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0" yWindow="120" windowWidth="24000" windowHeight="8535" tabRatio="828" activeTab="13"/>
  </bookViews>
  <sheets>
    <sheet name="Раздел 19" sheetId="216" r:id="rId1"/>
    <sheet name="19.1." sheetId="794" r:id="rId2"/>
    <sheet name="19.2." sheetId="795" r:id="rId3"/>
    <sheet name="19.3." sheetId="796" r:id="rId4"/>
    <sheet name="19.4.1." sheetId="797" r:id="rId5"/>
    <sheet name="19.4.2." sheetId="526" r:id="rId6"/>
    <sheet name="19.5.1." sheetId="529" r:id="rId7"/>
    <sheet name="19.5.2" sheetId="528" r:id="rId8"/>
    <sheet name="19.6.1." sheetId="530" r:id="rId9"/>
    <sheet name="19.6.2." sheetId="531" r:id="rId10"/>
    <sheet name="19.7." sheetId="533" r:id="rId11"/>
    <sheet name="19.8." sheetId="532" r:id="rId12"/>
    <sheet name="19.9.1." sheetId="834" r:id="rId13"/>
    <sheet name="19.9.2." sheetId="835" r:id="rId14"/>
    <sheet name="19.10.1." sheetId="836" r:id="rId15"/>
    <sheet name="19.10.2." sheetId="837" r:id="rId16"/>
    <sheet name="19.11." sheetId="299" r:id="rId17"/>
    <sheet name="19.12." sheetId="300" r:id="rId18"/>
    <sheet name="19.13." sheetId="301" r:id="rId19"/>
    <sheet name="19.14.1." sheetId="798" r:id="rId20"/>
    <sheet name="19.14.2." sheetId="799" r:id="rId21"/>
    <sheet name="19.14.3." sheetId="800" r:id="rId22"/>
    <sheet name="19.15." sheetId="303" r:id="rId23"/>
    <sheet name="19.16.1." sheetId="801" r:id="rId24"/>
    <sheet name="19.16.2." sheetId="802" r:id="rId25"/>
    <sheet name="19.16.3." sheetId="803" r:id="rId26"/>
    <sheet name="19.17.1." sheetId="535" r:id="rId27"/>
    <sheet name="19.17.2." sheetId="534" r:id="rId28"/>
    <sheet name="19.18.1." sheetId="537" r:id="rId29"/>
    <sheet name="19.18.2" sheetId="536" r:id="rId30"/>
  </sheets>
  <calcPr calcId="162913"/>
  <fileRecoveryPr autoRecover="0"/>
</workbook>
</file>

<file path=xl/calcChain.xml><?xml version="1.0" encoding="utf-8"?>
<calcChain xmlns="http://schemas.openxmlformats.org/spreadsheetml/2006/main">
  <c r="N94" i="534" l="1"/>
  <c r="M94" i="534"/>
  <c r="L94" i="534"/>
  <c r="K94" i="534"/>
  <c r="J94" i="534"/>
  <c r="I94" i="534"/>
  <c r="H94" i="534"/>
  <c r="G94" i="534"/>
  <c r="F94" i="534"/>
  <c r="E94" i="534"/>
  <c r="D94" i="534"/>
  <c r="C94" i="534"/>
  <c r="N83" i="534"/>
  <c r="M83" i="534"/>
  <c r="L83" i="534"/>
  <c r="K83" i="534"/>
  <c r="J83" i="534"/>
  <c r="I83" i="534"/>
  <c r="H83" i="534"/>
  <c r="G83" i="534"/>
  <c r="F83" i="534"/>
  <c r="E83" i="534"/>
  <c r="D83" i="534"/>
  <c r="C83" i="534"/>
  <c r="O74" i="534"/>
  <c r="N74" i="534"/>
  <c r="M74" i="534"/>
  <c r="L74" i="534"/>
  <c r="K74" i="534"/>
  <c r="J74" i="534"/>
  <c r="I74" i="534"/>
  <c r="H74" i="534"/>
  <c r="F74" i="534"/>
  <c r="E74" i="534"/>
  <c r="P59" i="534"/>
  <c r="N59" i="534"/>
  <c r="M59" i="534"/>
  <c r="L59" i="534"/>
  <c r="K59" i="534"/>
  <c r="J59" i="534"/>
  <c r="I59" i="534"/>
  <c r="H59" i="534"/>
  <c r="F59" i="534"/>
  <c r="E59" i="534"/>
  <c r="D59" i="534"/>
  <c r="M51" i="534"/>
  <c r="K51" i="534"/>
  <c r="J51" i="534"/>
  <c r="I51" i="534"/>
  <c r="H51" i="534"/>
  <c r="P42" i="534"/>
  <c r="O42" i="534"/>
  <c r="M42" i="534"/>
  <c r="K42" i="534"/>
  <c r="J42" i="534"/>
  <c r="I42" i="534"/>
  <c r="H42" i="534"/>
  <c r="F42" i="534"/>
  <c r="E42" i="534"/>
  <c r="D42" i="534"/>
  <c r="O28" i="534"/>
  <c r="K28" i="534"/>
  <c r="H28" i="534"/>
  <c r="F28" i="534"/>
  <c r="E28" i="534"/>
  <c r="D28" i="534"/>
  <c r="N9" i="534"/>
  <c r="F9" i="534"/>
  <c r="B9" i="534"/>
  <c r="B8" i="534"/>
  <c r="M81" i="531"/>
  <c r="K81" i="531"/>
  <c r="J81" i="531"/>
  <c r="I81" i="531"/>
  <c r="H81" i="531"/>
  <c r="F81" i="531"/>
  <c r="E81" i="531"/>
  <c r="D81" i="531"/>
  <c r="C81" i="531"/>
  <c r="B81" i="531"/>
  <c r="W77" i="531"/>
  <c r="T34" i="531"/>
  <c r="M34" i="531"/>
  <c r="K34" i="531"/>
  <c r="J34" i="531"/>
  <c r="I34" i="531"/>
  <c r="H34" i="531"/>
  <c r="F34" i="531"/>
  <c r="E34" i="531"/>
  <c r="D34" i="531"/>
  <c r="C34" i="531"/>
  <c r="B34" i="531"/>
  <c r="S28" i="531"/>
  <c r="M81" i="530"/>
  <c r="K81" i="530"/>
  <c r="J81" i="530"/>
  <c r="I81" i="530"/>
  <c r="H81" i="530"/>
  <c r="F81" i="530"/>
  <c r="E81" i="530"/>
  <c r="D81" i="530"/>
  <c r="C81" i="530"/>
  <c r="B81" i="530"/>
  <c r="M34" i="530"/>
  <c r="K34" i="530"/>
  <c r="J34" i="530"/>
  <c r="I34" i="530"/>
  <c r="H34" i="530"/>
  <c r="F34" i="530"/>
  <c r="E34" i="530"/>
  <c r="D34" i="530"/>
  <c r="C34" i="530"/>
  <c r="B34" i="530"/>
  <c r="M81" i="529"/>
  <c r="K81" i="529"/>
  <c r="J81" i="529"/>
  <c r="I81" i="529"/>
  <c r="H81" i="529"/>
  <c r="F81" i="529"/>
  <c r="E81" i="529"/>
  <c r="D81" i="529"/>
  <c r="C81" i="529"/>
  <c r="B81" i="529"/>
  <c r="M34" i="529"/>
  <c r="K34" i="529"/>
  <c r="J34" i="529"/>
  <c r="I34" i="529"/>
  <c r="H34" i="529"/>
  <c r="F34" i="529"/>
  <c r="E34" i="529"/>
  <c r="D34" i="529"/>
  <c r="C34" i="529"/>
  <c r="B34" i="529"/>
  <c r="T81" i="526"/>
  <c r="M81" i="526"/>
  <c r="K81" i="526"/>
  <c r="J81" i="526"/>
  <c r="I81" i="526"/>
  <c r="H81" i="526"/>
  <c r="F81" i="526"/>
  <c r="E81" i="526"/>
  <c r="D81" i="526"/>
  <c r="C81" i="526"/>
  <c r="B81" i="526"/>
  <c r="T34" i="526"/>
  <c r="M34" i="526"/>
  <c r="K34" i="526"/>
  <c r="J34" i="526"/>
  <c r="I34" i="526"/>
  <c r="H34" i="526"/>
  <c r="F34" i="526"/>
  <c r="E34" i="526"/>
  <c r="D34" i="526"/>
  <c r="C34" i="526"/>
  <c r="B34" i="526"/>
  <c r="M81" i="797"/>
  <c r="K81" i="797"/>
  <c r="J81" i="797"/>
  <c r="I81" i="797"/>
  <c r="H81" i="797"/>
  <c r="F81" i="797"/>
  <c r="E81" i="797"/>
  <c r="D81" i="797"/>
  <c r="C81" i="797"/>
  <c r="B81" i="797"/>
  <c r="M34" i="797"/>
  <c r="K34" i="797"/>
  <c r="J34" i="797"/>
  <c r="I34" i="797"/>
  <c r="H34" i="797"/>
  <c r="F34" i="797"/>
  <c r="E34" i="797"/>
  <c r="D34" i="797"/>
  <c r="C34" i="797"/>
  <c r="B34" i="797"/>
  <c r="L81" i="834" l="1"/>
  <c r="K81" i="834"/>
  <c r="J81" i="834"/>
  <c r="I81" i="834"/>
  <c r="G81" i="834"/>
  <c r="F81" i="834"/>
  <c r="E81" i="834"/>
  <c r="D81" i="834"/>
  <c r="G42" i="834"/>
  <c r="L34" i="834"/>
  <c r="K34" i="834"/>
  <c r="J34" i="834"/>
  <c r="I34" i="834"/>
  <c r="G34" i="834"/>
  <c r="L94" i="535" l="1"/>
  <c r="G94" i="535"/>
  <c r="L83" i="535"/>
  <c r="G83" i="535"/>
  <c r="F8" i="801"/>
  <c r="E8" i="801"/>
  <c r="G8" i="798" l="1"/>
  <c r="H7" i="301"/>
  <c r="U80" i="300"/>
  <c r="U33" i="300"/>
  <c r="U80" i="299"/>
  <c r="U33" i="299"/>
  <c r="J42" i="837"/>
  <c r="I42" i="837"/>
  <c r="G42" i="837"/>
  <c r="F42" i="837"/>
  <c r="E42" i="837"/>
  <c r="D42" i="837"/>
  <c r="L34" i="837"/>
  <c r="K34" i="837"/>
  <c r="J34" i="837"/>
  <c r="I34" i="837"/>
  <c r="G34" i="837"/>
  <c r="E34" i="837"/>
  <c r="L81" i="836"/>
  <c r="K81" i="836"/>
  <c r="J81" i="836"/>
  <c r="I81" i="836"/>
  <c r="G81" i="836"/>
  <c r="F81" i="836"/>
  <c r="E81" i="836"/>
  <c r="D81" i="836"/>
  <c r="D34" i="836"/>
  <c r="E8" i="836"/>
  <c r="D8" i="836"/>
  <c r="I42" i="835"/>
  <c r="G42" i="835"/>
  <c r="F42" i="835"/>
  <c r="E42" i="835"/>
  <c r="D42" i="835"/>
  <c r="L34" i="835"/>
  <c r="K34" i="835"/>
  <c r="J34" i="835"/>
  <c r="I34" i="835"/>
  <c r="G34" i="835"/>
  <c r="E34" i="835"/>
  <c r="L80" i="532"/>
  <c r="K80" i="532"/>
  <c r="J80" i="532"/>
  <c r="I80" i="532"/>
  <c r="G80" i="532"/>
  <c r="F80" i="532"/>
  <c r="E80" i="532"/>
  <c r="D80" i="532"/>
  <c r="L50" i="532"/>
  <c r="K50" i="532"/>
  <c r="J50" i="532"/>
  <c r="I50" i="532"/>
  <c r="G50" i="532"/>
  <c r="F50" i="532"/>
  <c r="E50" i="532"/>
  <c r="D50" i="532"/>
  <c r="C50" i="532"/>
  <c r="L41" i="532"/>
  <c r="K41" i="532"/>
  <c r="J41" i="532"/>
  <c r="I41" i="532"/>
  <c r="G41" i="532"/>
  <c r="F41" i="532"/>
  <c r="E41" i="532"/>
  <c r="D41" i="532"/>
  <c r="C41" i="532"/>
  <c r="L33" i="532"/>
  <c r="K33" i="532"/>
  <c r="J33" i="532"/>
  <c r="I33" i="532"/>
  <c r="G33" i="532"/>
  <c r="F33" i="532"/>
  <c r="L80" i="533"/>
  <c r="K80" i="533"/>
  <c r="J80" i="533"/>
  <c r="I80" i="533"/>
  <c r="G80" i="533"/>
  <c r="F80" i="533"/>
  <c r="E80" i="533"/>
  <c r="D80" i="533"/>
  <c r="L50" i="533"/>
  <c r="K50" i="533"/>
  <c r="J50" i="533"/>
  <c r="I50" i="533"/>
  <c r="G50" i="533"/>
  <c r="F50" i="533"/>
  <c r="E50" i="533"/>
  <c r="D50" i="533"/>
  <c r="C50" i="533"/>
  <c r="L41" i="533"/>
  <c r="K41" i="533"/>
  <c r="J41" i="533"/>
  <c r="I41" i="533"/>
  <c r="G41" i="533"/>
  <c r="F41" i="533"/>
  <c r="E41" i="533"/>
  <c r="D41" i="533"/>
  <c r="C41" i="533"/>
  <c r="M81" i="528"/>
  <c r="K81" i="528"/>
  <c r="J81" i="528"/>
  <c r="I81" i="528"/>
  <c r="H81" i="528"/>
  <c r="F81" i="528"/>
  <c r="E81" i="528"/>
  <c r="D81" i="528"/>
  <c r="C81" i="528"/>
  <c r="B81" i="528"/>
  <c r="M34" i="528"/>
  <c r="K34" i="528"/>
  <c r="J34" i="528"/>
  <c r="I34" i="528"/>
  <c r="H34" i="528"/>
  <c r="F34" i="528"/>
  <c r="E34" i="528"/>
  <c r="D34" i="528"/>
  <c r="C34" i="528"/>
  <c r="B34" i="528"/>
</calcChain>
</file>

<file path=xl/sharedStrings.xml><?xml version="1.0" encoding="utf-8"?>
<sst xmlns="http://schemas.openxmlformats.org/spreadsheetml/2006/main" count="5877" uniqueCount="437">
  <si>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</si>
  <si>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</si>
  <si>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</si>
  <si>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</si>
  <si>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</si>
  <si>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</si>
  <si>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</si>
  <si>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</si>
  <si>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</si>
  <si>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</si>
  <si>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</si>
  <si>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</si>
  <si>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</si>
  <si>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</si>
  <si>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</si>
  <si>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</si>
  <si>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</si>
  <si>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</si>
  <si>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</si>
  <si>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</si>
  <si>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</si>
  <si>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</si>
  <si>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</si>
  <si>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</si>
  <si>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</si>
  <si>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</si>
  <si>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</si>
  <si>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</si>
  <si>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</si>
  <si>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</si>
  <si>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</si>
  <si>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</si>
  <si>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</si>
  <si>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</si>
  <si>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</si>
  <si>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</si>
  <si>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</si>
  <si>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</si>
  <si>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</si>
  <si>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</si>
  <si>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</si>
  <si>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</si>
  <si>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</si>
  <si>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</si>
  <si>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</si>
  <si>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</si>
  <si>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</si>
  <si>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</si>
  <si>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</si>
  <si>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</si>
  <si>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</si>
  <si>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</si>
  <si>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</si>
  <si>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</si>
  <si>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</si>
  <si>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</si>
  <si>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</si>
  <si>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</si>
  <si>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</si>
  <si>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</si>
  <si>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</si>
  <si>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</si>
  <si>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</si>
  <si>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</si>
  <si>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</si>
  <si>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</si>
  <si>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</si>
  <si>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</si>
  <si>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</si>
  <si>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</si>
  <si>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</si>
  <si>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</si>
  <si>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</si>
  <si>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</si>
  <si>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</si>
  <si>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</si>
  <si>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</si>
  <si>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</si>
  <si>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</si>
  <si>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</si>
  <si>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</si>
  <si>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</si>
  <si>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</si>
  <si>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</si>
  <si>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</si>
  <si>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</si>
  <si>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</si>
  <si>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</si>
  <si>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</si>
  <si>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</si>
  <si>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</si>
  <si>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</si>
  <si>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</si>
  <si>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</si>
  <si>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</si>
  <si>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</si>
  <si>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</si>
  <si>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</si>
  <si>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Ханты-Мансийский автономный округ - Югра</t>
  </si>
  <si>
    <t>Дальневосточный       федеральный округ</t>
  </si>
  <si>
    <t>¾¾¾¾¾</t>
  </si>
  <si>
    <t>Архангельская область   без автономного округа</t>
  </si>
  <si>
    <t>Северо-Западный      федеральный округ</t>
  </si>
  <si>
    <t>…</t>
  </si>
  <si>
    <t>Республика Ингушетия</t>
  </si>
  <si>
    <t>Южный             федеральный округ</t>
  </si>
  <si>
    <t>Северо-Кавказский        федеральный округ</t>
  </si>
  <si>
    <t>Уральский         федеральный округ</t>
  </si>
  <si>
    <t>Сибирский        федеральный округ</t>
  </si>
  <si>
    <t>Уральский            федеральный округ</t>
  </si>
  <si>
    <t>Северо-Кавказский       федеральный округ</t>
  </si>
  <si>
    <t>Приволжский        федеральный округ</t>
  </si>
  <si>
    <t>Южный              федеральный округ</t>
  </si>
  <si>
    <t>Сибирский      федеральный округ</t>
  </si>
  <si>
    <t>Дальневосточный      федеральный округ</t>
  </si>
  <si>
    <t>Приволжский         федеральный округ</t>
  </si>
  <si>
    <t>Южный                федеральный округ</t>
  </si>
  <si>
    <t>Приволжский    федеральный округ</t>
  </si>
  <si>
    <t>Сибирский     федеральный округ</t>
  </si>
  <si>
    <t>Уральский          федеральный округ</t>
  </si>
  <si>
    <t>Тюменская область без автономных  округов</t>
  </si>
  <si>
    <t>Уральский           федеральный округ</t>
  </si>
  <si>
    <t>Сибирский 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</si>
  <si>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</si>
  <si>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</si>
  <si>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</si>
  <si>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</si>
  <si>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</si>
  <si>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</si>
  <si>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</si>
  <si>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</si>
  <si>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</si>
  <si>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</si>
  <si>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</si>
  <si>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</si>
  <si>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</si>
  <si>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</si>
  <si>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</si>
  <si>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</si>
  <si>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</si>
  <si>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</si>
  <si>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</si>
  <si>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</si>
  <si>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</si>
  <si>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Центральный  федеральный округ</t>
  </si>
  <si>
    <t>¾¾¾¾¾¾</t>
  </si>
  <si>
    <t>Приволжский   федеральный округ</t>
  </si>
  <si>
    <t>Ханты-Мансийский    автономный округ – Югра</t>
  </si>
  <si>
    <t>Уральский    федеральный округ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</si>
  <si>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</si>
  <si>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</si>
  <si>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</si>
  <si>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</si>
  <si>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Ханты-Мансийский автономный    округ – Югра</t>
  </si>
  <si>
    <t>Сибирский            федеральный округ</t>
  </si>
  <si>
    <t>Приволжский      федеральный округ</t>
  </si>
  <si>
    <t>Дальневосточный     федеральный округ</t>
  </si>
  <si>
    <t>Кабардино-Балкарская    Республика</t>
  </si>
  <si>
    <t>Кабардино-Балкарская   Республика</t>
  </si>
  <si>
    <t>Тюменская область без     автономных округов</t>
  </si>
  <si>
    <t>Дальневосточный   федеральный округ</t>
  </si>
  <si>
    <t>Калинингpадская область</t>
  </si>
  <si>
    <t>(миллионов рублей)</t>
  </si>
  <si>
    <t>Южный               федеральный округ</t>
  </si>
  <si>
    <t>Северо-Кавказский    федеральный округ</t>
  </si>
  <si>
    <t>Центральный    федеральный округ</t>
  </si>
  <si>
    <t>Ханты-Мансийский автономный  округ – Югра</t>
  </si>
  <si>
    <t xml:space="preserve">Магаданская область </t>
  </si>
  <si>
    <t>Тюменская область без автономных   округов</t>
  </si>
  <si>
    <t>Всего</t>
  </si>
  <si>
    <t>Ямало-Ненецкий     автономный округ</t>
  </si>
  <si>
    <t>Приволжский  федеральный округ</t>
  </si>
  <si>
    <t>Ямало-Ненецкий      автономный округ</t>
  </si>
  <si>
    <t>...</t>
  </si>
  <si>
    <t>Кабардино-Балкарская        Республика</t>
  </si>
  <si>
    <t xml:space="preserve">Красноярский край </t>
  </si>
  <si>
    <t>Республика Северная    Осетия – Алания</t>
  </si>
  <si>
    <t>Еврейская автономная    область</t>
  </si>
  <si>
    <t>Сибирский  федеральный округ</t>
  </si>
  <si>
    <t xml:space="preserve">Краснодарский край </t>
  </si>
  <si>
    <t>Ханты-Мансийский      автономный округ – Югра</t>
  </si>
  <si>
    <t>Тюменская область   без автономных округов</t>
  </si>
  <si>
    <t>Республика Северная Осетия-Алания</t>
  </si>
  <si>
    <t>Южный                 федеральный округ</t>
  </si>
  <si>
    <t>Карачаево-Черкесская          Республика</t>
  </si>
  <si>
    <t>Кабардино-Балкарская       Республика</t>
  </si>
  <si>
    <t>Ямало-Ненецкий       автономный округ</t>
  </si>
  <si>
    <t>Карачаево-Черкесская      Республика</t>
  </si>
  <si>
    <t>Кабардино-Балкарская     Республика</t>
  </si>
  <si>
    <t>Карачаево-Черкесская     Республика</t>
  </si>
  <si>
    <t>Тюменская область без       автономных округов</t>
  </si>
  <si>
    <t>Ямало-Ненецкий    автономный округ</t>
  </si>
  <si>
    <t>Тюменская область без   автономных округов</t>
  </si>
  <si>
    <t xml:space="preserve">Ленинградская область </t>
  </si>
  <si>
    <t>Карачаево-Черкесская       Республика</t>
  </si>
  <si>
    <t>Ямало-Ненецкий   автономный округ</t>
  </si>
  <si>
    <t>Республика Северная         Осетия – Алания</t>
  </si>
  <si>
    <t xml:space="preserve">Северо-Кавказский     федеральный округ </t>
  </si>
  <si>
    <t>Республика Северная Осетия –   Алания</t>
  </si>
  <si>
    <t xml:space="preserve">Республика Северная   Осетия – Алания </t>
  </si>
  <si>
    <t xml:space="preserve"> (миллионов рублей)</t>
  </si>
  <si>
    <t>Ханты-Ман­сийский автономный округ – Югра</t>
  </si>
  <si>
    <t>(тысяч рублей)</t>
  </si>
  <si>
    <t xml:space="preserve">Республика Северная Осетия – Алания </t>
  </si>
  <si>
    <t>Поступление</t>
  </si>
  <si>
    <t>Расходование</t>
  </si>
  <si>
    <t>(на начало года; миллионов рублей)</t>
  </si>
  <si>
    <t xml:space="preserve"> (на начало года; миллионов рублей)</t>
  </si>
  <si>
    <t xml:space="preserve">Центральный       федеральный округ </t>
  </si>
  <si>
    <t xml:space="preserve">Центральный    федеральный округ </t>
  </si>
  <si>
    <t>Страховые премии (взносы)</t>
  </si>
  <si>
    <t>Выплаты по договорам страхования</t>
  </si>
  <si>
    <t xml:space="preserve"> Всего</t>
  </si>
  <si>
    <t>___________</t>
  </si>
  <si>
    <t>Доходы консолидированных бюджетов субъектов Российской Федерации</t>
  </si>
  <si>
    <t xml:space="preserve">Расходы консолидированных бюджетов субъектов Российской Федерации </t>
  </si>
  <si>
    <t>Исполнение бюджетов территориальных фондов обязательного медицинского страхования</t>
  </si>
  <si>
    <t>Число действующих кредитных организаций</t>
  </si>
  <si>
    <t>Число действующих филиалов кредитных организаций в субъекте</t>
  </si>
  <si>
    <t>Задолженность по кредитам в рублях, предоставленным кредитными организациями юридическим лицам</t>
  </si>
  <si>
    <t>Задолженность по кредитам в рублях, предоставленным кредитными организациями физическим лицам</t>
  </si>
  <si>
    <t>По жилищным кредитам</t>
  </si>
  <si>
    <t>По ипотечным жилищным кредитам</t>
  </si>
  <si>
    <t>Задолженность по кредитам в иностранной валюте, предоставленным кредитными организациями юридическим лицам</t>
  </si>
  <si>
    <t>Задолженность по кредитам в иностранной валюте, предоставленным кредитными организациями физическим лицам</t>
  </si>
  <si>
    <t xml:space="preserve">По ипотечным жилищным кредитам </t>
  </si>
  <si>
    <t>Отдельные показатели деятельности страховщиков</t>
  </si>
  <si>
    <t xml:space="preserve"> Страховые премии (взносы)</t>
  </si>
  <si>
    <t xml:space="preserve"> Выплаты по договорам страхования</t>
  </si>
  <si>
    <t>Отдельные показатели деятельности страховщиков, исходя из места заключения договора</t>
  </si>
  <si>
    <t>Физических лиц</t>
  </si>
  <si>
    <t>Социально-экономические показатели по субъектам Российской Федерации</t>
  </si>
  <si>
    <t>Расходы консолидированных бюджетов субъектов Российской Федерации на реализацию мер социальной поддержки отдельных категорий граждан</t>
  </si>
  <si>
    <t>Исполнение бюджета Пенсионного  фонда Российской Федерации</t>
  </si>
  <si>
    <t>Исполнение бюджета Фонда социального страхования Российской Федерации</t>
  </si>
  <si>
    <r>
      <t xml:space="preserve">Российская Федерация, </t>
    </r>
    <r>
      <rPr>
        <sz val="7"/>
        <rFont val="Arial"/>
        <family val="2"/>
        <charset val="204"/>
      </rPr>
      <t>млрд руб.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</si>
  <si>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1)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</si>
  <si>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2)</t>
    </r>
  </si>
  <si>
    <r>
      <t>Владимирская область</t>
    </r>
    <r>
      <rPr>
        <vertAlign val="superscript"/>
        <sz val="7"/>
        <rFont val="Arial"/>
        <family val="2"/>
        <charset val="204"/>
      </rPr>
      <t>2)</t>
    </r>
  </si>
  <si>
    <r>
      <t>г. Москва</t>
    </r>
    <r>
      <rPr>
        <vertAlign val="superscript"/>
        <sz val="7"/>
        <rFont val="Arial"/>
        <family val="2"/>
        <charset val="204"/>
      </rPr>
      <t xml:space="preserve"> </t>
    </r>
  </si>
  <si>
    <r>
      <t>Краснодарский край</t>
    </r>
    <r>
      <rPr>
        <vertAlign val="superscript"/>
        <sz val="7"/>
        <rFont val="Arial"/>
        <family val="2"/>
        <charset val="204"/>
      </rPr>
      <t>2)</t>
    </r>
  </si>
  <si>
    <r>
      <t>Астраханская область</t>
    </r>
    <r>
      <rPr>
        <vertAlign val="superscript"/>
        <sz val="7"/>
        <rFont val="Arial"/>
        <family val="2"/>
        <charset val="204"/>
      </rPr>
      <t>2)</t>
    </r>
  </si>
  <si>
    <r>
      <t>Волгоградская область</t>
    </r>
    <r>
      <rPr>
        <vertAlign val="superscript"/>
        <sz val="7"/>
        <rFont val="Arial"/>
        <family val="2"/>
        <charset val="204"/>
      </rPr>
      <t>2)</t>
    </r>
  </si>
  <si>
    <r>
      <t>Кировская область</t>
    </r>
    <r>
      <rPr>
        <vertAlign val="superscript"/>
        <sz val="7"/>
        <rFont val="Arial"/>
        <family val="2"/>
        <charset val="204"/>
      </rPr>
      <t>2)</t>
    </r>
  </si>
  <si>
    <r>
      <t>Саратовская область</t>
    </r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</t>
    </r>
  </si>
  <si>
    <r>
      <t>Тюменская область</t>
    </r>
    <r>
      <rPr>
        <vertAlign val="superscript"/>
        <sz val="7"/>
        <rFont val="Arial"/>
        <family val="2"/>
        <charset val="204"/>
      </rPr>
      <t>2)</t>
    </r>
  </si>
  <si>
    <r>
      <t>Республика Хакасия</t>
    </r>
    <r>
      <rPr>
        <vertAlign val="superscript"/>
        <sz val="7"/>
        <rFont val="Arial"/>
        <family val="2"/>
        <charset val="204"/>
      </rPr>
      <t>2)</t>
    </r>
  </si>
  <si>
    <r>
      <t>Кемеровская область</t>
    </r>
    <r>
      <rPr>
        <vertAlign val="superscript"/>
        <sz val="7"/>
        <rFont val="Arial"/>
        <family val="2"/>
        <charset val="204"/>
      </rPr>
      <t>2)</t>
    </r>
  </si>
  <si>
    <r>
      <t>Омская область</t>
    </r>
    <r>
      <rPr>
        <vertAlign val="superscript"/>
        <sz val="7"/>
        <rFont val="Arial"/>
        <family val="2"/>
        <charset val="204"/>
      </rPr>
      <t>2)</t>
    </r>
  </si>
  <si>
    <r>
      <t>Томская область</t>
    </r>
    <r>
      <rPr>
        <vertAlign val="superscript"/>
        <sz val="7"/>
        <rFont val="Arial"/>
        <family val="2"/>
        <charset val="204"/>
      </rPr>
      <t>2)</t>
    </r>
  </si>
  <si>
    <t>−</t>
  </si>
  <si>
    <t>Южный                               федеральный округ</t>
  </si>
  <si>
    <t>Центральный                     федеральный округ</t>
  </si>
  <si>
    <t>Сибирский                    федеральный округ</t>
  </si>
  <si>
    <t>Южный                                    федеральный округ</t>
  </si>
  <si>
    <t>Уральский                                федеральный округ</t>
  </si>
  <si>
    <t>Южный                                   федеральный округ</t>
  </si>
  <si>
    <t>Уральский                             федеральный округ</t>
  </si>
  <si>
    <t>Сибирский                            федеральный округ</t>
  </si>
  <si>
    <t>Уральский                              федеральный округ</t>
  </si>
  <si>
    <t>Республика Северная Осетия_Алания</t>
  </si>
  <si>
    <t>________________</t>
  </si>
  <si>
    <r>
      <t>Пермский край</t>
    </r>
    <r>
      <rPr>
        <vertAlign val="superscript"/>
        <sz val="7"/>
        <rFont val="Arial"/>
        <family val="2"/>
        <charset val="204"/>
      </rPr>
      <t xml:space="preserve"> </t>
    </r>
  </si>
  <si>
    <r>
      <t>Российская Федерация</t>
    </r>
    <r>
      <rPr>
        <sz val="7"/>
        <rFont val="Arial"/>
        <family val="2"/>
        <charset val="204"/>
      </rPr>
      <t>, млрд руб.</t>
    </r>
  </si>
  <si>
    <t>(на начало года)</t>
  </si>
  <si>
    <t>(исходя из места привлечения средств; на начало года; миллионов рублей)</t>
  </si>
  <si>
    <t>(исходя из местонахождения заемщиков; на начало года;  миллионов рублей)</t>
  </si>
  <si>
    <t>____________</t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</si>
  <si>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Федеральное статистическое наблюдение ведется с 2005 года.</t>
    </r>
  </si>
  <si>
    <t>19.  ФИНАНСЫ</t>
  </si>
  <si>
    <t>19.4.</t>
  </si>
  <si>
    <t>19.4.1.</t>
  </si>
  <si>
    <t>19.4.2.</t>
  </si>
  <si>
    <t>19.5.</t>
  </si>
  <si>
    <t>19.5.1.</t>
  </si>
  <si>
    <t>19.5.2.</t>
  </si>
  <si>
    <t>19.6.</t>
  </si>
  <si>
    <t>19.6.1.</t>
  </si>
  <si>
    <t>19.6.2.</t>
  </si>
  <si>
    <t>19.7.</t>
  </si>
  <si>
    <t>19.8.</t>
  </si>
  <si>
    <t>19.9.</t>
  </si>
  <si>
    <t>19.9.1.</t>
  </si>
  <si>
    <t>19.9.2.</t>
  </si>
  <si>
    <t>19.10.</t>
  </si>
  <si>
    <t>19.10.1.</t>
  </si>
  <si>
    <t>19.10.2.</t>
  </si>
  <si>
    <t>19.11.</t>
  </si>
  <si>
    <t>19.12.</t>
  </si>
  <si>
    <t>19.13.</t>
  </si>
  <si>
    <t>19.14.</t>
  </si>
  <si>
    <t>19.14.1.</t>
  </si>
  <si>
    <t>19.14.2.</t>
  </si>
  <si>
    <t>19.14.3.</t>
  </si>
  <si>
    <t>19.15.</t>
  </si>
  <si>
    <t>19.16.</t>
  </si>
  <si>
    <t>19.16.1.</t>
  </si>
  <si>
    <t>19.16.2.</t>
  </si>
  <si>
    <t>19.16.3.</t>
  </si>
  <si>
    <t>19.17.</t>
  </si>
  <si>
    <t>19.17.1</t>
  </si>
  <si>
    <t>19.17.2.</t>
  </si>
  <si>
    <t>19.18.</t>
  </si>
  <si>
    <t>19.18.1.</t>
  </si>
  <si>
    <t>19.18.2</t>
  </si>
  <si>
    <t>19.1.</t>
  </si>
  <si>
    <t>19.2.</t>
  </si>
  <si>
    <t>19.3.</t>
  </si>
  <si>
    <t>19.4.  ИСПОЛНЕНИЕ БЮДЖЕТА ПЕНСИОННОГО  ФОНДА РОССИЙСКОЙ ФЕДЕРАЦИИ</t>
  </si>
  <si>
    <t>19.4.1. Поступление</t>
  </si>
  <si>
    <t>19.4.2. Расходование</t>
  </si>
  <si>
    <t>19.5. ИСПОЛНЕНИЕ БЮДЖЕТА ФОНДА СОЦИАЛЬНОГО СТРАХОВАНИЯ РОССИЙСКОЙ ФЕДЕРАЦИИ</t>
  </si>
  <si>
    <t>19.5.2. Расходование</t>
  </si>
  <si>
    <t>19.6. ИСПОЛНЕНИЕ БЮДЖЕТОВ ТЕРРИТОРИАЛЬНЫХ ФОНДОВ ОБЯЗАТЕЛЬНОГО МЕДИЦИНСКОГО СТРАХОВАНИЯ</t>
  </si>
  <si>
    <t>19.14.1. Всего</t>
  </si>
  <si>
    <r>
      <t>19.14. ЗАДОЛЖЕННОСТЬ ПО КРЕДИТАМ В РУБЛЯХ, ПРЕДОСТАВЛЕННЫМ КРЕДИТНЫМИ ОРГАНИЗАЦИЯМИ ФИЗИЧЕСКИМ ЛИЦАМ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</si>
  <si>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 19.14. ЗАДОЛЖЕННОСТЬ ПО КРЕДИТАМ В РУБЛЯХ, ПРЕДОСТАВЛЕННЫМ КРЕДИТНЫМИ ОРГАНИЗАЦИЯМИ ФИЗИЧЕСКИМ ЛИЦАМ</t>
    </r>
    <r>
      <rPr>
        <b/>
        <vertAlign val="superscript"/>
        <sz val="8"/>
        <rFont val="Arial"/>
        <family val="2"/>
        <charset val="204"/>
      </rPr>
      <t>1)</t>
    </r>
  </si>
  <si>
    <r>
      <t>19.15. ЗАДОЛЖЕННОСТЬ ПО КРЕДИТАМ В ИНОСТРАННОЙ ВАЛЮТЕ, ПРЕДОСТАВЛЕННЫМ КРЕДИТНЫМИ
ОРГАНИЗАЦИЯМИ ЮРИДИЧЕСКИМ ЛИЦАМ</t>
    </r>
    <r>
      <rPr>
        <b/>
        <vertAlign val="superscript"/>
        <sz val="8"/>
        <rFont val="Arial"/>
        <family val="2"/>
        <charset val="204"/>
      </rPr>
      <t xml:space="preserve">1) </t>
    </r>
    <r>
      <rPr>
        <b/>
        <sz val="8"/>
        <rFont val="Arial"/>
        <family val="2"/>
        <charset val="204"/>
      </rPr>
      <t xml:space="preserve">
</t>
    </r>
  </si>
  <si>
    <t>19.16.1. Всего</t>
  </si>
  <si>
    <r>
      <t>19.16.  ЗАДОЛЖЕННОСТЬ ПО КРЕДИТАМ В ИНОСТРАННОЙ ВАЛЮТЕ, ПРЕДОСТАВЛЕННЫМ КРЕДИТНЫМИ ОРГАНИЗАЦИЯМИ ФИЗИЧЕСКИМ ЛИЦАМ</t>
    </r>
    <r>
      <rPr>
        <b/>
        <vertAlign val="superscript"/>
        <sz val="8"/>
        <rFont val="Arial"/>
        <family val="2"/>
        <charset val="204"/>
      </rPr>
      <t>1)</t>
    </r>
  </si>
  <si>
    <t>19. ФИНАНСЫ</t>
  </si>
  <si>
    <t xml:space="preserve"> 19.17.1. Страховые премии (взносы)</t>
  </si>
  <si>
    <t>19.17.2.  Выплаты по договорам страхования</t>
  </si>
  <si>
    <t>19.18. ОТДЕЛЬНЫЕ ПОКАЗАТЕЛИ ДЕЯТЕЛЬНОСТИ СТРАХОВЩИКОВ, ИСХОДЯ ИЗ МЕСТА ЗАКЛЮЧЕНИЯ ДОГОВОРА</t>
  </si>
  <si>
    <r>
      <t>19.8. ЧИСЛО ДЕЙСТВУЮЩИХ ФИЛИАЛОВ КРЕДИТНЫХ ОРГАНИЗАЦИЙ В СУБЪЕКТЕ</t>
    </r>
    <r>
      <rPr>
        <b/>
        <vertAlign val="superscript"/>
        <sz val="8"/>
        <rFont val="Arial"/>
        <family val="2"/>
        <charset val="204"/>
      </rPr>
      <t>1)</t>
    </r>
  </si>
  <si>
    <t>–</t>
  </si>
  <si>
    <t>_________</t>
  </si>
  <si>
    <t>__________</t>
  </si>
  <si>
    <r>
      <t>19.3. РАСХОДЫ КОНСОЛИДИРОВАННЫХ БЮДЖЕТОВ СУБЪЕКТОВ РОССИЙСКОЙ ФЕДЕРАЦИИ НА РЕАЛИЗАЦИЮ МЕР СОЦИАЛЬНОЙ ПОДДЕРЖКИ ОТДЕЛЬНЫХ КАТЕГОРИЙ ГРАЖДАН</t>
    </r>
    <r>
      <rPr>
        <b/>
        <vertAlign val="superscript"/>
        <sz val="8"/>
        <rFont val="Arial"/>
        <family val="2"/>
        <charset val="204"/>
      </rPr>
      <t>1)</t>
    </r>
  </si>
  <si>
    <r>
      <t>19.13. ЗАДОЛЖЕННОСТЬ ПО КРЕДИТАМ В РУБЛЯХ, ПРЕДОСТАВЛЕННЫМ КРЕДИТНЫМИ ОРГАНИЗАЦИЯМИ ЮРИДИЧЕСКИМ ЛИЦАМ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</si>
  <si>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19.17. ОТДЕЛЬНЫЕ ПОКАЗАТЕЛИ ДЕЯТЕЛЬНОСТИ СТРАХОВЩИКОВ</t>
    </r>
    <r>
      <rPr>
        <b/>
        <vertAlign val="superscript"/>
        <sz val="8"/>
        <rFont val="Arial"/>
        <family val="2"/>
        <charset val="204"/>
      </rPr>
      <t>1)</t>
    </r>
  </si>
  <si>
    <t>Архангельская   область без автономного округа</t>
  </si>
  <si>
    <t xml:space="preserve"> в том числе:   </t>
  </si>
  <si>
    <t xml:space="preserve"> в том числе: </t>
  </si>
  <si>
    <r>
      <t>г. Санкт-Петербург</t>
    </r>
    <r>
      <rPr>
        <vertAlign val="superscript"/>
        <sz val="7"/>
        <rFont val="Arial"/>
        <family val="2"/>
        <charset val="204"/>
      </rPr>
      <t>4)</t>
    </r>
  </si>
  <si>
    <t>19.14.2. По жилищным кредитам</t>
  </si>
  <si>
    <t>19.14.3. По ипотечным жилищным кредитам</t>
  </si>
  <si>
    <t xml:space="preserve"> 19.16.2. По жилищным кредитам</t>
  </si>
  <si>
    <t>19.16.3. По ипотечным жилищным кредитам</t>
  </si>
  <si>
    <r>
      <t>19.1. ДОХОДЫ КОНСОЛИДИРОВАННЫХ БЮДЖЕТОВ СУБЪЕКТОВ РОССИЙСКОЙ ФЕДЕРАЦИИ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</si>
  <si>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Чеченская Республика</t>
    </r>
    <r>
      <rPr>
        <vertAlign val="superscript"/>
        <sz val="7"/>
        <rFont val="Arial"/>
        <family val="2"/>
        <charset val="204"/>
      </rPr>
      <t>2)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</si>
  <si>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По данным Федерального казначейства.</t>
    </r>
  </si>
  <si>
    <r>
      <t xml:space="preserve">2) </t>
    </r>
    <r>
      <rPr>
        <sz val="6"/>
        <rFont val="Arial"/>
        <family val="2"/>
        <charset val="204"/>
      </rPr>
      <t>Данные за 2000 г. приведены по муниципальным (местным) бюджетам.</t>
    </r>
  </si>
  <si>
    <r>
      <t>19.2. РАСХОДЫ КОНСОЛИДИРОВАННЫХ БЮДЖЕТОВ СУБЪЕКТОВ РОССИЙСКОЙ ФЕДЕРАЦИИ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</si>
  <si>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3)</t>
    </r>
  </si>
  <si>
    <r>
      <t>г. Москва</t>
    </r>
    <r>
      <rPr>
        <vertAlign val="superscript"/>
        <sz val="7"/>
        <rFont val="Arial"/>
        <family val="2"/>
        <charset val="204"/>
      </rPr>
      <t>3)</t>
    </r>
  </si>
  <si>
    <r>
      <t>Ленинградская область</t>
    </r>
    <r>
      <rPr>
        <vertAlign val="superscript"/>
        <sz val="7"/>
        <rFont val="Arial"/>
        <family val="2"/>
        <charset val="204"/>
      </rPr>
      <t>4)</t>
    </r>
  </si>
  <si>
    <r>
      <t xml:space="preserve">2) </t>
    </r>
    <r>
      <rPr>
        <sz val="6"/>
        <rFont val="Arial"/>
        <family val="2"/>
        <charset val="204"/>
      </rPr>
      <t>С 2009 г. – без учета данных по центрам реабилитации Фонда.</t>
    </r>
  </si>
  <si>
    <r>
      <t xml:space="preserve">1) </t>
    </r>
    <r>
      <rPr>
        <sz val="6"/>
        <rFont val="Arial"/>
        <family val="2"/>
        <charset val="204"/>
      </rPr>
      <t>С 2000 г. по 2005 г. - включая данные по Центральным отделениям Фонда; с 2000 г. - без учета внутреннего оборота по перераспределению средств между региональными  отделениями Фонда;  с 2007 г.-  включая средства Центрального исполнительного органа Фонда; с 2009 г. – включая данные по федеральным государственным учреждениям-центрам реабилитации Фонда социального страхования Российской Федерации.</t>
    </r>
  </si>
  <si>
    <r>
      <t>19.7. ЧИСЛО ДЕЙСТВУЮЩИХ КРЕДИТНЫХ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</si>
  <si>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 xml:space="preserve"> По данным Банка России.</t>
    </r>
  </si>
  <si>
    <r>
      <t xml:space="preserve">1) </t>
    </r>
    <r>
      <rPr>
        <sz val="6"/>
        <rFont val="Arial"/>
        <family val="2"/>
        <charset val="204"/>
      </rPr>
      <t>По данным Банка России.</t>
    </r>
    <r>
      <rPr>
        <vertAlign val="superscript"/>
        <sz val="6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Число филиалов в субъекте Российской Федерации включает филиалы кредитных организаций, головная организация которых находится в данном или других субъектах Российской Федерации.</t>
    </r>
  </si>
  <si>
    <t>19.9.СРЕДСТВА (ВКЛАДЫ)  ЮРИДИЧЕСКИХ И ФИЗИЧЕСКИХ ЛИЦ В РУБЛЯХ, ПРИВЛЕЧЕННЫЕ КРЕДИТНЫМИ ОРГАНИЗАЦИЯМИ</t>
  </si>
  <si>
    <r>
      <t>19.9.1. Всего</t>
    </r>
    <r>
      <rPr>
        <b/>
        <vertAlign val="superscript"/>
        <sz val="8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</si>
  <si>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 xml:space="preserve"> По данным Банка России. </t>
    </r>
  </si>
  <si>
    <t>19.9. СРЕДСТВА (ВКЛАДЫ) ЮРИДИЧЕСКИХ И ФИЗИЧЕСКИХ ЛИЦ В РУБЛЯХ, ПРИВЛЕЧЕННЫЕ КРЕДИТНЫМИ ОРГАНИЗАЦИЯМИ</t>
  </si>
  <si>
    <r>
      <t>19.9.2. Физических лиц</t>
    </r>
    <r>
      <rPr>
        <b/>
        <vertAlign val="superscript"/>
        <sz val="8"/>
        <rFont val="Arial"/>
        <family val="2"/>
        <charset val="204"/>
      </rPr>
      <t>1)</t>
    </r>
  </si>
  <si>
    <r>
      <t>19.10.1. Всего</t>
    </r>
    <r>
      <rPr>
        <b/>
        <vertAlign val="superscript"/>
        <sz val="8"/>
        <rFont val="Arial"/>
        <family val="2"/>
        <charset val="204"/>
      </rPr>
      <t xml:space="preserve">1) </t>
    </r>
  </si>
  <si>
    <t>19.10. СРЕДСТВА (ВКЛАДЫ) ЮРИДИЧЕСКИХ И ФИЗИЧЕСКИХ ЛИЦ В ИНОСТРАННОЙ ВАЛЮТЕ, ПРИВЛЕЧЕННЫЕ КРЕДИТНЫМИ ОРГАНИЗАЦИЯМИ</t>
  </si>
  <si>
    <r>
      <t>19.10.2. Физических лиц</t>
    </r>
    <r>
      <rPr>
        <b/>
        <vertAlign val="superscript"/>
        <sz val="8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</si>
  <si>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 xml:space="preserve"> По данным Банка России. С 2011 г. - включая задолженность по кредитам, предоставленным индивидуальным предпринимателям.</t>
    </r>
  </si>
  <si>
    <r>
      <t>1)</t>
    </r>
    <r>
      <rPr>
        <sz val="6"/>
        <rFont val="Arial"/>
        <family val="2"/>
        <charset val="204"/>
      </rPr>
      <t xml:space="preserve"> По данным Банка России. С 2011 г. – без учета индивидуальных предпринимателей.</t>
    </r>
    <r>
      <rPr>
        <sz val="7"/>
        <rFont val="Arial"/>
        <family val="2"/>
        <charset val="204"/>
      </rPr>
      <t xml:space="preserve"> </t>
    </r>
  </si>
  <si>
    <r>
      <t>1)</t>
    </r>
    <r>
      <rPr>
        <sz val="6"/>
        <rFont val="Arial"/>
        <family val="2"/>
        <charset val="204"/>
      </rPr>
      <t xml:space="preserve"> По данным Банка России. С 2011 г. – включая задолженность по кредитам, предоставленным индивидуальным предпринимателям.</t>
    </r>
  </si>
  <si>
    <r>
      <t>1)</t>
    </r>
    <r>
      <rPr>
        <sz val="6"/>
        <rFont val="Arial"/>
        <family val="2"/>
        <charset val="204"/>
      </rPr>
      <t xml:space="preserve">  По данным Банка России. С 2011 г. – без учета индивидуальных предпринимателей.</t>
    </r>
    <r>
      <rPr>
        <sz val="7"/>
        <rFont val="Arial"/>
        <family val="2"/>
        <charset val="204"/>
      </rPr>
      <t xml:space="preserve"> </t>
    </r>
  </si>
  <si>
    <r>
      <t>1)</t>
    </r>
    <r>
      <rPr>
        <sz val="6"/>
        <rFont val="Arial"/>
        <family val="2"/>
        <charset val="204"/>
      </rPr>
      <t xml:space="preserve"> Информация приведена исходя из мест регистрации учтенных страховщиков, с учетом филиалов и иных обособленных подразделений. С 2012 г. – с учетом обществ взаимного страхования; без учета обязательного медицинского страхования.</t>
    </r>
  </si>
  <si>
    <t>Средства (вклады) юридических и физических лиц в рублях, привлеченные кредитными организациями</t>
  </si>
  <si>
    <t>Средства (вклады) юридических и физических лиц в иностранной валюте, привлеченные кредитными организациями</t>
  </si>
  <si>
    <t>Средства (вклады) физических лиц на рублевых счетах в Сбербанке России</t>
  </si>
  <si>
    <t>Средства (вклады) физических лиц на валютных счетах в Сбербанке России</t>
  </si>
  <si>
    <r>
      <t>1)</t>
    </r>
    <r>
      <rPr>
        <sz val="6"/>
        <rFont val="Arial"/>
        <family val="2"/>
        <charset val="204"/>
      </rPr>
      <t xml:space="preserve"> По данным ПАО Сбербанк. С 1 января 2020 г. данные приведены с учетом счетов эскроу физических лиц по договорам участия в долевом строительстве.</t>
    </r>
  </si>
  <si>
    <r>
      <t>1)</t>
    </r>
    <r>
      <rPr>
        <sz val="6"/>
        <rFont val="Arial"/>
        <family val="2"/>
        <charset val="204"/>
      </rPr>
      <t xml:space="preserve">  По данным ПАО Сбербанк. С 1 января 2020 г. данные приведены с учетом счетов эскроу физических лиц по договорам участия в долевом строительстве.</t>
    </r>
  </si>
  <si>
    <r>
      <t>19.18.1.  Страховые премии (взносы)</t>
    </r>
    <r>
      <rPr>
        <b/>
        <vertAlign val="superscript"/>
        <sz val="8"/>
        <rFont val="Arial"/>
        <family val="2"/>
        <charset val="204"/>
      </rPr>
      <t>1)</t>
    </r>
  </si>
  <si>
    <t>______________________</t>
  </si>
  <si>
    <r>
      <rPr>
        <strike/>
        <vertAlign val="superscript"/>
        <sz val="6"/>
        <rFont val="Arial"/>
        <family val="2"/>
        <charset val="204"/>
      </rPr>
      <t>1</t>
    </r>
    <r>
      <rPr>
        <vertAlign val="superscript"/>
        <sz val="6"/>
        <rFont val="Arial"/>
        <family val="2"/>
        <charset val="204"/>
      </rPr>
      <t xml:space="preserve">) </t>
    </r>
    <r>
      <rPr>
        <sz val="6"/>
        <rFont val="Arial"/>
        <family val="2"/>
        <charset val="204"/>
      </rPr>
      <t>Информация формируется с  2005 года.</t>
    </r>
  </si>
  <si>
    <r>
      <t xml:space="preserve"> 19.18.2.  Выплаты по договорам страхования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</si>
  <si>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Информация формируется  с 2005 года.</t>
    </r>
  </si>
  <si>
    <r>
      <t>2020</t>
    </r>
    <r>
      <rPr>
        <vertAlign val="superscript"/>
        <sz val="7"/>
        <rFont val="Arial"/>
        <family val="2"/>
        <charset val="204"/>
      </rPr>
      <t>1)</t>
    </r>
  </si>
  <si>
    <r>
      <t>2021</t>
    </r>
    <r>
      <rPr>
        <vertAlign val="superscript"/>
        <sz val="7"/>
        <rFont val="Arial"/>
        <family val="2"/>
        <charset val="204"/>
      </rPr>
      <t>1);2)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</si>
  <si>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3)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</si>
  <si>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4)</t>
    </r>
  </si>
  <si>
    <r>
      <t>г. Москва</t>
    </r>
    <r>
      <rPr>
        <vertAlign val="superscript"/>
        <sz val="7"/>
        <rFont val="Arial"/>
        <family val="2"/>
        <charset val="204"/>
      </rPr>
      <t>4)</t>
    </r>
  </si>
  <si>
    <r>
      <t>Ленинградская область</t>
    </r>
    <r>
      <rPr>
        <vertAlign val="superscript"/>
        <sz val="7"/>
        <rFont val="Arial"/>
        <family val="2"/>
        <charset val="204"/>
      </rPr>
      <t>5)</t>
    </r>
  </si>
  <si>
    <r>
      <t>г. Санкт-Петербург</t>
    </r>
    <r>
      <rPr>
        <vertAlign val="superscript"/>
        <sz val="7"/>
        <rFont val="Arial"/>
        <family val="2"/>
        <charset val="204"/>
      </rPr>
      <t>5)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</si>
  <si>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С 2020 г. средства ПФР учитываются на едином счете бюджета ПФР, поступление средств по отделениям не отражаются. </t>
    </r>
  </si>
  <si>
    <r>
      <t xml:space="preserve">2) </t>
    </r>
    <r>
      <rPr>
        <sz val="6"/>
        <rFont val="Arial"/>
        <family val="2"/>
        <charset val="204"/>
      </rPr>
      <t>По данным Пенсионного фонда Российской Федерации.</t>
    </r>
  </si>
  <si>
    <r>
      <t xml:space="preserve">3) </t>
    </r>
    <r>
      <rPr>
        <sz val="6"/>
        <rFont val="Arial"/>
        <family val="2"/>
        <charset val="204"/>
      </rPr>
      <t>С 2000 г. -  включая данные по исполнительной дирекции Фонда; с 2005 г. - включая данные по исполнительной дирекции Фонда и данные по ЗАТО; с 2007 г. – без учета внутрисистемного оборота по перераспределению средств между отделениями ПФР.</t>
    </r>
  </si>
  <si>
    <r>
      <t xml:space="preserve">4) </t>
    </r>
    <r>
      <rPr>
        <sz val="6"/>
        <rFont val="Arial"/>
        <family val="2"/>
        <charset val="204"/>
      </rPr>
      <t>С 2003 г. - по г. Москве и Московской области единое отделение Фонда.</t>
    </r>
  </si>
  <si>
    <r>
      <t xml:space="preserve">5)  </t>
    </r>
    <r>
      <rPr>
        <sz val="6"/>
        <rFont val="Arial"/>
        <family val="2"/>
        <charset val="204"/>
      </rPr>
      <t>По г. Санкт-Петербургу и Ленинградской области единое отделение Фонда.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</si>
  <si>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2)</t>
    </r>
  </si>
  <si>
    <r>
      <t xml:space="preserve">2) </t>
    </r>
    <r>
      <rPr>
        <sz val="6"/>
        <rFont val="Arial"/>
        <family val="2"/>
        <charset val="204"/>
      </rPr>
      <t>С 2000 г. -  включая данные по исполнительной дирекции Фонда; с 2005 г. - включая данные по исполнительной дирекции Фонда и данные по ЗАТО; с 2007 г. – без учета внутрисистемного оборота по перераспределению средств между отделениями ПФР.</t>
    </r>
  </si>
  <si>
    <r>
      <t>3)</t>
    </r>
    <r>
      <rPr>
        <sz val="6"/>
        <rFont val="Arial"/>
        <family val="2"/>
        <charset val="204"/>
      </rPr>
      <t xml:space="preserve"> С 2003 г. - по г. Москве и Московской области единое отделение Фонда.</t>
    </r>
  </si>
  <si>
    <r>
      <t>4)</t>
    </r>
    <r>
      <rPr>
        <sz val="6"/>
        <rFont val="Arial"/>
        <family val="2"/>
        <charset val="204"/>
      </rPr>
      <t xml:space="preserve"> По  г. Санкт-Петербургу и Ленинградской области единое отделение Фонда.</t>
    </r>
  </si>
  <si>
    <r>
      <t>Владимирская область</t>
    </r>
    <r>
      <rPr>
        <vertAlign val="superscript"/>
        <sz val="7"/>
        <rFont val="Arial"/>
        <family val="2"/>
        <charset val="204"/>
      </rPr>
      <t>3)</t>
    </r>
  </si>
  <si>
    <r>
      <t>Краснодарский край</t>
    </r>
    <r>
      <rPr>
        <vertAlign val="superscript"/>
        <sz val="7"/>
        <rFont val="Arial"/>
        <family val="2"/>
        <charset val="204"/>
      </rPr>
      <t>3)</t>
    </r>
  </si>
  <si>
    <r>
      <t>Астраханская область</t>
    </r>
    <r>
      <rPr>
        <vertAlign val="superscript"/>
        <sz val="7"/>
        <rFont val="Arial"/>
        <family val="2"/>
        <charset val="204"/>
      </rPr>
      <t>3)</t>
    </r>
  </si>
  <si>
    <r>
      <t>Волгоградская область</t>
    </r>
    <r>
      <rPr>
        <vertAlign val="superscript"/>
        <sz val="7"/>
        <rFont val="Arial"/>
        <family val="2"/>
        <charset val="204"/>
      </rPr>
      <t>3)</t>
    </r>
  </si>
  <si>
    <r>
      <t>Кировская область</t>
    </r>
    <r>
      <rPr>
        <vertAlign val="superscript"/>
        <sz val="7"/>
        <rFont val="Arial"/>
        <family val="2"/>
        <charset val="204"/>
      </rPr>
      <t>3)</t>
    </r>
  </si>
  <si>
    <r>
      <t>Саратовская область</t>
    </r>
    <r>
      <rPr>
        <vertAlign val="superscript"/>
        <sz val="7"/>
        <rFont val="Arial"/>
        <family val="2"/>
        <charset val="204"/>
      </rPr>
      <t xml:space="preserve">3) </t>
    </r>
  </si>
  <si>
    <r>
      <t>Тюменская область</t>
    </r>
    <r>
      <rPr>
        <vertAlign val="superscript"/>
        <sz val="7"/>
        <rFont val="Arial"/>
        <family val="2"/>
        <charset val="204"/>
      </rPr>
      <t>3)</t>
    </r>
  </si>
  <si>
    <r>
      <t>Республика Хакасия</t>
    </r>
    <r>
      <rPr>
        <vertAlign val="superscript"/>
        <sz val="7"/>
        <rFont val="Arial"/>
        <family val="2"/>
        <charset val="204"/>
      </rPr>
      <t>3)</t>
    </r>
  </si>
  <si>
    <r>
      <t>Кемеровская область</t>
    </r>
    <r>
      <rPr>
        <vertAlign val="superscript"/>
        <sz val="7"/>
        <rFont val="Arial"/>
        <family val="2"/>
        <charset val="204"/>
      </rPr>
      <t>3)</t>
    </r>
  </si>
  <si>
    <r>
      <t>Омская область</t>
    </r>
    <r>
      <rPr>
        <vertAlign val="superscript"/>
        <sz val="7"/>
        <rFont val="Arial"/>
        <family val="2"/>
        <charset val="204"/>
      </rPr>
      <t>3)</t>
    </r>
  </si>
  <si>
    <r>
      <t>Томская область</t>
    </r>
    <r>
      <rPr>
        <vertAlign val="superscript"/>
        <sz val="7"/>
        <rFont val="Arial"/>
        <family val="2"/>
        <charset val="204"/>
      </rPr>
      <t>3)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</si>
  <si>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С 2021 г. средства Фонда социального страхования Российской Федерации учитываются на едином счете бюджета Фонда социального страхования Российской Федерации, поступление средств по отделениям не отражаются. </t>
    </r>
  </si>
  <si>
    <r>
      <t xml:space="preserve">2) </t>
    </r>
    <r>
      <rPr>
        <sz val="6"/>
        <rFont val="Arial"/>
        <family val="2"/>
        <charset val="204"/>
      </rPr>
      <t>С 2000 г. по 2005 г. - включая данные по Центральным отделениям Фонда; с 2000 г. - без учета внутреннего оборота по перераспределению средств между региональными  отделениями Фонда;  с 2007 г. - включая средства Центрального исполнительного органа Фонда; с 2009 г. – включая данные по федеральным государственным учреждениям-центрам реабилитации Фонда социального страхования Российской Федерации.</t>
    </r>
  </si>
  <si>
    <r>
      <t xml:space="preserve">3) </t>
    </r>
    <r>
      <rPr>
        <sz val="6"/>
        <rFont val="Arial"/>
        <family val="2"/>
        <charset val="204"/>
      </rPr>
      <t>С 2009 г. – без учета данных по центрам реабилитации Фонда.</t>
    </r>
  </si>
  <si>
    <r>
      <t>2)</t>
    </r>
    <r>
      <rPr>
        <sz val="6"/>
        <rFont val="Arial"/>
        <family val="2"/>
        <charset val="204"/>
      </rPr>
      <t xml:space="preserve"> С 2000 г. по 2008 г.– включая данные по ЗАТО.</t>
    </r>
  </si>
  <si>
    <r>
      <t xml:space="preserve">2) </t>
    </r>
    <r>
      <rPr>
        <sz val="6"/>
        <rFont val="Arial"/>
        <family val="2"/>
        <charset val="204"/>
      </rPr>
      <t>С 2000 г.  по 2008 г. – включая данные по ЗАТО.</t>
    </r>
  </si>
  <si>
    <r>
      <t>19.11. СРЕДСТВА (ВКЛАДЫ) ФИЗИЧЕСКИХ ЛИЦ НА РУБЛЕВЫХ СЧЕТАХ В ПАО СБЕРБАНК</t>
    </r>
    <r>
      <rPr>
        <b/>
        <vertAlign val="superscript"/>
        <sz val="8"/>
        <rFont val="Arial"/>
        <family val="2"/>
        <charset val="204"/>
      </rPr>
      <t>1)</t>
    </r>
  </si>
  <si>
    <r>
      <t>19.12.СРЕДСТВА (ВКЛАДЫ) ФИЗИЧЕСКИХ ЛИЦ НА ВАЛЮТНЫХ СЧЕТАХ В ПАО СБЕРБАНК</t>
    </r>
    <r>
      <rPr>
        <b/>
        <vertAlign val="superscript"/>
        <sz val="8"/>
        <rFont val="Arial"/>
        <family val="2"/>
        <charset val="204"/>
      </rPr>
      <t>1)</t>
    </r>
  </si>
  <si>
    <t>49 099</t>
  </si>
  <si>
    <t>42 508</t>
  </si>
  <si>
    <t>52 482</t>
  </si>
  <si>
    <t>96 189</t>
  </si>
  <si>
    <t>31 314</t>
  </si>
  <si>
    <t>62 391</t>
  </si>
  <si>
    <t>23 488</t>
  </si>
  <si>
    <t>41 091</t>
  </si>
  <si>
    <t>40 253</t>
  </si>
  <si>
    <t>656 828</t>
  </si>
  <si>
    <t>30 589</t>
  </si>
  <si>
    <t>54 421</t>
  </si>
  <si>
    <t>40 359</t>
  </si>
  <si>
    <t>35 287</t>
  </si>
  <si>
    <t>62 529</t>
  </si>
  <si>
    <t>64 773</t>
  </si>
  <si>
    <t>47 741</t>
  </si>
  <si>
    <t>934 742</t>
  </si>
  <si>
    <r>
      <t>1)</t>
    </r>
    <r>
      <rPr>
        <sz val="6"/>
        <rFont val="Arial"/>
        <family val="2"/>
        <charset val="204"/>
      </rPr>
      <t xml:space="preserve"> С 2021 г. - по данным Пенсионного фонда Российской Федерации.</t>
    </r>
  </si>
  <si>
    <r>
      <t xml:space="preserve"> 19.4. ИСПОЛНЕНИЕ БЮДЖЕТА ПЕНСИОННОГО  ФОНДА РОССИЙСКОЙ ФЕДЕРАЦИИ</t>
    </r>
    <r>
      <rPr>
        <b/>
        <vertAlign val="superscript"/>
        <sz val="8"/>
        <rFont val="Arial"/>
        <family val="2"/>
        <charset val="204"/>
      </rPr>
      <t>1)</t>
    </r>
  </si>
  <si>
    <r>
      <t>19.5.1.  Поступление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</si>
  <si>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С 2021 г. - по данным Федерального казначейства.</t>
    </r>
  </si>
  <si>
    <r>
      <t xml:space="preserve"> 19.6.1. Поступление</t>
    </r>
    <r>
      <rPr>
        <b/>
        <vertAlign val="superscript"/>
        <sz val="8"/>
        <rFont val="Arial"/>
        <family val="2"/>
        <charset val="204"/>
      </rPr>
      <t>1)</t>
    </r>
  </si>
  <si>
    <r>
      <t>19.6.2. Расходование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</si>
  <si>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>С 2021 г. - по данным Федерального казначейства.</t>
    </r>
  </si>
  <si>
    <t>Южный федеральный округ</t>
  </si>
  <si>
    <r>
      <t>2022</t>
    </r>
    <r>
      <rPr>
        <vertAlign val="superscript"/>
        <sz val="7"/>
        <rFont val="Arial"/>
        <family val="2"/>
        <charset val="204"/>
      </rPr>
      <t>1);2)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</si>
</sst>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[=0]&quot; &quot;;0.0"/>
  </numFmts>
  <fonts count="39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i/>
      <sz val="7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b/>
      <sz val="7.5"/>
      <name val="Arial"/>
      <family val="2"/>
      <charset val="204"/>
    </font>
    <font>
      <sz val="7.5"/>
      <name val="Arial"/>
      <family val="2"/>
      <charset val="204"/>
    </font>
    <font>
      <sz val="12"/>
      <name val="Arial"/>
      <family val="2"/>
      <charset val="204"/>
    </font>
    <font>
      <b/>
      <sz val="11"/>
      <name val="Arial"/>
      <family val="2"/>
      <charset val="204"/>
    </font>
    <font>
      <sz val="12"/>
      <color theme="1"/>
      <name val="Arial"/>
      <family val="2"/>
      <charset val="204"/>
    </font>
    <font>
      <vertAlign val="superscript"/>
      <sz val="12"/>
      <name val="Arial"/>
      <family val="2"/>
      <charset val="204"/>
    </font>
    <font>
      <sz val="12"/>
      <name val="Calibri"/>
      <family val="2"/>
      <charset val="204"/>
      <scheme val="minor"/>
    </font>
    <font>
      <strike/>
      <vertAlign val="superscript"/>
      <sz val="6"/>
      <name val="Arial"/>
      <family val="2"/>
      <charset val="204"/>
    </font>
    <font>
      <strike/>
      <sz val="7"/>
      <name val="Arial"/>
      <family val="2"/>
      <charset val="204"/>
    </font>
    <font>
      <strike/>
      <sz val="6"/>
      <name val="Arial"/>
      <family val="2"/>
      <charset val="204"/>
    </font>
    <font>
      <b/>
      <sz val="7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indexed="64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7" fillId="0" borderId="0"/>
    <xf numFmtId="0" fontId="21" fillId="0" borderId="0"/>
    <xf numFmtId="0" fontId="22" fillId="0" borderId="0" applyNumberFormat="0" applyFill="0" applyBorder="0" applyAlignment="0" applyProtection="0"/>
    <xf numFmtId="0" fontId="20" fillId="0" borderId="0"/>
    <xf numFmtId="164" fontId="17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453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/>
    <xf numFmtId="165" fontId="3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left" vertical="center" wrapText="1" inden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3" fillId="0" borderId="0" xfId="0" applyNumberFormat="1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3"/>
    </xf>
    <xf numFmtId="0" fontId="3" fillId="0" borderId="0" xfId="0" applyFont="1" applyBorder="1" applyAlignment="1">
      <alignment horizontal="left" vertical="center" wrapText="1" indent="2"/>
    </xf>
    <xf numFmtId="0" fontId="3" fillId="0" borderId="0" xfId="0" applyFont="1" applyBorder="1" applyAlignment="1">
      <alignment horizontal="left" vertical="center" wrapText="1" indent="1"/>
    </xf>
    <xf numFmtId="0" fontId="0" fillId="0" borderId="0" xfId="0" applyFill="1"/>
    <xf numFmtId="0" fontId="3" fillId="0" borderId="0" xfId="0" applyFont="1"/>
    <xf numFmtId="0" fontId="19" fillId="0" borderId="0" xfId="0" applyFont="1"/>
    <xf numFmtId="0" fontId="2" fillId="0" borderId="9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 indent="3"/>
    </xf>
    <xf numFmtId="0" fontId="4" fillId="0" borderId="5" xfId="0" applyFont="1" applyBorder="1"/>
    <xf numFmtId="1" fontId="2" fillId="0" borderId="6" xfId="0" applyNumberFormat="1" applyFont="1" applyBorder="1" applyAlignment="1">
      <alignment horizontal="right" indent="1"/>
    </xf>
    <xf numFmtId="1" fontId="2" fillId="0" borderId="0" xfId="0" applyNumberFormat="1" applyFont="1" applyBorder="1" applyAlignment="1">
      <alignment horizontal="right" indent="1"/>
    </xf>
    <xf numFmtId="1" fontId="3" fillId="0" borderId="0" xfId="0" applyNumberFormat="1" applyFont="1" applyBorder="1" applyAlignment="1">
      <alignment horizontal="right" indent="1"/>
    </xf>
    <xf numFmtId="1" fontId="2" fillId="0" borderId="0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0" fontId="3" fillId="0" borderId="3" xfId="0" applyFont="1" applyBorder="1" applyAlignment="1">
      <alignment horizontal="left" vertical="center" wrapText="1" indent="4"/>
    </xf>
    <xf numFmtId="0" fontId="3" fillId="0" borderId="0" xfId="0" applyFont="1" applyAlignment="1">
      <alignment horizontal="right"/>
    </xf>
    <xf numFmtId="0" fontId="16" fillId="0" borderId="0" xfId="0" applyFont="1" applyBorder="1"/>
    <xf numFmtId="0" fontId="16" fillId="0" borderId="5" xfId="0" applyFont="1" applyBorder="1"/>
    <xf numFmtId="0" fontId="3" fillId="0" borderId="0" xfId="0" applyFont="1" applyAlignment="1">
      <alignment horizontal="right" vertical="center"/>
    </xf>
    <xf numFmtId="0" fontId="3" fillId="0" borderId="8" xfId="0" applyFont="1" applyBorder="1" applyAlignment="1">
      <alignment vertical="center" wrapText="1"/>
    </xf>
    <xf numFmtId="0" fontId="10" fillId="0" borderId="0" xfId="3" applyFont="1" applyFill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 indent="2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8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3" fillId="0" borderId="7" xfId="0" applyFont="1" applyFill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right" wrapText="1" indent="1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/>
    <xf numFmtId="0" fontId="3" fillId="0" borderId="0" xfId="0" applyFont="1" applyFill="1" applyBorder="1" applyAlignment="1">
      <alignment horizontal="right" wrapText="1" indent="2"/>
    </xf>
    <xf numFmtId="0" fontId="3" fillId="0" borderId="0" xfId="0" applyFont="1" applyFill="1" applyBorder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2"/>
    </xf>
    <xf numFmtId="0" fontId="3" fillId="0" borderId="3" xfId="0" applyFont="1" applyFill="1" applyBorder="1" applyAlignment="1">
      <alignment horizontal="left" vertical="center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0" fontId="3" fillId="0" borderId="0" xfId="0" applyFont="1" applyFill="1" applyAlignment="1">
      <alignment horizontal="right" wrapText="1" indent="2"/>
    </xf>
    <xf numFmtId="0" fontId="2" fillId="0" borderId="0" xfId="0" applyFont="1" applyBorder="1" applyAlignment="1">
      <alignment horizontal="right" wrapText="1" indent="1"/>
    </xf>
    <xf numFmtId="0" fontId="2" fillId="0" borderId="6" xfId="0" applyFont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2" fillId="0" borderId="0" xfId="0" applyFont="1" applyAlignment="1">
      <alignment horizontal="right" wrapText="1" indent="1"/>
    </xf>
    <xf numFmtId="0" fontId="3" fillId="0" borderId="0" xfId="0" applyFont="1" applyBorder="1" applyAlignment="1">
      <alignment horizontal="right" wrapText="1" indent="1"/>
    </xf>
    <xf numFmtId="0" fontId="3" fillId="0" borderId="0" xfId="0" applyFont="1" applyAlignment="1">
      <alignment horizontal="right" wrapText="1" indent="1"/>
    </xf>
    <xf numFmtId="0" fontId="3" fillId="0" borderId="0" xfId="0" applyFont="1" applyFill="1" applyAlignment="1">
      <alignment horizontal="right" indent="1"/>
    </xf>
    <xf numFmtId="0" fontId="3" fillId="0" borderId="0" xfId="0" applyFont="1" applyFill="1" applyAlignment="1">
      <alignment horizontal="right" wrapText="1" indent="1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0" xfId="0" applyNumberFormat="1" applyFont="1" applyAlignment="1">
      <alignment horizontal="right" wrapText="1" indent="1"/>
    </xf>
    <xf numFmtId="1" fontId="2" fillId="0" borderId="0" xfId="0" applyNumberFormat="1" applyFont="1" applyBorder="1" applyAlignment="1">
      <alignment horizontal="right" wrapText="1" indent="1"/>
    </xf>
    <xf numFmtId="1" fontId="3" fillId="0" borderId="0" xfId="0" applyNumberFormat="1" applyFont="1" applyBorder="1" applyAlignment="1">
      <alignment horizontal="right" wrapText="1" indent="1"/>
    </xf>
    <xf numFmtId="1" fontId="2" fillId="0" borderId="0" xfId="0" applyNumberFormat="1" applyFont="1" applyAlignment="1">
      <alignment horizontal="right" wrapText="1" indent="1"/>
    </xf>
    <xf numFmtId="0" fontId="2" fillId="0" borderId="0" xfId="0" applyFont="1" applyFill="1" applyAlignment="1">
      <alignment horizontal="right" wrapText="1" indent="1"/>
    </xf>
    <xf numFmtId="165" fontId="3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0" fontId="3" fillId="0" borderId="0" xfId="0" applyFont="1" applyAlignment="1">
      <alignment horizontal="right" indent="2"/>
    </xf>
    <xf numFmtId="0" fontId="2" fillId="0" borderId="0" xfId="0" applyFont="1" applyFill="1" applyAlignment="1">
      <alignment horizontal="right" wrapText="1" indent="2"/>
    </xf>
    <xf numFmtId="0" fontId="4" fillId="0" borderId="0" xfId="0" applyFont="1" applyBorder="1" applyAlignment="1">
      <alignment horizontal="right" indent="1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wrapText="1" indent="2"/>
    </xf>
    <xf numFmtId="0" fontId="4" fillId="0" borderId="0" xfId="0" applyFont="1" applyBorder="1" applyAlignment="1">
      <alignment horizontal="right" indent="2"/>
    </xf>
    <xf numFmtId="0" fontId="2" fillId="0" borderId="0" xfId="0" applyFont="1" applyBorder="1" applyAlignment="1">
      <alignment horizontal="right" indent="2"/>
    </xf>
    <xf numFmtId="0" fontId="3" fillId="0" borderId="0" xfId="0" applyFont="1" applyBorder="1" applyAlignment="1">
      <alignment horizontal="right" indent="2"/>
    </xf>
    <xf numFmtId="0" fontId="3" fillId="0" borderId="0" xfId="0" applyFont="1" applyFill="1" applyBorder="1" applyAlignment="1">
      <alignment horizontal="right" indent="2"/>
    </xf>
    <xf numFmtId="0" fontId="2" fillId="0" borderId="6" xfId="0" applyFont="1" applyFill="1" applyBorder="1" applyAlignment="1">
      <alignment horizontal="right" wrapText="1" indent="2"/>
    </xf>
    <xf numFmtId="0" fontId="2" fillId="0" borderId="0" xfId="0" applyFont="1" applyAlignment="1">
      <alignment horizontal="right" indent="2"/>
    </xf>
    <xf numFmtId="0" fontId="4" fillId="0" borderId="0" xfId="0" applyFont="1" applyAlignment="1">
      <alignment horizontal="right" indent="2"/>
    </xf>
    <xf numFmtId="165" fontId="2" fillId="0" borderId="0" xfId="0" applyNumberFormat="1" applyFont="1" applyAlignment="1">
      <alignment horizontal="right" indent="1"/>
    </xf>
    <xf numFmtId="1" fontId="2" fillId="0" borderId="0" xfId="0" applyNumberFormat="1" applyFont="1" applyFill="1" applyAlignment="1">
      <alignment horizontal="right" wrapText="1" indent="2"/>
    </xf>
    <xf numFmtId="1" fontId="2" fillId="0" borderId="0" xfId="0" applyNumberFormat="1" applyFont="1" applyFill="1" applyBorder="1" applyAlignment="1">
      <alignment horizontal="right" wrapText="1" indent="2"/>
    </xf>
    <xf numFmtId="1" fontId="3" fillId="0" borderId="0" xfId="0" applyNumberFormat="1" applyFont="1" applyFill="1" applyBorder="1" applyAlignment="1">
      <alignment horizontal="right" wrapText="1" indent="2"/>
    </xf>
    <xf numFmtId="0" fontId="13" fillId="0" borderId="0" xfId="0" applyFont="1"/>
    <xf numFmtId="0" fontId="3" fillId="0" borderId="0" xfId="0" applyFont="1" applyFill="1" applyAlignment="1">
      <alignment horizontal="right" indent="2"/>
    </xf>
    <xf numFmtId="165" fontId="4" fillId="0" borderId="0" xfId="0" applyNumberFormat="1" applyFont="1" applyBorder="1" applyAlignment="1">
      <alignment horizontal="right" indent="1"/>
    </xf>
    <xf numFmtId="165" fontId="2" fillId="0" borderId="6" xfId="0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1" fontId="3" fillId="0" borderId="0" xfId="0" applyNumberFormat="1" applyFont="1" applyAlignment="1">
      <alignment horizontal="right" wrapText="1" indent="1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16" fillId="0" borderId="0" xfId="0" applyFont="1" applyBorder="1" applyAlignment="1">
      <alignment horizontal="right" indent="1"/>
    </xf>
    <xf numFmtId="0" fontId="3" fillId="0" borderId="3" xfId="0" applyFont="1" applyFill="1" applyBorder="1" applyAlignment="1">
      <alignment horizontal="left" vertical="center" wrapText="1" indent="3"/>
    </xf>
    <xf numFmtId="1" fontId="2" fillId="0" borderId="0" xfId="0" applyNumberFormat="1" applyFont="1" applyFill="1" applyBorder="1" applyAlignment="1">
      <alignment horizontal="right" wrapText="1" indent="1"/>
    </xf>
    <xf numFmtId="1" fontId="2" fillId="0" borderId="6" xfId="0" applyNumberFormat="1" applyFont="1" applyBorder="1" applyAlignment="1">
      <alignment horizontal="right" wrapText="1" indent="1"/>
    </xf>
    <xf numFmtId="0" fontId="3" fillId="4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0" borderId="6" xfId="0" applyFont="1" applyBorder="1" applyAlignment="1">
      <alignment horizontal="right" indent="1"/>
    </xf>
    <xf numFmtId="1" fontId="3" fillId="0" borderId="0" xfId="0" applyNumberFormat="1" applyFont="1" applyAlignment="1">
      <alignment horizontal="right" indent="1"/>
    </xf>
    <xf numFmtId="1" fontId="2" fillId="0" borderId="0" xfId="0" applyNumberFormat="1" applyFont="1" applyAlignment="1">
      <alignment horizontal="right" inden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Fill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Alignment="1">
      <alignment horizontal="right" indent="1"/>
    </xf>
    <xf numFmtId="165" fontId="3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horizontal="left" vertical="center" wrapText="1" indent="2"/>
    </xf>
    <xf numFmtId="0" fontId="14" fillId="0" borderId="5" xfId="0" applyFont="1" applyBorder="1" applyAlignment="1">
      <alignment vertical="center" wrapText="1"/>
    </xf>
    <xf numFmtId="165" fontId="4" fillId="0" borderId="0" xfId="0" applyNumberFormat="1" applyFont="1" applyAlignment="1">
      <alignment horizontal="right" inden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3" fillId="0" borderId="5" xfId="0" applyFont="1" applyBorder="1" applyAlignment="1">
      <alignment vertical="center"/>
    </xf>
    <xf numFmtId="0" fontId="19" fillId="0" borderId="0" xfId="0" applyFont="1" applyProtection="1">
      <protection locked="0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4" borderId="13" xfId="0" applyFont="1" applyFill="1" applyBorder="1" applyAlignment="1">
      <alignment vertical="center" wrapText="1"/>
    </xf>
    <xf numFmtId="0" fontId="2" fillId="0" borderId="6" xfId="0" applyFont="1" applyBorder="1" applyAlignment="1">
      <alignment horizontal="right"/>
    </xf>
    <xf numFmtId="0" fontId="2" fillId="0" borderId="6" xfId="0" applyFont="1" applyBorder="1" applyAlignment="1">
      <alignment horizontal="right" indent="2"/>
    </xf>
    <xf numFmtId="0" fontId="2" fillId="0" borderId="0" xfId="0" applyFont="1" applyFill="1" applyBorder="1" applyAlignment="1">
      <alignment horizontal="right" indent="2"/>
    </xf>
    <xf numFmtId="0" fontId="2" fillId="0" borderId="11" xfId="0" applyFont="1" applyBorder="1" applyAlignment="1">
      <alignment horizontal="right" indent="2"/>
    </xf>
    <xf numFmtId="0" fontId="2" fillId="0" borderId="12" xfId="0" applyFont="1" applyFill="1" applyBorder="1" applyAlignment="1">
      <alignment horizontal="right" indent="2"/>
    </xf>
    <xf numFmtId="0" fontId="3" fillId="4" borderId="13" xfId="0" applyFont="1" applyFill="1" applyBorder="1" applyAlignment="1">
      <alignment horizontal="right" indent="2"/>
    </xf>
    <xf numFmtId="0" fontId="3" fillId="4" borderId="10" xfId="0" applyFont="1" applyFill="1" applyBorder="1" applyAlignment="1">
      <alignment horizontal="right" indent="2"/>
    </xf>
    <xf numFmtId="0" fontId="3" fillId="0" borderId="13" xfId="0" applyFont="1" applyBorder="1" applyAlignment="1">
      <alignment horizontal="right" indent="2"/>
    </xf>
    <xf numFmtId="0" fontId="3" fillId="0" borderId="10" xfId="0" applyFont="1" applyBorder="1" applyAlignment="1">
      <alignment horizontal="right" indent="2"/>
    </xf>
    <xf numFmtId="0" fontId="3" fillId="5" borderId="2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2" fillId="0" borderId="6" xfId="0" applyFont="1" applyFill="1" applyBorder="1" applyAlignment="1">
      <alignment horizontal="right" indent="2"/>
    </xf>
    <xf numFmtId="0" fontId="3" fillId="4" borderId="11" xfId="0" applyFont="1" applyFill="1" applyBorder="1" applyAlignment="1">
      <alignment horizontal="right" indent="2"/>
    </xf>
    <xf numFmtId="0" fontId="3" fillId="0" borderId="11" xfId="0" applyFont="1" applyBorder="1" applyAlignment="1">
      <alignment horizontal="right" indent="2"/>
    </xf>
    <xf numFmtId="0" fontId="3" fillId="0" borderId="14" xfId="0" applyFont="1" applyFill="1" applyBorder="1" applyAlignment="1">
      <alignment horizontal="right" indent="2"/>
    </xf>
    <xf numFmtId="0" fontId="3" fillId="4" borderId="1" xfId="0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1" fontId="3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0" fontId="3" fillId="4" borderId="8" xfId="0" applyFont="1" applyFill="1" applyBorder="1" applyAlignment="1">
      <alignment horizontal="center" vertical="center" wrapText="1"/>
    </xf>
    <xf numFmtId="1" fontId="4" fillId="0" borderId="0" xfId="0" applyNumberFormat="1" applyFont="1" applyAlignment="1">
      <alignment horizontal="right" indent="1"/>
    </xf>
    <xf numFmtId="1" fontId="4" fillId="0" borderId="0" xfId="0" applyNumberFormat="1" applyFont="1" applyBorder="1" applyAlignment="1">
      <alignment horizontal="right" indent="1"/>
    </xf>
    <xf numFmtId="0" fontId="2" fillId="0" borderId="14" xfId="0" applyFont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4" borderId="22" xfId="0" applyFont="1" applyFill="1" applyBorder="1" applyAlignment="1">
      <alignment vertical="center" wrapText="1"/>
    </xf>
    <xf numFmtId="0" fontId="3" fillId="4" borderId="17" xfId="0" applyFont="1" applyFill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2" fillId="4" borderId="17" xfId="0" applyFont="1" applyFill="1" applyBorder="1" applyAlignment="1">
      <alignment horizontal="right" indent="1"/>
    </xf>
    <xf numFmtId="0" fontId="2" fillId="0" borderId="17" xfId="0" applyFont="1" applyBorder="1" applyAlignment="1">
      <alignment horizontal="right" indent="1"/>
    </xf>
    <xf numFmtId="0" fontId="2" fillId="4" borderId="10" xfId="0" applyFont="1" applyFill="1" applyBorder="1" applyAlignment="1">
      <alignment horizontal="right" indent="1"/>
    </xf>
    <xf numFmtId="0" fontId="2" fillId="0" borderId="19" xfId="0" applyFont="1" applyBorder="1" applyAlignment="1">
      <alignment horizontal="right" indent="1"/>
    </xf>
    <xf numFmtId="0" fontId="3" fillId="0" borderId="17" xfId="0" applyFont="1" applyBorder="1" applyAlignment="1">
      <alignment horizontal="right" indent="1"/>
    </xf>
    <xf numFmtId="0" fontId="3" fillId="0" borderId="16" xfId="0" applyFont="1" applyBorder="1" applyAlignment="1">
      <alignment horizontal="right" indent="1"/>
    </xf>
    <xf numFmtId="0" fontId="3" fillId="0" borderId="19" xfId="0" applyFont="1" applyBorder="1" applyAlignment="1">
      <alignment horizontal="right" indent="1"/>
    </xf>
    <xf numFmtId="0" fontId="3" fillId="4" borderId="10" xfId="0" applyFont="1" applyFill="1" applyBorder="1" applyAlignment="1">
      <alignment horizontal="right" indent="1"/>
    </xf>
    <xf numFmtId="0" fontId="3" fillId="0" borderId="15" xfId="0" applyFont="1" applyBorder="1" applyAlignment="1">
      <alignment horizontal="right" indent="1"/>
    </xf>
    <xf numFmtId="0" fontId="3" fillId="4" borderId="17" xfId="0" applyFont="1" applyFill="1" applyBorder="1" applyAlignment="1">
      <alignment horizontal="right" indent="1"/>
    </xf>
    <xf numFmtId="0" fontId="3" fillId="4" borderId="20" xfId="0" applyFont="1" applyFill="1" applyBorder="1" applyAlignment="1">
      <alignment horizontal="right" indent="1"/>
    </xf>
    <xf numFmtId="0" fontId="3" fillId="4" borderId="19" xfId="0" applyFont="1" applyFill="1" applyBorder="1" applyAlignment="1">
      <alignment horizontal="right" indent="1"/>
    </xf>
    <xf numFmtId="0" fontId="3" fillId="0" borderId="13" xfId="0" applyFont="1" applyBorder="1" applyAlignment="1">
      <alignment horizontal="right" indent="1"/>
    </xf>
    <xf numFmtId="0" fontId="3" fillId="4" borderId="16" xfId="0" applyFont="1" applyFill="1" applyBorder="1" applyAlignment="1">
      <alignment horizontal="right" indent="1"/>
    </xf>
    <xf numFmtId="0" fontId="3" fillId="0" borderId="12" xfId="0" applyFont="1" applyBorder="1" applyAlignment="1">
      <alignment horizontal="right" indent="1"/>
    </xf>
    <xf numFmtId="0" fontId="3" fillId="4" borderId="1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right" indent="1"/>
    </xf>
    <xf numFmtId="0" fontId="3" fillId="0" borderId="0" xfId="0" applyNumberFormat="1" applyFont="1" applyAlignment="1">
      <alignment horizontal="right" indent="1"/>
    </xf>
    <xf numFmtId="0" fontId="3" fillId="0" borderId="0" xfId="0" applyFont="1" applyFill="1" applyAlignment="1">
      <alignment horizontal="left" vertical="center"/>
    </xf>
    <xf numFmtId="0" fontId="2" fillId="0" borderId="8" xfId="0" applyFont="1" applyFill="1" applyBorder="1" applyAlignment="1">
      <alignment vertical="center" wrapText="1"/>
    </xf>
    <xf numFmtId="0" fontId="2" fillId="0" borderId="0" xfId="0" applyNumberFormat="1" applyFont="1" applyFill="1" applyAlignment="1">
      <alignment horizontal="right" indent="1"/>
    </xf>
    <xf numFmtId="0" fontId="3" fillId="0" borderId="0" xfId="0" applyNumberFormat="1" applyFont="1" applyFill="1" applyAlignment="1">
      <alignment horizontal="right" indent="1"/>
    </xf>
    <xf numFmtId="1" fontId="2" fillId="0" borderId="0" xfId="0" applyNumberFormat="1" applyFont="1" applyFill="1" applyAlignment="1">
      <alignment horizontal="right" indent="1"/>
    </xf>
    <xf numFmtId="0" fontId="3" fillId="4" borderId="7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Border="1" applyAlignment="1">
      <alignment horizontal="right" indent="2"/>
    </xf>
    <xf numFmtId="0" fontId="3" fillId="0" borderId="0" xfId="0" applyNumberFormat="1" applyFont="1" applyFill="1" applyBorder="1" applyAlignment="1">
      <alignment horizontal="right" indent="1"/>
    </xf>
    <xf numFmtId="0" fontId="2" fillId="0" borderId="0" xfId="0" applyNumberFormat="1" applyFont="1" applyBorder="1" applyAlignment="1">
      <alignment horizontal="right" indent="1"/>
    </xf>
    <xf numFmtId="0" fontId="7" fillId="0" borderId="0" xfId="0" applyFont="1" applyAlignment="1">
      <alignment horizontal="right" vertical="center"/>
    </xf>
    <xf numFmtId="0" fontId="3" fillId="0" borderId="0" xfId="0" applyFont="1" applyBorder="1" applyAlignment="1">
      <alignment wrapText="1"/>
    </xf>
    <xf numFmtId="0" fontId="2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right" vertical="center" wrapText="1"/>
    </xf>
    <xf numFmtId="0" fontId="10" fillId="0" borderId="0" xfId="3" applyFont="1" applyFill="1" applyAlignment="1">
      <alignment horizontal="left" vertical="center" wrapText="1" indent="2"/>
    </xf>
    <xf numFmtId="0" fontId="10" fillId="0" borderId="0" xfId="3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right" indent="2"/>
    </xf>
    <xf numFmtId="0" fontId="16" fillId="0" borderId="0" xfId="0" applyFont="1" applyAlignment="1">
      <alignment horizontal="right" indent="1"/>
    </xf>
    <xf numFmtId="165" fontId="2" fillId="0" borderId="6" xfId="2" applyNumberFormat="1" applyFont="1" applyFill="1" applyBorder="1" applyAlignment="1">
      <alignment horizontal="right" indent="1"/>
    </xf>
    <xf numFmtId="165" fontId="2" fillId="0" borderId="0" xfId="2" applyNumberFormat="1" applyFont="1" applyFill="1" applyBorder="1" applyAlignment="1">
      <alignment horizontal="right" indent="1"/>
    </xf>
    <xf numFmtId="0" fontId="4" fillId="0" borderId="0" xfId="0" applyFont="1" applyAlignment="1">
      <alignment horizontal="right" indent="1"/>
    </xf>
    <xf numFmtId="1" fontId="3" fillId="0" borderId="0" xfId="0" applyNumberFormat="1" applyFont="1" applyBorder="1" applyAlignment="1"/>
    <xf numFmtId="0" fontId="3" fillId="4" borderId="19" xfId="0" applyFont="1" applyFill="1" applyBorder="1" applyAlignment="1">
      <alignment horizontal="right"/>
    </xf>
    <xf numFmtId="0" fontId="3" fillId="0" borderId="19" xfId="0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 indent="1"/>
    </xf>
    <xf numFmtId="0" fontId="2" fillId="0" borderId="0" xfId="0" applyNumberFormat="1" applyFont="1" applyFill="1" applyAlignment="1">
      <alignment horizontal="right" indent="2"/>
    </xf>
    <xf numFmtId="1" fontId="3" fillId="0" borderId="0" xfId="0" applyNumberFormat="1" applyFont="1" applyFill="1" applyAlignment="1">
      <alignment horizontal="right" wrapText="1" indent="2"/>
    </xf>
    <xf numFmtId="0" fontId="3" fillId="0" borderId="0" xfId="0" applyNumberFormat="1" applyFont="1" applyFill="1" applyAlignment="1">
      <alignment horizontal="right" indent="2"/>
    </xf>
    <xf numFmtId="1" fontId="2" fillId="0" borderId="12" xfId="0" applyNumberFormat="1" applyFont="1" applyFill="1" applyBorder="1" applyAlignment="1">
      <alignment horizontal="right" wrapText="1" indent="2"/>
    </xf>
    <xf numFmtId="0" fontId="2" fillId="0" borderId="12" xfId="0" applyFont="1" applyFill="1" applyBorder="1" applyAlignment="1">
      <alignment horizontal="right" wrapText="1" indent="2"/>
    </xf>
    <xf numFmtId="165" fontId="3" fillId="0" borderId="11" xfId="0" applyNumberFormat="1" applyFont="1" applyFill="1" applyBorder="1" applyAlignment="1">
      <alignment horizontal="right" wrapText="1" indent="2"/>
    </xf>
    <xf numFmtId="1" fontId="3" fillId="0" borderId="13" xfId="0" applyNumberFormat="1" applyFont="1" applyFill="1" applyBorder="1" applyAlignment="1">
      <alignment horizontal="right" wrapText="1" indent="2"/>
    </xf>
    <xf numFmtId="0" fontId="3" fillId="0" borderId="10" xfId="0" applyFont="1" applyFill="1" applyBorder="1" applyAlignment="1">
      <alignment horizontal="right" wrapText="1" indent="2"/>
    </xf>
    <xf numFmtId="0" fontId="3" fillId="0" borderId="11" xfId="0" applyFont="1" applyFill="1" applyBorder="1" applyAlignment="1">
      <alignment horizontal="right" wrapText="1" indent="2"/>
    </xf>
    <xf numFmtId="0" fontId="3" fillId="0" borderId="13" xfId="0" applyFont="1" applyFill="1" applyBorder="1" applyAlignment="1">
      <alignment horizontal="right" wrapText="1" indent="2"/>
    </xf>
    <xf numFmtId="0" fontId="3" fillId="0" borderId="20" xfId="0" applyFont="1" applyFill="1" applyBorder="1" applyAlignment="1">
      <alignment horizontal="right" wrapText="1" indent="2"/>
    </xf>
    <xf numFmtId="1" fontId="3" fillId="0" borderId="12" xfId="0" applyNumberFormat="1" applyFont="1" applyFill="1" applyBorder="1" applyAlignment="1">
      <alignment horizontal="right" wrapText="1" indent="2"/>
    </xf>
    <xf numFmtId="0" fontId="3" fillId="0" borderId="12" xfId="0" applyFont="1" applyFill="1" applyBorder="1" applyAlignment="1">
      <alignment horizontal="right" wrapText="1" indent="2"/>
    </xf>
    <xf numFmtId="1" fontId="3" fillId="0" borderId="15" xfId="0" applyNumberFormat="1" applyFont="1" applyFill="1" applyBorder="1" applyAlignment="1">
      <alignment horizontal="right" wrapText="1" indent="2"/>
    </xf>
    <xf numFmtId="1" fontId="3" fillId="0" borderId="17" xfId="0" applyNumberFormat="1" applyFont="1" applyFill="1" applyBorder="1" applyAlignment="1">
      <alignment horizontal="right" wrapText="1" indent="2"/>
    </xf>
    <xf numFmtId="0" fontId="3" fillId="0" borderId="18" xfId="0" applyFont="1" applyFill="1" applyBorder="1" applyAlignment="1">
      <alignment horizontal="right" wrapText="1" indent="2"/>
    </xf>
    <xf numFmtId="0" fontId="12" fillId="0" borderId="0" xfId="0" applyFont="1" applyBorder="1" applyAlignment="1">
      <alignment horizontal="right" indent="1"/>
    </xf>
    <xf numFmtId="0" fontId="2" fillId="0" borderId="0" xfId="0" applyNumberFormat="1" applyFont="1" applyAlignment="1">
      <alignment horizontal="right" wrapText="1" indent="1"/>
    </xf>
    <xf numFmtId="0" fontId="3" fillId="0" borderId="0" xfId="0" applyNumberFormat="1" applyFont="1" applyAlignment="1">
      <alignment horizontal="right" wrapText="1" indent="1"/>
    </xf>
    <xf numFmtId="165" fontId="1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23" fillId="0" borderId="0" xfId="0" applyNumberFormat="1" applyFont="1" applyAlignment="1">
      <alignment horizontal="right" indent="1"/>
    </xf>
    <xf numFmtId="165" fontId="24" fillId="0" borderId="0" xfId="0" applyNumberFormat="1" applyFont="1" applyAlignment="1">
      <alignment horizontal="right" indent="1"/>
    </xf>
    <xf numFmtId="165" fontId="4" fillId="0" borderId="0" xfId="0" applyNumberFormat="1" applyFont="1" applyFill="1"/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right" indent="1"/>
    </xf>
    <xf numFmtId="0" fontId="3" fillId="0" borderId="0" xfId="0" applyNumberFormat="1" applyFont="1" applyBorder="1" applyAlignment="1">
      <alignment horizontal="right" indent="1"/>
    </xf>
    <xf numFmtId="165" fontId="3" fillId="0" borderId="0" xfId="0" applyNumberFormat="1" applyFont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165" fontId="3" fillId="0" borderId="0" xfId="2" applyNumberFormat="1" applyFont="1" applyFill="1" applyBorder="1" applyAlignment="1">
      <alignment horizontal="right" indent="1"/>
    </xf>
    <xf numFmtId="0" fontId="11" fillId="0" borderId="5" xfId="0" applyFont="1" applyBorder="1"/>
    <xf numFmtId="0" fontId="11" fillId="0" borderId="5" xfId="0" applyFont="1" applyBorder="1" applyAlignment="1">
      <alignment vertical="center"/>
    </xf>
    <xf numFmtId="165" fontId="3" fillId="0" borderId="0" xfId="0" applyNumberFormat="1" applyFont="1" applyBorder="1" applyAlignment="1"/>
    <xf numFmtId="165" fontId="3" fillId="0" borderId="10" xfId="0" applyNumberFormat="1" applyFont="1" applyFill="1" applyBorder="1" applyAlignment="1">
      <alignment horizontal="right" wrapText="1" indent="2"/>
    </xf>
    <xf numFmtId="0" fontId="2" fillId="0" borderId="6" xfId="0" applyFont="1" applyFill="1" applyBorder="1" applyAlignment="1">
      <alignment horizontal="right" indent="1"/>
    </xf>
    <xf numFmtId="0" fontId="3" fillId="0" borderId="14" xfId="0" applyFont="1" applyFill="1" applyBorder="1" applyAlignment="1">
      <alignment horizontal="right" indent="1"/>
    </xf>
    <xf numFmtId="0" fontId="7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right" indent="1"/>
    </xf>
    <xf numFmtId="0" fontId="3" fillId="0" borderId="11" xfId="0" applyFont="1" applyFill="1" applyBorder="1" applyAlignment="1">
      <alignment horizontal="right" indent="1"/>
    </xf>
    <xf numFmtId="0" fontId="16" fillId="0" borderId="0" xfId="0" applyFont="1" applyBorder="1" applyAlignment="1">
      <alignment horizontal="right" vertical="center"/>
    </xf>
    <xf numFmtId="0" fontId="16" fillId="0" borderId="5" xfId="0" applyFont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indent="2"/>
    </xf>
    <xf numFmtId="0" fontId="3" fillId="0" borderId="0" xfId="0" applyNumberFormat="1" applyFont="1" applyFill="1" applyBorder="1" applyAlignment="1">
      <alignment horizontal="right" indent="2"/>
    </xf>
    <xf numFmtId="0" fontId="2" fillId="0" borderId="0" xfId="0" applyNumberFormat="1" applyFont="1" applyBorder="1" applyAlignment="1">
      <alignment horizontal="right" wrapText="1" indent="1"/>
    </xf>
    <xf numFmtId="0" fontId="3" fillId="0" borderId="0" xfId="0" applyNumberFormat="1" applyFont="1" applyBorder="1" applyAlignment="1">
      <alignment horizontal="right" wrapText="1" indent="1"/>
    </xf>
    <xf numFmtId="0" fontId="3" fillId="0" borderId="23" xfId="0" applyFont="1" applyFill="1" applyBorder="1" applyAlignment="1">
      <alignment horizontal="right" indent="1"/>
    </xf>
    <xf numFmtId="0" fontId="3" fillId="0" borderId="12" xfId="0" applyFont="1" applyFill="1" applyBorder="1" applyAlignment="1">
      <alignment horizontal="right" indent="1"/>
    </xf>
    <xf numFmtId="0" fontId="18" fillId="0" borderId="0" xfId="0" applyFont="1" applyBorder="1" applyAlignment="1">
      <alignment horizontal="right" wrapText="1" indent="1"/>
    </xf>
    <xf numFmtId="0" fontId="16" fillId="0" borderId="0" xfId="0" applyFont="1"/>
    <xf numFmtId="0" fontId="3" fillId="0" borderId="15" xfId="0" applyFont="1" applyBorder="1" applyAlignment="1">
      <alignment horizontal="right" wrapText="1" indent="1"/>
    </xf>
    <xf numFmtId="0" fontId="3" fillId="0" borderId="17" xfId="0" applyFont="1" applyBorder="1" applyAlignment="1">
      <alignment horizontal="right" wrapText="1" indent="1"/>
    </xf>
    <xf numFmtId="0" fontId="3" fillId="4" borderId="15" xfId="0" applyFont="1" applyFill="1" applyBorder="1" applyAlignment="1">
      <alignment horizontal="right" wrapText="1" indent="1"/>
    </xf>
    <xf numFmtId="0" fontId="3" fillId="4" borderId="10" xfId="0" applyFont="1" applyFill="1" applyBorder="1" applyAlignment="1">
      <alignment horizontal="right" wrapText="1" indent="1"/>
    </xf>
    <xf numFmtId="0" fontId="3" fillId="0" borderId="13" xfId="0" applyFont="1" applyBorder="1" applyAlignment="1">
      <alignment horizontal="right" wrapText="1" indent="1"/>
    </xf>
    <xf numFmtId="0" fontId="3" fillId="4" borderId="17" xfId="0" applyFont="1" applyFill="1" applyBorder="1" applyAlignment="1">
      <alignment horizontal="right" wrapText="1" indent="1"/>
    </xf>
    <xf numFmtId="0" fontId="3" fillId="0" borderId="12" xfId="0" applyFont="1" applyBorder="1" applyAlignment="1">
      <alignment horizontal="right" wrapText="1" indent="1"/>
    </xf>
    <xf numFmtId="0" fontId="3" fillId="0" borderId="16" xfId="0" applyFont="1" applyBorder="1" applyAlignment="1">
      <alignment horizontal="right" wrapText="1" indent="1"/>
    </xf>
    <xf numFmtId="0" fontId="2" fillId="0" borderId="13" xfId="0" applyFont="1" applyBorder="1" applyAlignment="1">
      <alignment horizontal="right" wrapText="1" indent="1"/>
    </xf>
    <xf numFmtId="0" fontId="2" fillId="0" borderId="11" xfId="0" applyFont="1" applyBorder="1" applyAlignment="1">
      <alignment horizontal="right" wrapText="1" indent="1"/>
    </xf>
    <xf numFmtId="0" fontId="3" fillId="0" borderId="11" xfId="0" applyFont="1" applyFill="1" applyBorder="1" applyAlignment="1">
      <alignment horizontal="right" wrapText="1" indent="1"/>
    </xf>
    <xf numFmtId="0" fontId="3" fillId="0" borderId="13" xfId="0" applyFont="1" applyFill="1" applyBorder="1" applyAlignment="1">
      <alignment horizontal="right" wrapText="1" indent="1"/>
    </xf>
    <xf numFmtId="0" fontId="3" fillId="4" borderId="13" xfId="0" applyFont="1" applyFill="1" applyBorder="1" applyAlignment="1">
      <alignment horizontal="right" wrapText="1" indent="1"/>
    </xf>
    <xf numFmtId="0" fontId="3" fillId="4" borderId="14" xfId="0" applyFont="1" applyFill="1" applyBorder="1" applyAlignment="1">
      <alignment horizontal="right" wrapText="1" indent="1"/>
    </xf>
    <xf numFmtId="0" fontId="3" fillId="0" borderId="18" xfId="0" applyFont="1" applyBorder="1" applyAlignment="1">
      <alignment horizontal="right" wrapText="1" indent="1"/>
    </xf>
    <xf numFmtId="0" fontId="3" fillId="4" borderId="14" xfId="0" applyFont="1" applyFill="1" applyBorder="1" applyAlignment="1">
      <alignment horizontal="right" indent="1"/>
    </xf>
    <xf numFmtId="0" fontId="3" fillId="0" borderId="10" xfId="0" applyFont="1" applyBorder="1" applyAlignment="1">
      <alignment horizontal="right" wrapText="1" indent="1"/>
    </xf>
    <xf numFmtId="0" fontId="3" fillId="4" borderId="16" xfId="0" applyFont="1" applyFill="1" applyBorder="1" applyAlignment="1">
      <alignment horizontal="right" wrapText="1" indent="1"/>
    </xf>
    <xf numFmtId="0" fontId="3" fillId="0" borderId="14" xfId="0" applyFont="1" applyBorder="1" applyAlignment="1">
      <alignment horizontal="right" wrapText="1" indent="1"/>
    </xf>
    <xf numFmtId="0" fontId="3" fillId="0" borderId="11" xfId="0" applyFont="1" applyBorder="1" applyAlignment="1">
      <alignment horizontal="right" wrapText="1" indent="1"/>
    </xf>
    <xf numFmtId="0" fontId="16" fillId="0" borderId="0" xfId="0" applyFont="1" applyFill="1"/>
    <xf numFmtId="0" fontId="16" fillId="0" borderId="0" xfId="0" applyFont="1" applyFill="1" applyBorder="1"/>
    <xf numFmtId="1" fontId="3" fillId="0" borderId="1" xfId="0" applyNumberFormat="1" applyFont="1" applyBorder="1" applyAlignment="1">
      <alignment horizontal="center" vertical="center"/>
    </xf>
    <xf numFmtId="0" fontId="16" fillId="0" borderId="15" xfId="0" applyFont="1" applyFill="1" applyBorder="1"/>
    <xf numFmtId="0" fontId="25" fillId="0" borderId="8" xfId="0" applyFont="1" applyFill="1" applyBorder="1" applyAlignment="1">
      <alignment vertical="center" wrapText="1"/>
    </xf>
    <xf numFmtId="0" fontId="16" fillId="0" borderId="0" xfId="0" applyFont="1" applyFill="1" applyAlignment="1">
      <alignment horizontal="right" indent="1"/>
    </xf>
    <xf numFmtId="0" fontId="16" fillId="0" borderId="0" xfId="0" applyFont="1" applyFill="1" applyBorder="1" applyAlignment="1">
      <alignment horizontal="right" indent="1"/>
    </xf>
    <xf numFmtId="0" fontId="25" fillId="0" borderId="8" xfId="0" applyFont="1" applyBorder="1" applyAlignment="1">
      <alignment vertical="center" wrapText="1"/>
    </xf>
    <xf numFmtId="1" fontId="16" fillId="0" borderId="0" xfId="0" applyNumberFormat="1" applyFont="1" applyAlignment="1">
      <alignment horizontal="right" indent="1"/>
    </xf>
    <xf numFmtId="1" fontId="16" fillId="0" borderId="0" xfId="0" applyNumberFormat="1" applyFont="1" applyBorder="1" applyAlignment="1">
      <alignment horizontal="right" indent="1"/>
    </xf>
    <xf numFmtId="1" fontId="16" fillId="0" borderId="0" xfId="0" applyNumberFormat="1" applyFont="1" applyFill="1" applyAlignment="1">
      <alignment horizontal="right" indent="1"/>
    </xf>
    <xf numFmtId="1" fontId="16" fillId="0" borderId="0" xfId="0" applyNumberFormat="1" applyFont="1" applyFill="1" applyBorder="1" applyAlignment="1">
      <alignment horizontal="right" indent="1"/>
    </xf>
    <xf numFmtId="0" fontId="16" fillId="0" borderId="0" xfId="0" applyFont="1" applyFill="1" applyAlignment="1">
      <alignment horizontal="right" indent="2"/>
    </xf>
    <xf numFmtId="1" fontId="16" fillId="0" borderId="0" xfId="0" applyNumberFormat="1" applyFont="1" applyFill="1" applyBorder="1" applyAlignment="1">
      <alignment horizontal="right" indent="2"/>
    </xf>
    <xf numFmtId="0" fontId="26" fillId="0" borderId="0" xfId="0" applyFont="1"/>
    <xf numFmtId="0" fontId="16" fillId="0" borderId="0" xfId="3" applyFont="1" applyFill="1" applyAlignment="1">
      <alignment horizontal="left" wrapText="1"/>
    </xf>
    <xf numFmtId="0" fontId="16" fillId="0" borderId="0" xfId="3" applyFont="1" applyFill="1" applyAlignment="1">
      <alignment horizontal="left" vertical="center" wrapText="1"/>
    </xf>
    <xf numFmtId="0" fontId="16" fillId="0" borderId="0" xfId="0" applyFont="1" applyFill="1" applyAlignment="1">
      <alignment horizontal="right" vertical="center" wrapText="1"/>
    </xf>
    <xf numFmtId="0" fontId="16" fillId="0" borderId="0" xfId="3" applyFont="1" applyFill="1"/>
    <xf numFmtId="165" fontId="4" fillId="0" borderId="0" xfId="0" applyNumberFormat="1" applyFont="1"/>
    <xf numFmtId="0" fontId="3" fillId="0" borderId="24" xfId="0" applyFont="1" applyFill="1" applyBorder="1" applyAlignment="1">
      <alignment horizontal="right" indent="2"/>
    </xf>
    <xf numFmtId="0" fontId="3" fillId="0" borderId="11" xfId="0" applyFont="1" applyFill="1" applyBorder="1" applyAlignment="1">
      <alignment horizontal="right" indent="2"/>
    </xf>
    <xf numFmtId="1" fontId="16" fillId="0" borderId="0" xfId="0" applyNumberFormat="1" applyFont="1"/>
    <xf numFmtId="0" fontId="3" fillId="0" borderId="3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6" fillId="0" borderId="5" xfId="0" applyFont="1" applyBorder="1" applyAlignment="1">
      <alignment wrapText="1"/>
    </xf>
    <xf numFmtId="165" fontId="2" fillId="0" borderId="6" xfId="0" applyNumberFormat="1" applyFont="1" applyFill="1" applyBorder="1" applyAlignment="1">
      <alignment horizontal="right" indent="1"/>
    </xf>
    <xf numFmtId="0" fontId="6" fillId="0" borderId="5" xfId="0" applyFont="1" applyFill="1" applyBorder="1"/>
    <xf numFmtId="0" fontId="30" fillId="0" borderId="5" xfId="0" applyFont="1" applyFill="1" applyBorder="1"/>
    <xf numFmtId="0" fontId="3" fillId="4" borderId="22" xfId="0" applyFont="1" applyFill="1" applyBorder="1" applyAlignment="1">
      <alignment horizontal="right" wrapText="1" indent="1"/>
    </xf>
    <xf numFmtId="0" fontId="3" fillId="0" borderId="0" xfId="0" applyFont="1" applyAlignment="1">
      <alignment horizontal="right" vertical="center" wrapText="1"/>
    </xf>
    <xf numFmtId="0" fontId="2" fillId="0" borderId="6" xfId="0" applyNumberFormat="1" applyFont="1" applyBorder="1" applyAlignment="1">
      <alignment horizontal="right" indent="1"/>
    </xf>
    <xf numFmtId="0" fontId="18" fillId="0" borderId="0" xfId="0" applyFont="1" applyBorder="1"/>
    <xf numFmtId="165" fontId="18" fillId="0" borderId="0" xfId="0" applyNumberFormat="1" applyFont="1" applyBorder="1"/>
    <xf numFmtId="0" fontId="18" fillId="0" borderId="0" xfId="0" applyFont="1"/>
    <xf numFmtId="0" fontId="2" fillId="0" borderId="9" xfId="0" applyFont="1" applyFill="1" applyBorder="1" applyAlignment="1">
      <alignment vertical="center" wrapText="1"/>
    </xf>
    <xf numFmtId="165" fontId="16" fillId="0" borderId="0" xfId="0" applyNumberFormat="1" applyFont="1" applyFill="1" applyBorder="1" applyAlignment="1">
      <alignment horizontal="right" indent="1"/>
    </xf>
    <xf numFmtId="0" fontId="3" fillId="0" borderId="0" xfId="0" applyFont="1" applyFill="1" applyBorder="1" applyAlignment="1">
      <alignment vertical="center"/>
    </xf>
    <xf numFmtId="0" fontId="16" fillId="0" borderId="5" xfId="0" applyFont="1" applyFill="1" applyBorder="1"/>
    <xf numFmtId="0" fontId="4" fillId="0" borderId="5" xfId="0" applyFont="1" applyFill="1" applyBorder="1"/>
    <xf numFmtId="0" fontId="16" fillId="0" borderId="0" xfId="3" applyFont="1" applyFill="1" applyAlignment="1">
      <alignment horizontal="left" vertical="center" wrapText="1" indent="2"/>
    </xf>
    <xf numFmtId="0" fontId="16" fillId="0" borderId="0" xfId="3" applyFont="1" applyFill="1" applyAlignment="1">
      <alignment vertical="center"/>
    </xf>
    <xf numFmtId="0" fontId="3" fillId="0" borderId="0" xfId="0" applyFont="1" applyBorder="1" applyAlignment="1">
      <alignment vertical="center" wrapText="1"/>
    </xf>
    <xf numFmtId="165" fontId="31" fillId="0" borderId="5" xfId="0" applyNumberFormat="1" applyFont="1" applyFill="1" applyBorder="1" applyAlignment="1">
      <alignment horizontal="right" vertical="center" wrapText="1"/>
    </xf>
    <xf numFmtId="0" fontId="32" fillId="0" borderId="5" xfId="0" applyFont="1" applyFill="1" applyBorder="1" applyAlignment="1">
      <alignment vertical="center"/>
    </xf>
    <xf numFmtId="4" fontId="4" fillId="0" borderId="0" xfId="0" applyNumberFormat="1" applyFont="1"/>
    <xf numFmtId="0" fontId="14" fillId="0" borderId="0" xfId="0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6" fillId="0" borderId="5" xfId="0" applyFont="1" applyBorder="1" applyAlignment="1">
      <alignment horizontal="right" indent="1"/>
    </xf>
    <xf numFmtId="0" fontId="6" fillId="0" borderId="6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 indent="1"/>
    </xf>
    <xf numFmtId="0" fontId="3" fillId="0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justify" vertical="center" wrapText="1"/>
    </xf>
    <xf numFmtId="0" fontId="6" fillId="0" borderId="5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5" fontId="16" fillId="0" borderId="0" xfId="0" applyNumberFormat="1" applyFont="1" applyFill="1" applyAlignment="1">
      <alignment horizontal="right" indent="1"/>
    </xf>
    <xf numFmtId="0" fontId="11" fillId="0" borderId="0" xfId="0" applyFont="1" applyFill="1"/>
    <xf numFmtId="0" fontId="6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166" fontId="3" fillId="0" borderId="0" xfId="0" applyNumberFormat="1" applyFont="1" applyFill="1" applyAlignment="1">
      <alignment horizontal="right" indent="1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vertical="center"/>
    </xf>
    <xf numFmtId="0" fontId="4" fillId="0" borderId="0" xfId="0" applyFont="1" applyFill="1" applyBorder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165" fontId="3" fillId="0" borderId="22" xfId="0" applyNumberFormat="1" applyFont="1" applyFill="1" applyBorder="1" applyAlignment="1">
      <alignment horizontal="right" wrapText="1" indent="2"/>
    </xf>
    <xf numFmtId="165" fontId="3" fillId="0" borderId="17" xfId="0" applyNumberFormat="1" applyFont="1" applyFill="1" applyBorder="1" applyAlignment="1">
      <alignment horizontal="right" wrapText="1" indent="2"/>
    </xf>
    <xf numFmtId="0" fontId="2" fillId="0" borderId="3" xfId="0" applyFont="1" applyFill="1" applyBorder="1" applyAlignment="1">
      <alignment horizontal="left" vertical="center" wrapText="1"/>
    </xf>
    <xf numFmtId="165" fontId="2" fillId="0" borderId="6" xfId="0" applyNumberFormat="1" applyFont="1" applyFill="1" applyBorder="1" applyAlignment="1">
      <alignment horizontal="right" wrapText="1" indent="1"/>
    </xf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/>
    <xf numFmtId="165" fontId="3" fillId="0" borderId="0" xfId="0" applyNumberFormat="1" applyFont="1" applyFill="1" applyBorder="1"/>
    <xf numFmtId="0" fontId="3" fillId="0" borderId="5" xfId="0" applyFont="1" applyFill="1" applyBorder="1"/>
    <xf numFmtId="165" fontId="3" fillId="0" borderId="5" xfId="0" applyNumberFormat="1" applyFont="1" applyFill="1" applyBorder="1"/>
    <xf numFmtId="165" fontId="4" fillId="0" borderId="5" xfId="0" applyNumberFormat="1" applyFont="1" applyFill="1" applyBorder="1"/>
    <xf numFmtId="1" fontId="2" fillId="0" borderId="0" xfId="6" applyNumberFormat="1" applyFont="1" applyFill="1" applyAlignment="1">
      <alignment horizontal="right" wrapText="1" indent="2"/>
    </xf>
    <xf numFmtId="1" fontId="3" fillId="0" borderId="0" xfId="6" applyNumberFormat="1" applyFont="1" applyFill="1" applyAlignment="1">
      <alignment horizontal="right" wrapText="1" indent="2"/>
    </xf>
    <xf numFmtId="1" fontId="16" fillId="0" borderId="0" xfId="6" applyNumberFormat="1" applyFont="1" applyFill="1" applyAlignment="1">
      <alignment horizontal="right" wrapText="1" indent="2"/>
    </xf>
    <xf numFmtId="1" fontId="3" fillId="0" borderId="0" xfId="6" applyNumberFormat="1" applyFont="1" applyFill="1" applyBorder="1" applyAlignment="1">
      <alignment horizontal="right" wrapText="1" indent="2"/>
    </xf>
    <xf numFmtId="1" fontId="2" fillId="0" borderId="0" xfId="6" applyNumberFormat="1" applyFont="1" applyFill="1" applyBorder="1" applyAlignment="1">
      <alignment horizontal="right" wrapText="1" indent="2"/>
    </xf>
    <xf numFmtId="1" fontId="2" fillId="0" borderId="6" xfId="0" applyNumberFormat="1" applyFont="1" applyFill="1" applyBorder="1" applyAlignment="1">
      <alignment horizontal="right" wrapText="1" indent="2"/>
    </xf>
    <xf numFmtId="0" fontId="10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165" fontId="33" fillId="0" borderId="0" xfId="0" applyNumberFormat="1" applyFont="1" applyFill="1" applyAlignment="1">
      <alignment horizontal="right" indent="1"/>
    </xf>
    <xf numFmtId="0" fontId="3" fillId="0" borderId="0" xfId="0" applyFont="1" applyFill="1" applyBorder="1" applyAlignment="1">
      <alignment horizontal="center" vertical="center" wrapText="1"/>
    </xf>
    <xf numFmtId="3" fontId="34" fillId="0" borderId="0" xfId="0" applyNumberFormat="1" applyFont="1" applyBorder="1" applyAlignment="1">
      <alignment horizontal="right" vertical="center" wrapText="1"/>
    </xf>
    <xf numFmtId="3" fontId="35" fillId="0" borderId="0" xfId="0" applyNumberFormat="1" applyFont="1" applyBorder="1" applyAlignment="1">
      <alignment horizontal="right" vertical="center" wrapText="1"/>
    </xf>
    <xf numFmtId="3" fontId="36" fillId="0" borderId="0" xfId="0" applyNumberFormat="1" applyFont="1" applyBorder="1" applyAlignment="1">
      <alignment horizontal="right" vertical="center" wrapText="1"/>
    </xf>
    <xf numFmtId="0" fontId="37" fillId="0" borderId="0" xfId="0" applyFont="1"/>
    <xf numFmtId="3" fontId="38" fillId="0" borderId="0" xfId="0" applyNumberFormat="1" applyFont="1" applyBorder="1" applyAlignment="1">
      <alignment horizontal="right" vertical="center" wrapText="1"/>
    </xf>
    <xf numFmtId="0" fontId="16" fillId="0" borderId="25" xfId="0" applyFont="1" applyBorder="1"/>
    <xf numFmtId="0" fontId="16" fillId="0" borderId="0" xfId="0" applyNumberFormat="1" applyFont="1" applyAlignment="1">
      <alignment horizontal="right" indent="1"/>
    </xf>
    <xf numFmtId="0" fontId="2" fillId="0" borderId="6" xfId="0" applyNumberFormat="1" applyFont="1" applyFill="1" applyBorder="1" applyAlignment="1">
      <alignment horizontal="right" indent="1"/>
    </xf>
    <xf numFmtId="0" fontId="2" fillId="0" borderId="0" xfId="0" applyNumberFormat="1" applyFont="1" applyFill="1" applyAlignment="1">
      <alignment horizontal="right" wrapText="1" indent="2"/>
    </xf>
    <xf numFmtId="0" fontId="4" fillId="0" borderId="5" xfId="0" applyFont="1" applyBorder="1" applyAlignment="1">
      <alignment horizontal="right" indent="2"/>
    </xf>
    <xf numFmtId="0" fontId="3" fillId="0" borderId="0" xfId="0" applyFont="1" applyBorder="1" applyAlignment="1">
      <alignment horizontal="right" vertical="center" wrapText="1" indent="1"/>
    </xf>
    <xf numFmtId="0" fontId="3" fillId="0" borderId="5" xfId="0" applyFont="1" applyBorder="1" applyAlignment="1">
      <alignment horizontal="right" vertical="center" wrapText="1" indent="1"/>
    </xf>
    <xf numFmtId="0" fontId="2" fillId="0" borderId="6" xfId="0" applyNumberFormat="1" applyFont="1" applyBorder="1" applyAlignment="1">
      <alignment horizontal="right" indent="2"/>
    </xf>
    <xf numFmtId="0" fontId="2" fillId="0" borderId="0" xfId="0" applyNumberFormat="1" applyFont="1" applyAlignment="1">
      <alignment horizontal="right" indent="2"/>
    </xf>
    <xf numFmtId="0" fontId="3" fillId="0" borderId="0" xfId="0" applyNumberFormat="1" applyFont="1" applyAlignment="1">
      <alignment horizontal="right" indent="2"/>
    </xf>
    <xf numFmtId="0" fontId="3" fillId="0" borderId="0" xfId="0" applyNumberFormat="1" applyFont="1" applyBorder="1" applyAlignment="1">
      <alignment horizontal="right" indent="2"/>
    </xf>
    <xf numFmtId="0" fontId="2" fillId="0" borderId="0" xfId="0" applyNumberFormat="1" applyFont="1" applyBorder="1" applyAlignment="1">
      <alignment horizontal="right" indent="2"/>
    </xf>
    <xf numFmtId="0" fontId="2" fillId="0" borderId="6" xfId="0" applyNumberFormat="1" applyFont="1" applyBorder="1" applyAlignment="1">
      <alignment horizontal="right" wrapText="1" indent="1"/>
    </xf>
    <xf numFmtId="1" fontId="2" fillId="0" borderId="6" xfId="0" applyNumberFormat="1" applyFont="1" applyFill="1" applyBorder="1" applyAlignment="1">
      <alignment horizontal="right" indent="1"/>
    </xf>
    <xf numFmtId="1" fontId="3" fillId="0" borderId="0" xfId="0" applyNumberFormat="1" applyFont="1" applyFill="1" applyBorder="1" applyAlignment="1">
      <alignment horizontal="right" wrapText="1" indent="1"/>
    </xf>
    <xf numFmtId="3" fontId="3" fillId="0" borderId="0" xfId="0" applyNumberFormat="1" applyFont="1" applyFill="1" applyBorder="1" applyAlignment="1">
      <alignment horizontal="right" wrapText="1" indent="1"/>
    </xf>
    <xf numFmtId="0" fontId="27" fillId="2" borderId="0" xfId="0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/>
    <xf numFmtId="0" fontId="6" fillId="0" borderId="4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9" fillId="0" borderId="0" xfId="0" applyFont="1" applyFill="1" applyAlignment="1">
      <alignment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justify" vertical="center" wrapText="1"/>
    </xf>
    <xf numFmtId="0" fontId="6" fillId="0" borderId="5" xfId="0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30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0" fontId="10" fillId="2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15" xfId="0" applyFont="1" applyFill="1" applyBorder="1" applyAlignment="1">
      <alignment vertical="center" wrapText="1"/>
    </xf>
    <xf numFmtId="0" fontId="3" fillId="0" borderId="0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1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4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5" fillId="0" borderId="0" xfId="0" applyFont="1" applyBorder="1" applyAlignment="1">
      <alignment horizontal="left" vertical="center" wrapText="1"/>
    </xf>
  </cellXfs>
  <cellStyles count="7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Финансовый" xfId="6" builtinId="3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21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56;&#1072;&#1079;&#1076;&#1077;&#1083;%2019%20-%20&#1060;&#1080;&#1085;&#1072;&#1085;&#1089;&#1099;.xlsx" TargetMode="External"/><Relationship Id="rId18" Type="http://schemas.openxmlformats.org/officeDocument/2006/relationships/hyperlink" Target="&#1056;&#1072;&#1079;&#1076;&#1077;&#1083;%2019%20-%20&#1060;&#1080;&#1085;&#1072;&#1085;&#1089;&#1099;.xlsx" TargetMode="External"/><Relationship Id="rId26" Type="http://schemas.openxmlformats.org/officeDocument/2006/relationships/hyperlink" Target="&#1056;&#1072;&#1079;&#1076;&#1077;&#1083;%2019%20-%20&#1060;&#1080;&#1085;&#1072;&#1085;&#1089;&#1099;.xlsx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&#1056;&#1072;&#1079;&#1076;&#1077;&#1083;%2019%20-%20&#1060;&#1080;&#1085;&#1072;&#1085;&#1089;&#1099;.xlsx" TargetMode="External"/><Relationship Id="rId34" Type="http://schemas.openxmlformats.org/officeDocument/2006/relationships/hyperlink" Target="&#1056;&#1072;&#1079;&#1076;&#1077;&#1083;%2019%20-%20&#1060;&#1080;&#1085;&#1072;&#1085;&#1089;&#1099;.xlsx" TargetMode="External"/><Relationship Id="rId7" Type="http://schemas.openxmlformats.org/officeDocument/2006/relationships/hyperlink" Target="&#1056;&#1072;&#1079;&#1076;&#1077;&#1083;%2019%20-%20&#1060;&#1080;&#1085;&#1072;&#1085;&#1089;&#1099;.xlsx" TargetMode="External"/><Relationship Id="rId12" Type="http://schemas.openxmlformats.org/officeDocument/2006/relationships/hyperlink" Target="&#1056;&#1072;&#1079;&#1076;&#1077;&#1083;%2019%20-%20&#1060;&#1080;&#1085;&#1072;&#1085;&#1089;&#1099;.xlsx" TargetMode="External"/><Relationship Id="rId17" Type="http://schemas.openxmlformats.org/officeDocument/2006/relationships/hyperlink" Target="&#1056;&#1072;&#1079;&#1076;&#1077;&#1083;%2019%20-%20&#1060;&#1080;&#1085;&#1072;&#1085;&#1089;&#1099;.xlsx" TargetMode="External"/><Relationship Id="rId25" Type="http://schemas.openxmlformats.org/officeDocument/2006/relationships/hyperlink" Target="&#1056;&#1072;&#1079;&#1076;&#1077;&#1083;%2019%20-%20&#1060;&#1080;&#1085;&#1072;&#1085;&#1089;&#1099;.xlsx" TargetMode="External"/><Relationship Id="rId33" Type="http://schemas.openxmlformats.org/officeDocument/2006/relationships/hyperlink" Target="&#1056;&#1072;&#1079;&#1076;&#1077;&#1083;%2019%20-%20&#1060;&#1080;&#1085;&#1072;&#1085;&#1089;&#1099;.xlsx" TargetMode="External"/><Relationship Id="rId38" Type="http://schemas.openxmlformats.org/officeDocument/2006/relationships/hyperlink" Target="&#1056;&#1072;&#1079;&#1076;&#1077;&#1083;%2019%20-%20&#1060;&#1080;&#1085;&#1072;&#1085;&#1089;&#1099;.xlsx" TargetMode="External"/><Relationship Id="rId2" Type="http://schemas.openxmlformats.org/officeDocument/2006/relationships/hyperlink" Target="&#1056;&#1072;&#1079;&#1076;&#1077;&#1083;%2019%20-%20&#1060;&#1080;&#1085;&#1072;&#1085;&#1089;&#1099;.xlsx" TargetMode="External"/><Relationship Id="rId16" Type="http://schemas.openxmlformats.org/officeDocument/2006/relationships/hyperlink" Target="&#1056;&#1072;&#1079;&#1076;&#1077;&#1083;%2019%20-%20&#1060;&#1080;&#1085;&#1072;&#1085;&#1089;&#1099;.xlsx" TargetMode="External"/><Relationship Id="rId20" Type="http://schemas.openxmlformats.org/officeDocument/2006/relationships/hyperlink" Target="&#1056;&#1072;&#1079;&#1076;&#1077;&#1083;%2019%20-%20&#1060;&#1080;&#1085;&#1072;&#1085;&#1089;&#1099;.xlsx" TargetMode="External"/><Relationship Id="rId29" Type="http://schemas.openxmlformats.org/officeDocument/2006/relationships/hyperlink" Target="&#1056;&#1072;&#1079;&#1076;&#1077;&#1083;%2019%20-%20&#1060;&#1080;&#1085;&#1072;&#1085;&#1089;&#1099;.xlsx" TargetMode="External"/><Relationship Id="rId1" Type="http://schemas.openxmlformats.org/officeDocument/2006/relationships/hyperlink" Target="&#1056;&#1072;&#1079;&#1076;&#1077;&#1083;%2019%20-%20&#1060;&#1080;&#1085;&#1072;&#1085;&#1089;&#1099;.xlsx" TargetMode="External"/><Relationship Id="rId6" Type="http://schemas.openxmlformats.org/officeDocument/2006/relationships/hyperlink" Target="&#1056;&#1072;&#1079;&#1076;&#1077;&#1083;%2019%20-%20&#1060;&#1080;&#1085;&#1072;&#1085;&#1089;&#1099;.xlsx" TargetMode="External"/><Relationship Id="rId11" Type="http://schemas.openxmlformats.org/officeDocument/2006/relationships/hyperlink" Target="&#1056;&#1072;&#1079;&#1076;&#1077;&#1083;%2019%20-%20&#1060;&#1080;&#1085;&#1072;&#1085;&#1089;&#1099;.xlsx" TargetMode="External"/><Relationship Id="rId24" Type="http://schemas.openxmlformats.org/officeDocument/2006/relationships/hyperlink" Target="&#1056;&#1072;&#1079;&#1076;&#1077;&#1083;%2019%20-%20&#1060;&#1080;&#1085;&#1072;&#1085;&#1089;&#1099;.xlsx" TargetMode="External"/><Relationship Id="rId32" Type="http://schemas.openxmlformats.org/officeDocument/2006/relationships/hyperlink" Target="&#1056;&#1072;&#1079;&#1076;&#1077;&#1083;%2019%20-%20&#1060;&#1080;&#1085;&#1072;&#1085;&#1089;&#1099;.xlsx" TargetMode="External"/><Relationship Id="rId37" Type="http://schemas.openxmlformats.org/officeDocument/2006/relationships/hyperlink" Target="&#1056;&#1072;&#1079;&#1076;&#1077;&#1083;%2019%20-%20&#1060;&#1080;&#1085;&#1072;&#1085;&#1089;&#1099;.xlsx" TargetMode="External"/><Relationship Id="rId40" Type="http://schemas.openxmlformats.org/officeDocument/2006/relationships/drawing" Target="../drawings/drawing1.xml"/><Relationship Id="rId5" Type="http://schemas.openxmlformats.org/officeDocument/2006/relationships/hyperlink" Target="&#1056;&#1072;&#1079;&#1076;&#1077;&#1083;%2019%20-%20&#1060;&#1080;&#1085;&#1072;&#1085;&#1089;&#1099;.xlsx" TargetMode="External"/><Relationship Id="rId15" Type="http://schemas.openxmlformats.org/officeDocument/2006/relationships/hyperlink" Target="&#1056;&#1072;&#1079;&#1076;&#1077;&#1083;%2019%20-%20&#1060;&#1080;&#1085;&#1072;&#1085;&#1089;&#1099;.xlsx" TargetMode="External"/><Relationship Id="rId23" Type="http://schemas.openxmlformats.org/officeDocument/2006/relationships/hyperlink" Target="&#1056;&#1072;&#1079;&#1076;&#1077;&#1083;%2019%20-%20&#1060;&#1080;&#1085;&#1072;&#1085;&#1089;&#1099;.xlsx" TargetMode="External"/><Relationship Id="rId28" Type="http://schemas.openxmlformats.org/officeDocument/2006/relationships/hyperlink" Target="&#1056;&#1072;&#1079;&#1076;&#1077;&#1083;%2019%20-%20&#1060;&#1080;&#1085;&#1072;&#1085;&#1089;&#1099;.xlsx" TargetMode="External"/><Relationship Id="rId36" Type="http://schemas.openxmlformats.org/officeDocument/2006/relationships/hyperlink" Target="&#1056;&#1072;&#1079;&#1076;&#1077;&#1083;%2019%20-%20&#1060;&#1080;&#1085;&#1072;&#1085;&#1089;&#1099;.xlsx" TargetMode="External"/><Relationship Id="rId10" Type="http://schemas.openxmlformats.org/officeDocument/2006/relationships/hyperlink" Target="&#1056;&#1072;&#1079;&#1076;&#1077;&#1083;%2019%20-%20&#1060;&#1080;&#1085;&#1072;&#1085;&#1089;&#1099;.xlsx" TargetMode="External"/><Relationship Id="rId19" Type="http://schemas.openxmlformats.org/officeDocument/2006/relationships/hyperlink" Target="&#1056;&#1072;&#1079;&#1076;&#1077;&#1083;%2019%20-%20&#1060;&#1080;&#1085;&#1072;&#1085;&#1089;&#1099;.xlsx" TargetMode="External"/><Relationship Id="rId31" Type="http://schemas.openxmlformats.org/officeDocument/2006/relationships/hyperlink" Target="&#1056;&#1072;&#1079;&#1076;&#1077;&#1083;%2019%20-%20&#1060;&#1080;&#1085;&#1072;&#1085;&#1089;&#1099;.xlsx" TargetMode="External"/><Relationship Id="rId4" Type="http://schemas.openxmlformats.org/officeDocument/2006/relationships/hyperlink" Target="&#1056;&#1072;&#1079;&#1076;&#1077;&#1083;%2019%20-%20&#1060;&#1080;&#1085;&#1072;&#1085;&#1089;&#1099;.xlsx" TargetMode="External"/><Relationship Id="rId9" Type="http://schemas.openxmlformats.org/officeDocument/2006/relationships/hyperlink" Target="&#1056;&#1072;&#1079;&#1076;&#1077;&#1083;%2019%20-%20&#1060;&#1080;&#1085;&#1072;&#1085;&#1089;&#1099;.xlsx" TargetMode="External"/><Relationship Id="rId14" Type="http://schemas.openxmlformats.org/officeDocument/2006/relationships/hyperlink" Target="&#1056;&#1072;&#1079;&#1076;&#1077;&#1083;%2019%20-%20&#1060;&#1080;&#1085;&#1072;&#1085;&#1089;&#1099;.xlsx" TargetMode="External"/><Relationship Id="rId22" Type="http://schemas.openxmlformats.org/officeDocument/2006/relationships/hyperlink" Target="&#1056;&#1072;&#1079;&#1076;&#1077;&#1083;%2019%20-%20&#1060;&#1080;&#1085;&#1072;&#1085;&#1089;&#1099;.xlsx" TargetMode="External"/><Relationship Id="rId27" Type="http://schemas.openxmlformats.org/officeDocument/2006/relationships/hyperlink" Target="&#1056;&#1072;&#1079;&#1076;&#1077;&#1083;%2019%20-%20&#1060;&#1080;&#1085;&#1072;&#1085;&#1089;&#1099;.xlsx" TargetMode="External"/><Relationship Id="rId30" Type="http://schemas.openxmlformats.org/officeDocument/2006/relationships/hyperlink" Target="&#1056;&#1072;&#1079;&#1076;&#1077;&#1083;%2019%20-%20&#1060;&#1080;&#1085;&#1072;&#1085;&#1089;&#1099;.xlsx" TargetMode="External"/><Relationship Id="rId35" Type="http://schemas.openxmlformats.org/officeDocument/2006/relationships/hyperlink" Target="&#1056;&#1072;&#1079;&#1076;&#1077;&#1083;%2019%20-%20&#1060;&#1080;&#1085;&#1072;&#1085;&#1089;&#1099;.xlsx" TargetMode="External"/><Relationship Id="rId8" Type="http://schemas.openxmlformats.org/officeDocument/2006/relationships/hyperlink" Target="&#1056;&#1072;&#1079;&#1076;&#1077;&#1083;%2019%20-%20&#1060;&#1080;&#1085;&#1072;&#1085;&#1089;&#1099;.xlsx" TargetMode="External"/><Relationship Id="rId3" Type="http://schemas.openxmlformats.org/officeDocument/2006/relationships/hyperlink" Target="&#1056;&#1072;&#1079;&#1076;&#1077;&#1083;%2019%20-%20&#1060;&#1080;&#1085;&#1072;&#1085;&#1089;&#1099;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2">
    <tabColor rgb="FF74B230"/>
  </sheetPr>
  <dimension ref="A1:C54"/>
  <sheetViews>
    <sheetView workbookViewId="0">
      <pane ySplit="3" topLeftCell="A4" activePane="bottomLeft" state="frozen"/>
      <selection sqref="A1:T1"/>
      <selection pane="bottomLeft" activeCell="H32" sqref="H32"/>
    </sheetView>
  </sheetViews>
  <sheetFormatPr defaultRowHeight="15" x14ac:dyDescent="0.25"/>
  <cols>
    <col min="2" max="2" width="68.42578125" customWidth="1"/>
  </cols>
  <sheetData>
    <row r="1" spans="1:3" ht="30" customHeight="1" x14ac:dyDescent="0.25"/>
    <row r="2" spans="1:3" x14ac:dyDescent="0.25">
      <c r="A2" s="404" t="s">
        <v>231</v>
      </c>
      <c r="B2" s="404"/>
      <c r="C2" s="404"/>
    </row>
    <row r="3" spans="1:3" x14ac:dyDescent="0.25">
      <c r="A3" s="405" t="s">
        <v>269</v>
      </c>
      <c r="B3" s="405"/>
      <c r="C3" s="405"/>
    </row>
    <row r="4" spans="1:3" ht="29.25" x14ac:dyDescent="0.25">
      <c r="A4" s="301" t="s">
        <v>305</v>
      </c>
      <c r="B4" s="299" t="s">
        <v>214</v>
      </c>
    </row>
    <row r="5" spans="1:3" ht="26.25" customHeight="1" x14ac:dyDescent="0.25">
      <c r="A5" s="301" t="s">
        <v>306</v>
      </c>
      <c r="B5" s="300" t="s">
        <v>215</v>
      </c>
    </row>
    <row r="6" spans="1:3" ht="43.5" x14ac:dyDescent="0.25">
      <c r="A6" s="301" t="s">
        <v>307</v>
      </c>
      <c r="B6" s="299" t="s">
        <v>232</v>
      </c>
    </row>
    <row r="7" spans="1:3" ht="17.25" customHeight="1" x14ac:dyDescent="0.25">
      <c r="A7" s="301" t="s">
        <v>270</v>
      </c>
      <c r="B7" s="300" t="s">
        <v>233</v>
      </c>
    </row>
    <row r="8" spans="1:3" ht="16.5" customHeight="1" x14ac:dyDescent="0.25">
      <c r="A8" s="301" t="s">
        <v>271</v>
      </c>
      <c r="B8" s="324" t="s">
        <v>204</v>
      </c>
    </row>
    <row r="9" spans="1:3" ht="17.25" customHeight="1" x14ac:dyDescent="0.25">
      <c r="A9" s="301" t="s">
        <v>272</v>
      </c>
      <c r="B9" s="324" t="s">
        <v>205</v>
      </c>
    </row>
    <row r="10" spans="1:3" ht="27" customHeight="1" x14ac:dyDescent="0.25">
      <c r="A10" s="301" t="s">
        <v>273</v>
      </c>
      <c r="B10" s="299" t="s">
        <v>234</v>
      </c>
    </row>
    <row r="11" spans="1:3" ht="14.25" customHeight="1" x14ac:dyDescent="0.25">
      <c r="A11" s="301" t="s">
        <v>274</v>
      </c>
      <c r="B11" s="324" t="s">
        <v>204</v>
      </c>
    </row>
    <row r="12" spans="1:3" ht="15.75" customHeight="1" x14ac:dyDescent="0.25">
      <c r="A12" s="301" t="s">
        <v>275</v>
      </c>
      <c r="B12" s="324" t="s">
        <v>205</v>
      </c>
    </row>
    <row r="13" spans="1:3" ht="30.75" customHeight="1" x14ac:dyDescent="0.25">
      <c r="A13" s="301" t="s">
        <v>276</v>
      </c>
      <c r="B13" s="299" t="s">
        <v>216</v>
      </c>
    </row>
    <row r="14" spans="1:3" ht="14.25" customHeight="1" x14ac:dyDescent="0.25">
      <c r="A14" s="301" t="s">
        <v>277</v>
      </c>
      <c r="B14" s="324" t="s">
        <v>204</v>
      </c>
    </row>
    <row r="15" spans="1:3" ht="17.25" customHeight="1" x14ac:dyDescent="0.25">
      <c r="A15" s="301" t="s">
        <v>278</v>
      </c>
      <c r="B15" s="324" t="s">
        <v>205</v>
      </c>
    </row>
    <row r="16" spans="1:3" ht="16.5" customHeight="1" x14ac:dyDescent="0.25">
      <c r="A16" s="301" t="s">
        <v>279</v>
      </c>
      <c r="B16" s="325" t="s">
        <v>217</v>
      </c>
    </row>
    <row r="17" spans="1:2" ht="21.75" customHeight="1" x14ac:dyDescent="0.25">
      <c r="A17" s="301" t="s">
        <v>280</v>
      </c>
      <c r="B17" s="300" t="s">
        <v>218</v>
      </c>
    </row>
    <row r="18" spans="1:2" ht="28.5" customHeight="1" x14ac:dyDescent="0.25">
      <c r="A18" s="301" t="s">
        <v>281</v>
      </c>
      <c r="B18" s="300" t="s">
        <v>365</v>
      </c>
    </row>
    <row r="19" spans="1:2" ht="15.75" customHeight="1" x14ac:dyDescent="0.25">
      <c r="A19" s="301" t="s">
        <v>282</v>
      </c>
      <c r="B19" s="324" t="s">
        <v>212</v>
      </c>
    </row>
    <row r="20" spans="1:2" ht="18" customHeight="1" x14ac:dyDescent="0.25">
      <c r="A20" s="301" t="s">
        <v>283</v>
      </c>
      <c r="B20" s="324" t="s">
        <v>230</v>
      </c>
    </row>
    <row r="21" spans="1:2" ht="27" customHeight="1" x14ac:dyDescent="0.25">
      <c r="A21" s="301" t="s">
        <v>284</v>
      </c>
      <c r="B21" s="300" t="s">
        <v>366</v>
      </c>
    </row>
    <row r="22" spans="1:2" ht="15" customHeight="1" x14ac:dyDescent="0.25">
      <c r="A22" s="301" t="s">
        <v>285</v>
      </c>
      <c r="B22" s="324" t="s">
        <v>169</v>
      </c>
    </row>
    <row r="23" spans="1:2" ht="17.25" customHeight="1" x14ac:dyDescent="0.25">
      <c r="A23" s="301" t="s">
        <v>286</v>
      </c>
      <c r="B23" s="324" t="s">
        <v>230</v>
      </c>
    </row>
    <row r="24" spans="1:2" ht="29.25" customHeight="1" x14ac:dyDescent="0.25">
      <c r="A24" s="301" t="s">
        <v>287</v>
      </c>
      <c r="B24" s="299" t="s">
        <v>367</v>
      </c>
    </row>
    <row r="25" spans="1:2" ht="28.5" customHeight="1" x14ac:dyDescent="0.25">
      <c r="A25" s="301" t="s">
        <v>288</v>
      </c>
      <c r="B25" s="300" t="s">
        <v>368</v>
      </c>
    </row>
    <row r="26" spans="1:2" ht="31.5" customHeight="1" x14ac:dyDescent="0.25">
      <c r="A26" s="301" t="s">
        <v>289</v>
      </c>
      <c r="B26" s="300" t="s">
        <v>219</v>
      </c>
    </row>
    <row r="27" spans="1:2" ht="26.25" customHeight="1" x14ac:dyDescent="0.25">
      <c r="A27" s="301" t="s">
        <v>290</v>
      </c>
      <c r="B27" s="300" t="s">
        <v>220</v>
      </c>
    </row>
    <row r="28" spans="1:2" ht="18.75" customHeight="1" x14ac:dyDescent="0.25">
      <c r="A28" s="301" t="s">
        <v>291</v>
      </c>
      <c r="B28" s="324" t="s">
        <v>169</v>
      </c>
    </row>
    <row r="29" spans="1:2" ht="15.75" customHeight="1" x14ac:dyDescent="0.25">
      <c r="A29" s="301" t="s">
        <v>292</v>
      </c>
      <c r="B29" s="324" t="s">
        <v>221</v>
      </c>
    </row>
    <row r="30" spans="1:2" ht="15.75" customHeight="1" x14ac:dyDescent="0.25">
      <c r="A30" s="301" t="s">
        <v>293</v>
      </c>
      <c r="B30" s="324" t="s">
        <v>222</v>
      </c>
    </row>
    <row r="31" spans="1:2" ht="30" customHeight="1" x14ac:dyDescent="0.25">
      <c r="A31" s="301" t="s">
        <v>294</v>
      </c>
      <c r="B31" s="300" t="s">
        <v>223</v>
      </c>
    </row>
    <row r="32" spans="1:2" ht="31.5" customHeight="1" x14ac:dyDescent="0.25">
      <c r="A32" s="301" t="s">
        <v>295</v>
      </c>
      <c r="B32" s="300" t="s">
        <v>224</v>
      </c>
    </row>
    <row r="33" spans="1:3" ht="19.5" customHeight="1" x14ac:dyDescent="0.25">
      <c r="A33" s="301" t="s">
        <v>296</v>
      </c>
      <c r="B33" s="324" t="s">
        <v>169</v>
      </c>
    </row>
    <row r="34" spans="1:3" ht="15" customHeight="1" x14ac:dyDescent="0.25">
      <c r="A34" s="301" t="s">
        <v>297</v>
      </c>
      <c r="B34" s="324" t="s">
        <v>221</v>
      </c>
    </row>
    <row r="35" spans="1:3" ht="19.5" customHeight="1" x14ac:dyDescent="0.25">
      <c r="A35" s="301" t="s">
        <v>298</v>
      </c>
      <c r="B35" s="324" t="s">
        <v>225</v>
      </c>
    </row>
    <row r="36" spans="1:3" ht="26.25" customHeight="1" x14ac:dyDescent="0.25">
      <c r="A36" s="301" t="s">
        <v>299</v>
      </c>
      <c r="B36" s="300" t="s">
        <v>226</v>
      </c>
      <c r="C36" s="22"/>
    </row>
    <row r="37" spans="1:3" ht="21" customHeight="1" x14ac:dyDescent="0.25">
      <c r="A37" s="301" t="s">
        <v>300</v>
      </c>
      <c r="B37" s="324" t="s">
        <v>227</v>
      </c>
      <c r="C37" s="22"/>
    </row>
    <row r="38" spans="1:3" ht="21" customHeight="1" x14ac:dyDescent="0.25">
      <c r="A38" s="301" t="s">
        <v>301</v>
      </c>
      <c r="B38" s="324" t="s">
        <v>228</v>
      </c>
      <c r="C38" s="22"/>
    </row>
    <row r="39" spans="1:3" ht="16.5" customHeight="1" x14ac:dyDescent="0.25">
      <c r="A39" s="301" t="s">
        <v>302</v>
      </c>
      <c r="B39" s="302" t="s">
        <v>229</v>
      </c>
      <c r="C39" s="22"/>
    </row>
    <row r="40" spans="1:3" ht="17.25" customHeight="1" x14ac:dyDescent="0.25">
      <c r="A40" s="301" t="s">
        <v>303</v>
      </c>
      <c r="B40" s="324" t="s">
        <v>210</v>
      </c>
      <c r="C40" s="22"/>
    </row>
    <row r="41" spans="1:3" ht="21" customHeight="1" x14ac:dyDescent="0.25">
      <c r="A41" s="301" t="s">
        <v>304</v>
      </c>
      <c r="B41" s="324" t="s">
        <v>211</v>
      </c>
      <c r="C41" s="22"/>
    </row>
    <row r="42" spans="1:3" ht="15.75" customHeight="1" x14ac:dyDescent="0.25">
      <c r="A42" s="195"/>
      <c r="B42" s="196"/>
      <c r="C42" s="22"/>
    </row>
    <row r="43" spans="1:3" ht="18" customHeight="1" x14ac:dyDescent="0.25">
      <c r="A43" s="195"/>
      <c r="B43" s="196"/>
      <c r="C43" s="22"/>
    </row>
    <row r="44" spans="1:3" x14ac:dyDescent="0.25">
      <c r="A44" s="195"/>
      <c r="B44" s="39"/>
      <c r="C44" s="22"/>
    </row>
    <row r="45" spans="1:3" ht="20.25" customHeight="1" x14ac:dyDescent="0.25">
      <c r="A45" s="195"/>
      <c r="B45" s="39"/>
      <c r="C45" s="22"/>
    </row>
    <row r="46" spans="1:3" ht="33" customHeight="1" x14ac:dyDescent="0.25">
      <c r="A46" s="195"/>
      <c r="B46" s="39"/>
      <c r="C46" s="22"/>
    </row>
    <row r="47" spans="1:3" ht="20.25" customHeight="1" x14ac:dyDescent="0.25">
      <c r="A47" s="195"/>
      <c r="B47" s="197"/>
    </row>
    <row r="48" spans="1:3" ht="19.5" customHeight="1" x14ac:dyDescent="0.25">
      <c r="A48" s="195"/>
      <c r="B48" s="196"/>
    </row>
    <row r="49" spans="1:2" ht="20.25" customHeight="1" x14ac:dyDescent="0.25">
      <c r="A49" s="195"/>
      <c r="B49" s="196"/>
    </row>
    <row r="50" spans="1:2" x14ac:dyDescent="0.25">
      <c r="A50" s="195"/>
      <c r="B50" s="39"/>
    </row>
    <row r="51" spans="1:2" x14ac:dyDescent="0.25">
      <c r="A51" s="195"/>
      <c r="B51" s="196"/>
    </row>
    <row r="52" spans="1:2" ht="15.75" customHeight="1" x14ac:dyDescent="0.25">
      <c r="A52" s="195"/>
      <c r="B52" s="196"/>
    </row>
    <row r="53" spans="1:2" x14ac:dyDescent="0.25">
      <c r="A53" s="9"/>
      <c r="B53" s="10"/>
    </row>
    <row r="54" spans="1:2" x14ac:dyDescent="0.25">
      <c r="A54" s="10"/>
      <c r="B54" s="10"/>
    </row>
  </sheetData>
  <mergeCells count="2">
    <mergeCell ref="A2:C2"/>
    <mergeCell ref="A3:C3"/>
  </mergeCells>
  <hyperlinks>
    <hyperlink ref="B4" r:id="rId1" location="'19.1.'!A1"/>
    <hyperlink ref="B5" r:id="rId2" location="'19.2.'!A1"/>
    <hyperlink ref="B6" r:id="rId3" location="'19.3.'!A1"/>
    <hyperlink ref="B7" r:id="rId4" location="'19.4.1.'!A1"/>
    <hyperlink ref="B8" r:id="rId5" location="'19.4.1.'!A1"/>
    <hyperlink ref="B9" r:id="rId6" location="'19.4.2.'!A1"/>
    <hyperlink ref="B10" r:id="rId7" location="'19.5.1.'!A1"/>
    <hyperlink ref="B11" r:id="rId8" location="'19.5.1.'!A1"/>
    <hyperlink ref="B12" r:id="rId9" location="'19.5.2'!A1"/>
    <hyperlink ref="B13" r:id="rId10" location="'19.6.1.'!A1"/>
    <hyperlink ref="B14" r:id="rId11" location="'19.6.1.'!A1"/>
    <hyperlink ref="B15" r:id="rId12" location="'19.6.2.'!A1"/>
    <hyperlink ref="B16" r:id="rId13" location="'19.7.'!A1"/>
    <hyperlink ref="B17" r:id="rId14" location="'19.8.'!A1"/>
    <hyperlink ref="B18" r:id="rId15" location="'19.9.1.'!A1" display="Вклады (депозиты) юридических и физических лиц в рублях, привлеченные кредитными организациями"/>
    <hyperlink ref="B19" r:id="rId16" location="'19.9.1.'!A1"/>
    <hyperlink ref="B20" r:id="rId17" location="'19.9.2.'!A1"/>
    <hyperlink ref="B21" r:id="rId18" location="'19.10.1.'!A1" display="Вклады (депозиты) юридических и физических лиц в иностранной валюте, привлеченные кредитными организациями"/>
    <hyperlink ref="B22" r:id="rId19" location="'19.10.1.'!A1"/>
    <hyperlink ref="B23" r:id="rId20" location="'19.10.2.'!A1"/>
    <hyperlink ref="B24" r:id="rId21" location="'19.11.'!A1" display="Вклады (депозиты) физических лиц на рублевых счетах в Сбербанке России"/>
    <hyperlink ref="B25" r:id="rId22" location="'19.12.'!A1" display="Вклады (депозиты) физических лиц на валютных счетах в Сбербанке России"/>
    <hyperlink ref="B26" r:id="rId23" location="'19.13.'!A1"/>
    <hyperlink ref="B27" r:id="rId24" location="'19.14.1.'!A1"/>
    <hyperlink ref="B28" r:id="rId25" location="'19.14.1.'!A1"/>
    <hyperlink ref="B29" r:id="rId26" location="'19.14.2.'!A1"/>
    <hyperlink ref="B30" r:id="rId27" location="'19.14.3.'!A1"/>
    <hyperlink ref="B31" r:id="rId28" location="'19.15.'!A1"/>
    <hyperlink ref="B32" r:id="rId29" location="'19.16.1.'!A1"/>
    <hyperlink ref="B33" r:id="rId30" location="'19.6.1.'!A1"/>
    <hyperlink ref="B34" r:id="rId31" location="'19.16.2.'!A1"/>
    <hyperlink ref="B35" r:id="rId32" location="'19.16.3.'!A1"/>
    <hyperlink ref="B36" r:id="rId33" location="'19.17.1.'!A1"/>
    <hyperlink ref="B37" r:id="rId34" location="'19.17.1.'!A1"/>
    <hyperlink ref="B38" r:id="rId35" location="'19.17.2.'!A1"/>
    <hyperlink ref="B39" r:id="rId36" location="'19.18.1.'!A1"/>
    <hyperlink ref="B40" r:id="rId37" location="'19.18.1.'!A1"/>
    <hyperlink ref="B41" r:id="rId38" location="'19.18.2'!A1"/>
  </hyperlinks>
  <pageMargins left="0.7" right="0.7" top="0.75" bottom="0.75" header="0.3" footer="0.3"/>
  <pageSetup paperSize="9" orientation="portrait" r:id="rId39"/>
  <drawing r:id="rId4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4">
    <tabColor rgb="FFC7E6A4"/>
  </sheetPr>
  <dimension ref="A1:Y114"/>
  <sheetViews>
    <sheetView topLeftCell="K1" zoomScale="160" zoomScaleNormal="160" workbookViewId="0">
      <pane ySplit="7" topLeftCell="A8" activePane="bottomLeft" state="frozen"/>
      <selection sqref="A1:T1"/>
      <selection pane="bottomLeft" activeCell="W9" sqref="W9"/>
    </sheetView>
  </sheetViews>
  <sheetFormatPr defaultRowHeight="15" x14ac:dyDescent="0.25"/>
  <cols>
    <col min="1" max="1" width="18" style="3" customWidth="1"/>
    <col min="2" max="20" width="9.140625" style="3"/>
    <col min="21" max="21" width="9.140625" style="263"/>
    <col min="22" max="23" width="9.140625" style="3"/>
    <col min="24" max="24" width="9.140625" style="3" customWidth="1"/>
    <col min="25" max="16384" width="9.140625" style="3"/>
  </cols>
  <sheetData>
    <row r="1" spans="1:24" ht="30.75" customHeight="1" x14ac:dyDescent="0.25"/>
    <row r="2" spans="1:24" x14ac:dyDescent="0.25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</row>
    <row r="3" spans="1:24" x14ac:dyDescent="0.25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</row>
    <row r="4" spans="1:24" x14ac:dyDescent="0.25">
      <c r="A4" s="233" t="s">
        <v>313</v>
      </c>
      <c r="B4" s="233"/>
      <c r="C4" s="233"/>
      <c r="D4" s="233"/>
      <c r="E4" s="233"/>
      <c r="F4" s="105"/>
      <c r="T4" s="77"/>
    </row>
    <row r="5" spans="1:24" x14ac:dyDescent="0.25">
      <c r="A5" s="233" t="s">
        <v>433</v>
      </c>
      <c r="B5" s="233"/>
      <c r="C5" s="233"/>
      <c r="D5" s="233"/>
      <c r="E5" s="233"/>
      <c r="F5" s="105"/>
      <c r="G5" s="233"/>
      <c r="H5" s="233"/>
      <c r="I5" s="233"/>
      <c r="J5" s="233"/>
      <c r="K5" s="233"/>
      <c r="T5" s="77"/>
    </row>
    <row r="6" spans="1:24" ht="15.75" thickBot="1" x14ac:dyDescent="0.3">
      <c r="A6" s="234" t="s">
        <v>162</v>
      </c>
      <c r="B6" s="234"/>
      <c r="C6" s="234"/>
      <c r="D6" s="234"/>
      <c r="E6" s="234"/>
      <c r="F6" s="43"/>
      <c r="G6" s="43"/>
      <c r="H6" s="43"/>
      <c r="I6" s="43"/>
      <c r="J6" s="43"/>
      <c r="K6" s="43"/>
      <c r="T6" s="77"/>
    </row>
    <row r="7" spans="1:24" ht="15.75" thickBot="1" x14ac:dyDescent="0.3">
      <c r="A7" s="181"/>
      <c r="B7" s="44">
        <v>2000</v>
      </c>
      <c r="C7" s="44">
        <v>2001</v>
      </c>
      <c r="D7" s="44">
        <v>2002</v>
      </c>
      <c r="E7" s="44">
        <v>2003</v>
      </c>
      <c r="F7" s="44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44">
        <v>2017</v>
      </c>
      <c r="T7" s="18">
        <v>2018</v>
      </c>
      <c r="U7" s="18">
        <v>2019</v>
      </c>
      <c r="V7" s="18">
        <v>2020</v>
      </c>
      <c r="W7" s="18">
        <v>2021</v>
      </c>
      <c r="X7" s="18">
        <v>2022</v>
      </c>
    </row>
    <row r="8" spans="1:24" x14ac:dyDescent="0.25">
      <c r="A8" s="109" t="s">
        <v>388</v>
      </c>
      <c r="B8" s="186">
        <v>68395.600000000006</v>
      </c>
      <c r="C8" s="186">
        <v>87401.7</v>
      </c>
      <c r="D8" s="186">
        <v>129579.2</v>
      </c>
      <c r="E8" s="186">
        <v>151338.6</v>
      </c>
      <c r="F8" s="99">
        <v>189518.5</v>
      </c>
      <c r="G8" s="187">
        <v>261831.2</v>
      </c>
      <c r="H8" s="187">
        <v>342484.4</v>
      </c>
      <c r="I8" s="187">
        <v>440064</v>
      </c>
      <c r="J8" s="187">
        <v>531172.19999999995</v>
      </c>
      <c r="K8" s="187">
        <v>550615.80000000005</v>
      </c>
      <c r="L8" s="187">
        <v>574166.4</v>
      </c>
      <c r="M8" s="187">
        <v>883478.6</v>
      </c>
      <c r="N8" s="187">
        <v>1036586.4</v>
      </c>
      <c r="O8" s="187">
        <v>1211260.7</v>
      </c>
      <c r="P8" s="187">
        <v>1454936.4</v>
      </c>
      <c r="Q8" s="187">
        <v>1595741.8</v>
      </c>
      <c r="R8" s="310">
        <v>1623989.8</v>
      </c>
      <c r="S8" s="310">
        <v>1735915.1</v>
      </c>
      <c r="T8" s="186">
        <v>2062835.6</v>
      </c>
      <c r="U8" s="186">
        <v>2278237.7000000002</v>
      </c>
      <c r="V8" s="186">
        <v>2485073.7050000001</v>
      </c>
      <c r="W8" s="186">
        <v>2811330.4113024799</v>
      </c>
      <c r="X8" s="186">
        <v>2722975.1632619197</v>
      </c>
    </row>
    <row r="9" spans="1:24" ht="18" x14ac:dyDescent="0.25">
      <c r="A9" s="42" t="s">
        <v>92</v>
      </c>
      <c r="B9" s="186">
        <v>16177.1</v>
      </c>
      <c r="C9" s="186">
        <v>21239.1</v>
      </c>
      <c r="D9" s="186">
        <v>31457.9</v>
      </c>
      <c r="E9" s="186">
        <v>39161.5</v>
      </c>
      <c r="F9" s="99">
        <v>49430.2</v>
      </c>
      <c r="G9" s="187">
        <v>75898.899999999994</v>
      </c>
      <c r="H9" s="187">
        <v>100560.8</v>
      </c>
      <c r="I9" s="187">
        <v>134096.9</v>
      </c>
      <c r="J9" s="187">
        <v>161917.6</v>
      </c>
      <c r="K9" s="187">
        <v>166482.6</v>
      </c>
      <c r="L9" s="187">
        <v>176800.7</v>
      </c>
      <c r="M9" s="187">
        <v>271458.5</v>
      </c>
      <c r="N9" s="187">
        <v>275645.59999999998</v>
      </c>
      <c r="O9" s="187">
        <v>323271.40000000002</v>
      </c>
      <c r="P9" s="187">
        <v>402355.5</v>
      </c>
      <c r="Q9" s="187">
        <v>441917.2</v>
      </c>
      <c r="R9" s="186">
        <v>452591.4</v>
      </c>
      <c r="S9" s="186">
        <v>504176.2</v>
      </c>
      <c r="T9" s="186">
        <v>593164.1</v>
      </c>
      <c r="U9" s="186">
        <v>665683.5</v>
      </c>
      <c r="V9" s="186">
        <v>719871.92099999997</v>
      </c>
      <c r="W9" s="186">
        <v>842868.51136612997</v>
      </c>
      <c r="X9" s="186">
        <v>786006.03460714989</v>
      </c>
    </row>
    <row r="10" spans="1:24" ht="15" customHeight="1" x14ac:dyDescent="0.25">
      <c r="A10" s="341" t="s">
        <v>1</v>
      </c>
      <c r="B10" s="240">
        <v>694.8</v>
      </c>
      <c r="C10" s="240">
        <v>861.4</v>
      </c>
      <c r="D10" s="240">
        <v>1387.1</v>
      </c>
      <c r="E10" s="240">
        <v>1495.2</v>
      </c>
      <c r="F10" s="78">
        <v>1767.5</v>
      </c>
      <c r="G10" s="111">
        <v>2478.8000000000002</v>
      </c>
      <c r="H10" s="111">
        <v>3216.6</v>
      </c>
      <c r="I10" s="111">
        <v>3697.9</v>
      </c>
      <c r="J10" s="111">
        <v>5006.1000000000004</v>
      </c>
      <c r="K10" s="111">
        <v>4300.7</v>
      </c>
      <c r="L10" s="111">
        <v>4285.7</v>
      </c>
      <c r="M10" s="111">
        <v>6714.6</v>
      </c>
      <c r="N10" s="111">
        <v>7694.3</v>
      </c>
      <c r="O10" s="111">
        <v>9908.7999999999993</v>
      </c>
      <c r="P10" s="111">
        <v>12951.8</v>
      </c>
      <c r="Q10" s="111">
        <v>12995.3</v>
      </c>
      <c r="R10" s="240">
        <v>12371.8</v>
      </c>
      <c r="S10" s="240">
        <v>14162.2</v>
      </c>
      <c r="T10" s="240">
        <v>17124.7</v>
      </c>
      <c r="U10" s="71">
        <v>18557.2</v>
      </c>
      <c r="V10" s="71">
        <v>20122.682000000001</v>
      </c>
      <c r="W10" s="71">
        <v>22872.195214449999</v>
      </c>
      <c r="X10" s="71">
        <v>22760.762953959998</v>
      </c>
    </row>
    <row r="11" spans="1:24" x14ac:dyDescent="0.25">
      <c r="A11" s="341" t="s">
        <v>2</v>
      </c>
      <c r="B11" s="240">
        <v>405.3</v>
      </c>
      <c r="C11" s="240">
        <v>566</v>
      </c>
      <c r="D11" s="240">
        <v>864.8</v>
      </c>
      <c r="E11" s="240">
        <v>1162.8</v>
      </c>
      <c r="F11" s="78">
        <v>1468.2</v>
      </c>
      <c r="G11" s="240">
        <v>2188.5</v>
      </c>
      <c r="H11" s="240">
        <v>2787.4</v>
      </c>
      <c r="I11" s="240">
        <v>3540.3</v>
      </c>
      <c r="J11" s="240">
        <v>3680.1</v>
      </c>
      <c r="K11" s="240">
        <v>3471.3</v>
      </c>
      <c r="L11" s="240">
        <v>3408.4</v>
      </c>
      <c r="M11" s="240">
        <v>6156.8</v>
      </c>
      <c r="N11" s="240">
        <v>7189.4</v>
      </c>
      <c r="O11" s="240">
        <v>8032</v>
      </c>
      <c r="P11" s="240">
        <v>10829.2</v>
      </c>
      <c r="Q11" s="240">
        <v>10516.1</v>
      </c>
      <c r="R11" s="240">
        <v>10690.5</v>
      </c>
      <c r="S11" s="240">
        <v>11078.5</v>
      </c>
      <c r="T11" s="240">
        <v>13366.2</v>
      </c>
      <c r="U11" s="71">
        <v>14428.3</v>
      </c>
      <c r="V11" s="71">
        <v>15978.194</v>
      </c>
      <c r="W11" s="71">
        <v>18033.790092290001</v>
      </c>
      <c r="X11" s="71">
        <v>17295.00928228</v>
      </c>
    </row>
    <row r="12" spans="1:24" x14ac:dyDescent="0.25">
      <c r="A12" s="341" t="s">
        <v>3</v>
      </c>
      <c r="B12" s="240">
        <v>420.2</v>
      </c>
      <c r="C12" s="240">
        <v>551</v>
      </c>
      <c r="D12" s="240">
        <v>866.3</v>
      </c>
      <c r="E12" s="240">
        <v>1033.4000000000001</v>
      </c>
      <c r="F12" s="78">
        <v>1635</v>
      </c>
      <c r="G12" s="240">
        <v>2301.1</v>
      </c>
      <c r="H12" s="240">
        <v>2647.4</v>
      </c>
      <c r="I12" s="240">
        <v>4022.5</v>
      </c>
      <c r="J12" s="240">
        <v>5659.9</v>
      </c>
      <c r="K12" s="240">
        <v>5453.5</v>
      </c>
      <c r="L12" s="240">
        <v>5438.6</v>
      </c>
      <c r="M12" s="240">
        <v>7806.8</v>
      </c>
      <c r="N12" s="240">
        <v>8521.1</v>
      </c>
      <c r="O12" s="240">
        <v>8899.7000000000007</v>
      </c>
      <c r="P12" s="240">
        <v>10722</v>
      </c>
      <c r="Q12" s="240">
        <v>12286.2</v>
      </c>
      <c r="R12" s="240">
        <v>12315.6</v>
      </c>
      <c r="S12" s="240">
        <v>12873</v>
      </c>
      <c r="T12" s="240">
        <v>15609.7</v>
      </c>
      <c r="U12" s="71">
        <v>16904.5</v>
      </c>
      <c r="V12" s="71">
        <v>18479.91</v>
      </c>
      <c r="W12" s="71">
        <v>20454.538246479999</v>
      </c>
      <c r="X12" s="71">
        <v>20021.256256110002</v>
      </c>
    </row>
    <row r="13" spans="1:24" x14ac:dyDescent="0.25">
      <c r="A13" s="341" t="s">
        <v>4</v>
      </c>
      <c r="B13" s="240">
        <v>846.9</v>
      </c>
      <c r="C13" s="240">
        <v>1009.8</v>
      </c>
      <c r="D13" s="240">
        <v>1741.9</v>
      </c>
      <c r="E13" s="240">
        <v>2090.1</v>
      </c>
      <c r="F13" s="78">
        <v>2796.7</v>
      </c>
      <c r="G13" s="240">
        <v>3813.8</v>
      </c>
      <c r="H13" s="240">
        <v>4480.7</v>
      </c>
      <c r="I13" s="240">
        <v>5438.7</v>
      </c>
      <c r="J13" s="240">
        <v>6112.8</v>
      </c>
      <c r="K13" s="240">
        <v>6753.9</v>
      </c>
      <c r="L13" s="240">
        <v>6715.9</v>
      </c>
      <c r="M13" s="240">
        <v>10091.1</v>
      </c>
      <c r="N13" s="240">
        <v>12445.2</v>
      </c>
      <c r="O13" s="240">
        <v>14977.6</v>
      </c>
      <c r="P13" s="240">
        <v>18145.5</v>
      </c>
      <c r="Q13" s="240">
        <v>19786.3</v>
      </c>
      <c r="R13" s="240">
        <v>20019.900000000001</v>
      </c>
      <c r="S13" s="240">
        <v>21247.1</v>
      </c>
      <c r="T13" s="240">
        <v>25733.9</v>
      </c>
      <c r="U13" s="71">
        <v>26881.7</v>
      </c>
      <c r="V13" s="71">
        <v>29912.903999999999</v>
      </c>
      <c r="W13" s="71">
        <v>34798.253479389998</v>
      </c>
      <c r="X13" s="71">
        <v>33848.89067475</v>
      </c>
    </row>
    <row r="14" spans="1:24" x14ac:dyDescent="0.25">
      <c r="A14" s="341" t="s">
        <v>5</v>
      </c>
      <c r="B14" s="240">
        <v>549.70000000000005</v>
      </c>
      <c r="C14" s="240">
        <v>572.20000000000005</v>
      </c>
      <c r="D14" s="240">
        <v>704</v>
      </c>
      <c r="E14" s="240">
        <v>746.9</v>
      </c>
      <c r="F14" s="240">
        <v>1089.3</v>
      </c>
      <c r="G14" s="240">
        <v>1581.8</v>
      </c>
      <c r="H14" s="240">
        <v>2041.1</v>
      </c>
      <c r="I14" s="240">
        <v>2782.8</v>
      </c>
      <c r="J14" s="240">
        <v>2803.6</v>
      </c>
      <c r="K14" s="240">
        <v>2755.9</v>
      </c>
      <c r="L14" s="240">
        <v>2749.7</v>
      </c>
      <c r="M14" s="240">
        <v>4386.5</v>
      </c>
      <c r="N14" s="240">
        <v>5470.1</v>
      </c>
      <c r="O14" s="240">
        <v>7152.4</v>
      </c>
      <c r="P14" s="240">
        <v>8266.5</v>
      </c>
      <c r="Q14" s="240">
        <v>9039.9</v>
      </c>
      <c r="R14" s="240">
        <v>8859.5</v>
      </c>
      <c r="S14" s="240">
        <v>9144.6</v>
      </c>
      <c r="T14" s="240">
        <v>11194.9</v>
      </c>
      <c r="U14" s="71">
        <v>12369.2</v>
      </c>
      <c r="V14" s="71">
        <v>13350.17</v>
      </c>
      <c r="W14" s="71">
        <v>15344.969689469999</v>
      </c>
      <c r="X14" s="71">
        <v>14378.46879201</v>
      </c>
    </row>
    <row r="15" spans="1:24" x14ac:dyDescent="0.25">
      <c r="A15" s="341" t="s">
        <v>6</v>
      </c>
      <c r="B15" s="240">
        <v>456</v>
      </c>
      <c r="C15" s="240">
        <v>561.5</v>
      </c>
      <c r="D15" s="240">
        <v>972.9</v>
      </c>
      <c r="E15" s="240">
        <v>1234.3</v>
      </c>
      <c r="F15" s="78">
        <v>1586.5</v>
      </c>
      <c r="G15" s="240">
        <v>1835.4</v>
      </c>
      <c r="H15" s="240">
        <v>2357.6</v>
      </c>
      <c r="I15" s="240">
        <v>2973.6</v>
      </c>
      <c r="J15" s="240">
        <v>3606.2</v>
      </c>
      <c r="K15" s="240">
        <v>2896.9</v>
      </c>
      <c r="L15" s="240">
        <v>3152.2</v>
      </c>
      <c r="M15" s="240">
        <v>5387.5</v>
      </c>
      <c r="N15" s="240">
        <v>7182.7</v>
      </c>
      <c r="O15" s="240">
        <v>7756</v>
      </c>
      <c r="P15" s="240">
        <v>10158.6</v>
      </c>
      <c r="Q15" s="240">
        <v>9762.7000000000007</v>
      </c>
      <c r="R15" s="240">
        <v>9164.1</v>
      </c>
      <c r="S15" s="240">
        <v>10176</v>
      </c>
      <c r="T15" s="240">
        <v>12181.1</v>
      </c>
      <c r="U15" s="71">
        <v>13993</v>
      </c>
      <c r="V15" s="71">
        <v>15449.076999999999</v>
      </c>
      <c r="W15" s="71">
        <v>16537.839710339998</v>
      </c>
      <c r="X15" s="71">
        <v>15958.03560092</v>
      </c>
    </row>
    <row r="16" spans="1:24" x14ac:dyDescent="0.25">
      <c r="A16" s="341" t="s">
        <v>7</v>
      </c>
      <c r="B16" s="240">
        <v>238</v>
      </c>
      <c r="C16" s="240">
        <v>352.3</v>
      </c>
      <c r="D16" s="240">
        <v>371.4</v>
      </c>
      <c r="E16" s="240">
        <v>687.7</v>
      </c>
      <c r="F16" s="78">
        <v>860.8</v>
      </c>
      <c r="G16" s="240">
        <v>1240.7</v>
      </c>
      <c r="H16" s="240">
        <v>1407.4</v>
      </c>
      <c r="I16" s="240">
        <v>1875.8</v>
      </c>
      <c r="J16" s="240">
        <v>1774</v>
      </c>
      <c r="K16" s="240">
        <v>1883.6</v>
      </c>
      <c r="L16" s="240">
        <v>2282.4</v>
      </c>
      <c r="M16" s="240">
        <v>4015.3</v>
      </c>
      <c r="N16" s="240">
        <v>4407.8</v>
      </c>
      <c r="O16" s="240">
        <v>4672.2</v>
      </c>
      <c r="P16" s="240">
        <v>5418.4</v>
      </c>
      <c r="Q16" s="240">
        <v>5844.8</v>
      </c>
      <c r="R16" s="240">
        <v>5867.7</v>
      </c>
      <c r="S16" s="240">
        <v>6239.3</v>
      </c>
      <c r="T16" s="240">
        <v>7424.5</v>
      </c>
      <c r="U16" s="71">
        <v>8045.3</v>
      </c>
      <c r="V16" s="71">
        <v>8757.8279999999995</v>
      </c>
      <c r="W16" s="71">
        <v>9682.7485889599993</v>
      </c>
      <c r="X16" s="71">
        <v>9562.0965996100003</v>
      </c>
    </row>
    <row r="17" spans="1:25" x14ac:dyDescent="0.25">
      <c r="A17" s="341" t="s">
        <v>8</v>
      </c>
      <c r="B17" s="240">
        <v>331.7</v>
      </c>
      <c r="C17" s="240">
        <v>405</v>
      </c>
      <c r="D17" s="240">
        <v>629.1</v>
      </c>
      <c r="E17" s="240">
        <v>770.8</v>
      </c>
      <c r="F17" s="78">
        <v>1104.2</v>
      </c>
      <c r="G17" s="240">
        <v>1576.2</v>
      </c>
      <c r="H17" s="240">
        <v>2000.1</v>
      </c>
      <c r="I17" s="240">
        <v>2538.6</v>
      </c>
      <c r="J17" s="240">
        <v>3357.7</v>
      </c>
      <c r="K17" s="240">
        <v>3250.4</v>
      </c>
      <c r="L17" s="240">
        <v>3164.5</v>
      </c>
      <c r="M17" s="240">
        <v>5260.1</v>
      </c>
      <c r="N17" s="240">
        <v>7146.6</v>
      </c>
      <c r="O17" s="240">
        <v>8010.3</v>
      </c>
      <c r="P17" s="240">
        <v>8412</v>
      </c>
      <c r="Q17" s="240">
        <v>9632.2000000000007</v>
      </c>
      <c r="R17" s="240">
        <v>9807.6</v>
      </c>
      <c r="S17" s="240">
        <v>10244.9</v>
      </c>
      <c r="T17" s="240">
        <v>12372.3</v>
      </c>
      <c r="U17" s="71">
        <v>13412.6</v>
      </c>
      <c r="V17" s="71">
        <v>14608.933999999999</v>
      </c>
      <c r="W17" s="71">
        <v>16579.87422949</v>
      </c>
      <c r="X17" s="71">
        <v>16457.516682829999</v>
      </c>
    </row>
    <row r="18" spans="1:25" x14ac:dyDescent="0.25">
      <c r="A18" s="341" t="s">
        <v>9</v>
      </c>
      <c r="B18" s="240">
        <v>301.10000000000002</v>
      </c>
      <c r="C18" s="240">
        <v>502.8</v>
      </c>
      <c r="D18" s="240">
        <v>1025.5</v>
      </c>
      <c r="E18" s="240">
        <v>1166.2</v>
      </c>
      <c r="F18" s="78">
        <v>1519.6</v>
      </c>
      <c r="G18" s="240">
        <v>2453.3000000000002</v>
      </c>
      <c r="H18" s="240">
        <v>3015.2</v>
      </c>
      <c r="I18" s="240">
        <v>3572.8</v>
      </c>
      <c r="J18" s="240">
        <v>4052.6</v>
      </c>
      <c r="K18" s="240">
        <v>3798.1</v>
      </c>
      <c r="L18" s="240">
        <v>3774.8</v>
      </c>
      <c r="M18" s="240">
        <v>5788.5</v>
      </c>
      <c r="N18" s="240">
        <v>7745.9</v>
      </c>
      <c r="O18" s="240">
        <v>8000.8</v>
      </c>
      <c r="P18" s="240">
        <v>10407.200000000001</v>
      </c>
      <c r="Q18" s="240">
        <v>10079.5</v>
      </c>
      <c r="R18" s="240">
        <v>10324</v>
      </c>
      <c r="S18" s="240">
        <v>10943.9</v>
      </c>
      <c r="T18" s="240">
        <v>13220.2</v>
      </c>
      <c r="U18" s="71">
        <v>14413.6</v>
      </c>
      <c r="V18" s="71">
        <v>15219.699000000001</v>
      </c>
      <c r="W18" s="71">
        <v>16615.709107769999</v>
      </c>
      <c r="X18" s="71">
        <v>17436.636260070001</v>
      </c>
    </row>
    <row r="19" spans="1:25" x14ac:dyDescent="0.25">
      <c r="A19" s="341" t="s">
        <v>10</v>
      </c>
      <c r="B19" s="240">
        <v>2567.9</v>
      </c>
      <c r="C19" s="240">
        <v>3907.7</v>
      </c>
      <c r="D19" s="240">
        <v>5707.6</v>
      </c>
      <c r="E19" s="240">
        <v>7987.1</v>
      </c>
      <c r="F19" s="78">
        <v>9473.4</v>
      </c>
      <c r="G19" s="240">
        <v>11324.2</v>
      </c>
      <c r="H19" s="240">
        <v>16642.400000000001</v>
      </c>
      <c r="I19" s="240">
        <v>24426.3</v>
      </c>
      <c r="J19" s="240">
        <v>32190.6</v>
      </c>
      <c r="K19" s="240">
        <v>28145.599999999999</v>
      </c>
      <c r="L19" s="240">
        <v>30560.3</v>
      </c>
      <c r="M19" s="240">
        <v>45654.9</v>
      </c>
      <c r="N19" s="240">
        <v>52049.1</v>
      </c>
      <c r="O19" s="240">
        <v>64289</v>
      </c>
      <c r="P19" s="240">
        <v>83149.3</v>
      </c>
      <c r="Q19" s="240">
        <v>96439.2</v>
      </c>
      <c r="R19" s="240">
        <v>96371.7</v>
      </c>
      <c r="S19" s="240">
        <v>107822.5</v>
      </c>
      <c r="T19" s="240">
        <v>113826.2</v>
      </c>
      <c r="U19" s="71">
        <v>135564.29999999999</v>
      </c>
      <c r="V19" s="71">
        <v>142359.038</v>
      </c>
      <c r="W19" s="71">
        <v>162466.61107276002</v>
      </c>
      <c r="X19" s="71">
        <v>161806.92717188</v>
      </c>
    </row>
    <row r="20" spans="1:25" x14ac:dyDescent="0.25">
      <c r="A20" s="341" t="s">
        <v>11</v>
      </c>
      <c r="B20" s="240">
        <v>426.5</v>
      </c>
      <c r="C20" s="240">
        <v>614.4</v>
      </c>
      <c r="D20" s="240">
        <v>840.3</v>
      </c>
      <c r="E20" s="240">
        <v>1004.7</v>
      </c>
      <c r="F20" s="78">
        <v>1126.7</v>
      </c>
      <c r="G20" s="240">
        <v>1371.8</v>
      </c>
      <c r="H20" s="240">
        <v>1595.9</v>
      </c>
      <c r="I20" s="240">
        <v>2093.4</v>
      </c>
      <c r="J20" s="240">
        <v>2242.1</v>
      </c>
      <c r="K20" s="240">
        <v>2346.6</v>
      </c>
      <c r="L20" s="240">
        <v>2220.6999999999998</v>
      </c>
      <c r="M20" s="240">
        <v>3409.5</v>
      </c>
      <c r="N20" s="240">
        <v>4282.2</v>
      </c>
      <c r="O20" s="240">
        <v>5701.5</v>
      </c>
      <c r="P20" s="240">
        <v>6220.3</v>
      </c>
      <c r="Q20" s="240">
        <v>6725.6</v>
      </c>
      <c r="R20" s="240">
        <v>6889.1</v>
      </c>
      <c r="S20" s="240">
        <v>7249.5</v>
      </c>
      <c r="T20" s="240">
        <v>8664.2000000000007</v>
      </c>
      <c r="U20" s="71">
        <v>9109.1</v>
      </c>
      <c r="V20" s="71">
        <v>10084.655000000001</v>
      </c>
      <c r="W20" s="71">
        <v>11506.194160839999</v>
      </c>
      <c r="X20" s="71">
        <v>11040.873781229999</v>
      </c>
    </row>
    <row r="21" spans="1:25" x14ac:dyDescent="0.25">
      <c r="A21" s="341" t="s">
        <v>12</v>
      </c>
      <c r="B21" s="240">
        <v>296.39999999999998</v>
      </c>
      <c r="C21" s="240">
        <v>384.6</v>
      </c>
      <c r="D21" s="240">
        <v>605.6</v>
      </c>
      <c r="E21" s="240">
        <v>665.9</v>
      </c>
      <c r="F21" s="78">
        <v>960.7</v>
      </c>
      <c r="G21" s="240">
        <v>1927.3</v>
      </c>
      <c r="H21" s="240">
        <v>2141</v>
      </c>
      <c r="I21" s="240">
        <v>2875.3</v>
      </c>
      <c r="J21" s="240">
        <v>3171.6</v>
      </c>
      <c r="K21" s="240">
        <v>3262.9</v>
      </c>
      <c r="L21" s="240">
        <v>3484.6</v>
      </c>
      <c r="M21" s="240">
        <v>6310.3</v>
      </c>
      <c r="N21" s="240">
        <v>8862.2000000000007</v>
      </c>
      <c r="O21" s="240">
        <v>9043.5</v>
      </c>
      <c r="P21" s="240">
        <v>9399.9</v>
      </c>
      <c r="Q21" s="240">
        <v>9784.7999999999993</v>
      </c>
      <c r="R21" s="240">
        <v>9876.5</v>
      </c>
      <c r="S21" s="240">
        <v>10351.799999999999</v>
      </c>
      <c r="T21" s="240">
        <v>12526.7</v>
      </c>
      <c r="U21" s="71">
        <v>13556.4</v>
      </c>
      <c r="V21" s="71">
        <v>14591.851000000001</v>
      </c>
      <c r="W21" s="71">
        <v>16185.976945840001</v>
      </c>
      <c r="X21" s="71">
        <v>16227.05174108</v>
      </c>
    </row>
    <row r="22" spans="1:25" x14ac:dyDescent="0.25">
      <c r="A22" s="341" t="s">
        <v>13</v>
      </c>
      <c r="B22" s="240">
        <v>300.60000000000002</v>
      </c>
      <c r="C22" s="240">
        <v>454</v>
      </c>
      <c r="D22" s="240">
        <v>694.5</v>
      </c>
      <c r="E22" s="240">
        <v>783.7</v>
      </c>
      <c r="F22" s="240">
        <v>1275.5999999999999</v>
      </c>
      <c r="G22" s="240">
        <v>1362.1</v>
      </c>
      <c r="H22" s="240">
        <v>1856.6</v>
      </c>
      <c r="I22" s="240">
        <v>2290.1</v>
      </c>
      <c r="J22" s="240">
        <v>2653.4</v>
      </c>
      <c r="K22" s="240">
        <v>2996.3</v>
      </c>
      <c r="L22" s="240">
        <v>3063.2</v>
      </c>
      <c r="M22" s="240">
        <v>5512.1</v>
      </c>
      <c r="N22" s="240">
        <v>6844.6</v>
      </c>
      <c r="O22" s="240">
        <v>6430.4</v>
      </c>
      <c r="P22" s="240">
        <v>9153.2000000000007</v>
      </c>
      <c r="Q22" s="240">
        <v>8297.1</v>
      </c>
      <c r="R22" s="240">
        <v>8493.2999999999993</v>
      </c>
      <c r="S22" s="240">
        <v>8859.4</v>
      </c>
      <c r="T22" s="240">
        <v>10662.8</v>
      </c>
      <c r="U22" s="71">
        <v>11385.6</v>
      </c>
      <c r="V22" s="71">
        <v>12598.454</v>
      </c>
      <c r="W22" s="71">
        <v>13753.24873173</v>
      </c>
      <c r="X22" s="71">
        <v>13496.11123961</v>
      </c>
    </row>
    <row r="23" spans="1:25" x14ac:dyDescent="0.25">
      <c r="A23" s="341" t="s">
        <v>14</v>
      </c>
      <c r="B23" s="240">
        <v>218.5</v>
      </c>
      <c r="C23" s="240">
        <v>247.7</v>
      </c>
      <c r="D23" s="240">
        <v>519.79999999999995</v>
      </c>
      <c r="E23" s="240">
        <v>876.7</v>
      </c>
      <c r="F23" s="78">
        <v>1132.5</v>
      </c>
      <c r="G23" s="240">
        <v>1810.7</v>
      </c>
      <c r="H23" s="240">
        <v>2095.3000000000002</v>
      </c>
      <c r="I23" s="240">
        <v>2843.8</v>
      </c>
      <c r="J23" s="240">
        <v>2911.5</v>
      </c>
      <c r="K23" s="240">
        <v>2954.2</v>
      </c>
      <c r="L23" s="240">
        <v>3330.1</v>
      </c>
      <c r="M23" s="240">
        <v>5313.9</v>
      </c>
      <c r="N23" s="240">
        <v>6450.6</v>
      </c>
      <c r="O23" s="240">
        <v>6400.5</v>
      </c>
      <c r="P23" s="240">
        <v>9908.7999999999993</v>
      </c>
      <c r="Q23" s="240">
        <v>8941.9</v>
      </c>
      <c r="R23" s="240">
        <v>9038.2000000000007</v>
      </c>
      <c r="S23" s="240">
        <v>9727.2999999999993</v>
      </c>
      <c r="T23" s="240">
        <v>11423.2</v>
      </c>
      <c r="U23" s="71">
        <v>12416.9</v>
      </c>
      <c r="V23" s="71">
        <v>13238.6</v>
      </c>
      <c r="W23" s="71">
        <v>14792.861023399999</v>
      </c>
      <c r="X23" s="71">
        <v>14145.73195218</v>
      </c>
    </row>
    <row r="24" spans="1:25" x14ac:dyDescent="0.25">
      <c r="A24" s="341" t="s">
        <v>15</v>
      </c>
      <c r="B24" s="240">
        <v>400.1</v>
      </c>
      <c r="C24" s="240">
        <v>481.2</v>
      </c>
      <c r="D24" s="240">
        <v>760.8</v>
      </c>
      <c r="E24" s="240">
        <v>989.7</v>
      </c>
      <c r="F24" s="78">
        <v>1419.7</v>
      </c>
      <c r="G24" s="240">
        <v>2106.6</v>
      </c>
      <c r="H24" s="240">
        <v>2751.4</v>
      </c>
      <c r="I24" s="240">
        <v>3655.4</v>
      </c>
      <c r="J24" s="240">
        <v>3869.3</v>
      </c>
      <c r="K24" s="240">
        <v>4136.7</v>
      </c>
      <c r="L24" s="240">
        <v>4311.5</v>
      </c>
      <c r="M24" s="240">
        <v>6615.8</v>
      </c>
      <c r="N24" s="240">
        <v>8325.2999999999993</v>
      </c>
      <c r="O24" s="240">
        <v>9453.1</v>
      </c>
      <c r="P24" s="240">
        <v>10211.700000000001</v>
      </c>
      <c r="Q24" s="240">
        <v>11519.3</v>
      </c>
      <c r="R24" s="240">
        <v>11762.4</v>
      </c>
      <c r="S24" s="240">
        <v>12223.9</v>
      </c>
      <c r="T24" s="240">
        <v>14861.3</v>
      </c>
      <c r="U24" s="71">
        <v>15656.2</v>
      </c>
      <c r="V24" s="71">
        <v>17359.985000000001</v>
      </c>
      <c r="W24" s="71">
        <v>19831.35548228</v>
      </c>
      <c r="X24" s="71">
        <v>18466.66557397</v>
      </c>
    </row>
    <row r="25" spans="1:25" x14ac:dyDescent="0.25">
      <c r="A25" s="341" t="s">
        <v>16</v>
      </c>
      <c r="B25" s="240">
        <v>493.4</v>
      </c>
      <c r="C25" s="240">
        <v>807.8</v>
      </c>
      <c r="D25" s="240">
        <v>1184</v>
      </c>
      <c r="E25" s="240">
        <v>1560.9</v>
      </c>
      <c r="F25" s="78">
        <v>1988.8</v>
      </c>
      <c r="G25" s="240">
        <v>2292.5</v>
      </c>
      <c r="H25" s="240">
        <v>3046.3</v>
      </c>
      <c r="I25" s="240">
        <v>3945.5</v>
      </c>
      <c r="J25" s="240">
        <v>4223.2</v>
      </c>
      <c r="K25" s="240">
        <v>5232.6000000000004</v>
      </c>
      <c r="L25" s="240">
        <v>5004</v>
      </c>
      <c r="M25" s="240">
        <v>9292.6</v>
      </c>
      <c r="N25" s="240">
        <v>10571.4</v>
      </c>
      <c r="O25" s="240">
        <v>10732.9</v>
      </c>
      <c r="P25" s="240">
        <v>12550.7</v>
      </c>
      <c r="Q25" s="240">
        <v>12853.2</v>
      </c>
      <c r="R25" s="240">
        <v>13133.2</v>
      </c>
      <c r="S25" s="240">
        <v>14007.9</v>
      </c>
      <c r="T25" s="240">
        <v>16527.3</v>
      </c>
      <c r="U25" s="71">
        <v>18010.099999999999</v>
      </c>
      <c r="V25" s="71">
        <v>19619.008000000002</v>
      </c>
      <c r="W25" s="71">
        <v>21644.821290310003</v>
      </c>
      <c r="X25" s="71">
        <v>21056.163660080001</v>
      </c>
    </row>
    <row r="26" spans="1:25" x14ac:dyDescent="0.25">
      <c r="A26" s="341" t="s">
        <v>17</v>
      </c>
      <c r="B26" s="240">
        <v>500.3</v>
      </c>
      <c r="C26" s="240">
        <v>532</v>
      </c>
      <c r="D26" s="240">
        <v>876.2</v>
      </c>
      <c r="E26" s="240">
        <v>974.2</v>
      </c>
      <c r="F26" s="78">
        <v>1112.8</v>
      </c>
      <c r="G26" s="240">
        <v>2730.9</v>
      </c>
      <c r="H26" s="240">
        <v>3419.8</v>
      </c>
      <c r="I26" s="240">
        <v>4488.2</v>
      </c>
      <c r="J26" s="240">
        <v>4494</v>
      </c>
      <c r="K26" s="240">
        <v>4401.5</v>
      </c>
      <c r="L26" s="240">
        <v>4499.5</v>
      </c>
      <c r="M26" s="240">
        <v>7159.9</v>
      </c>
      <c r="N26" s="240">
        <v>10058.1</v>
      </c>
      <c r="O26" s="240">
        <v>9579.7999999999993</v>
      </c>
      <c r="P26" s="240">
        <v>11047.6</v>
      </c>
      <c r="Q26" s="240">
        <v>12026.9</v>
      </c>
      <c r="R26" s="240">
        <v>11315.5</v>
      </c>
      <c r="S26" s="240">
        <v>11939</v>
      </c>
      <c r="T26" s="240">
        <v>14569.1</v>
      </c>
      <c r="U26" s="71">
        <v>15924.3</v>
      </c>
      <c r="V26" s="71">
        <v>17542.425999999999</v>
      </c>
      <c r="W26" s="71">
        <v>19878.05628054</v>
      </c>
      <c r="X26" s="71">
        <v>19250.320999110001</v>
      </c>
    </row>
    <row r="27" spans="1:25" x14ac:dyDescent="0.25">
      <c r="A27" s="341" t="s">
        <v>18</v>
      </c>
      <c r="B27" s="240">
        <v>6729.4</v>
      </c>
      <c r="C27" s="240">
        <v>8427.7000000000007</v>
      </c>
      <c r="D27" s="240">
        <v>11706.1</v>
      </c>
      <c r="E27" s="240">
        <v>13931</v>
      </c>
      <c r="F27" s="240">
        <v>17112.400000000001</v>
      </c>
      <c r="G27" s="240">
        <v>31503.200000000001</v>
      </c>
      <c r="H27" s="240">
        <v>43058.8</v>
      </c>
      <c r="I27" s="240">
        <v>57036.1</v>
      </c>
      <c r="J27" s="240">
        <v>70109</v>
      </c>
      <c r="K27" s="240">
        <v>78441.7</v>
      </c>
      <c r="L27" s="240">
        <v>85354.6</v>
      </c>
      <c r="M27" s="240">
        <v>126582.39999999999</v>
      </c>
      <c r="N27" s="240">
        <v>100398.9</v>
      </c>
      <c r="O27" s="240">
        <v>124230.8</v>
      </c>
      <c r="P27" s="240">
        <v>155402.9</v>
      </c>
      <c r="Q27" s="240">
        <v>175386.3</v>
      </c>
      <c r="R27" s="240">
        <v>186290.8</v>
      </c>
      <c r="S27" s="240">
        <v>215885.5</v>
      </c>
      <c r="T27" s="240">
        <v>261875.8</v>
      </c>
      <c r="U27" s="71">
        <v>295055.09999999998</v>
      </c>
      <c r="V27" s="71">
        <v>320598.50699999998</v>
      </c>
      <c r="W27" s="71">
        <v>391889.46801978996</v>
      </c>
      <c r="X27" s="71">
        <v>342797.51538546995</v>
      </c>
    </row>
    <row r="28" spans="1:25" ht="18" x14ac:dyDescent="0.25">
      <c r="A28" s="42" t="s">
        <v>132</v>
      </c>
      <c r="B28" s="186">
        <v>7652.2</v>
      </c>
      <c r="C28" s="186">
        <v>9594.7000000000007</v>
      </c>
      <c r="D28" s="186">
        <v>14294.5</v>
      </c>
      <c r="E28" s="186">
        <v>16531.3</v>
      </c>
      <c r="F28" s="99">
        <v>20691.8</v>
      </c>
      <c r="G28" s="186">
        <v>27245.7</v>
      </c>
      <c r="H28" s="186">
        <v>35889.5</v>
      </c>
      <c r="I28" s="186">
        <v>45926.6</v>
      </c>
      <c r="J28" s="186">
        <v>55799.6</v>
      </c>
      <c r="K28" s="186">
        <v>57076.4</v>
      </c>
      <c r="L28" s="186">
        <v>62871</v>
      </c>
      <c r="M28" s="186">
        <v>99926.1</v>
      </c>
      <c r="N28" s="186">
        <v>114080.9</v>
      </c>
      <c r="O28" s="186">
        <v>128346.5</v>
      </c>
      <c r="P28" s="186">
        <v>157024.9</v>
      </c>
      <c r="Q28" s="186">
        <v>171555.5</v>
      </c>
      <c r="R28" s="186">
        <v>175757.8</v>
      </c>
      <c r="S28" s="186">
        <f>S29+S30+S31+S35+S36+S37+S38+S39+S40+S41</f>
        <v>194579.5</v>
      </c>
      <c r="T28" s="186">
        <v>234647.1</v>
      </c>
      <c r="U28" s="186">
        <v>258149</v>
      </c>
      <c r="V28" s="186">
        <v>285364.63299999997</v>
      </c>
      <c r="W28" s="186">
        <v>317270.87924322998</v>
      </c>
      <c r="X28" s="186">
        <v>311930.12764903996</v>
      </c>
    </row>
    <row r="29" spans="1:25" x14ac:dyDescent="0.25">
      <c r="A29" s="341" t="s">
        <v>19</v>
      </c>
      <c r="B29" s="240">
        <v>365.6</v>
      </c>
      <c r="C29" s="240">
        <v>459.9</v>
      </c>
      <c r="D29" s="240">
        <v>552.6</v>
      </c>
      <c r="E29" s="240">
        <v>618.4</v>
      </c>
      <c r="F29" s="78">
        <v>947.8</v>
      </c>
      <c r="G29" s="240">
        <v>1268</v>
      </c>
      <c r="H29" s="240">
        <v>1789.9</v>
      </c>
      <c r="I29" s="240">
        <v>2775.7</v>
      </c>
      <c r="J29" s="240">
        <v>3184.5</v>
      </c>
      <c r="K29" s="240">
        <v>3224.4</v>
      </c>
      <c r="L29" s="240">
        <v>3130.1</v>
      </c>
      <c r="M29" s="240">
        <v>5274.6</v>
      </c>
      <c r="N29" s="240">
        <v>6255.4</v>
      </c>
      <c r="O29" s="240">
        <v>6820.6</v>
      </c>
      <c r="P29" s="240">
        <v>10027</v>
      </c>
      <c r="Q29" s="240">
        <v>9237.7999999999993</v>
      </c>
      <c r="R29" s="240">
        <v>9391.4</v>
      </c>
      <c r="S29" s="240">
        <v>9594.1</v>
      </c>
      <c r="T29" s="240">
        <v>11576.5</v>
      </c>
      <c r="U29" s="71">
        <v>11951</v>
      </c>
      <c r="V29" s="71">
        <v>12996.316999999999</v>
      </c>
      <c r="W29" s="71">
        <v>15514.63629452</v>
      </c>
      <c r="X29" s="71">
        <v>14427.952181139999</v>
      </c>
    </row>
    <row r="30" spans="1:25" x14ac:dyDescent="0.25">
      <c r="A30" s="341" t="s">
        <v>20</v>
      </c>
      <c r="B30" s="240">
        <v>1133</v>
      </c>
      <c r="C30" s="240">
        <v>1262.7</v>
      </c>
      <c r="D30" s="240">
        <v>1768.3</v>
      </c>
      <c r="E30" s="240">
        <v>1726.1</v>
      </c>
      <c r="F30" s="78">
        <v>2051.8000000000002</v>
      </c>
      <c r="G30" s="240">
        <v>2541.1999999999998</v>
      </c>
      <c r="H30" s="240">
        <v>3285.5</v>
      </c>
      <c r="I30" s="240">
        <v>3782.3</v>
      </c>
      <c r="J30" s="240">
        <v>4327.6000000000004</v>
      </c>
      <c r="K30" s="240">
        <v>5396</v>
      </c>
      <c r="L30" s="240">
        <v>6213.4</v>
      </c>
      <c r="M30" s="240">
        <v>9479.4</v>
      </c>
      <c r="N30" s="240">
        <v>10779.6</v>
      </c>
      <c r="O30" s="240">
        <v>11948.6</v>
      </c>
      <c r="P30" s="240">
        <v>13252.2</v>
      </c>
      <c r="Q30" s="240">
        <v>14297.8</v>
      </c>
      <c r="R30" s="240">
        <v>14367.5</v>
      </c>
      <c r="S30" s="240">
        <v>14905.2</v>
      </c>
      <c r="T30" s="240">
        <v>17711.400000000001</v>
      </c>
      <c r="U30" s="71">
        <v>19219.400000000001</v>
      </c>
      <c r="V30" s="71">
        <v>20216.580999999998</v>
      </c>
      <c r="W30" s="71">
        <v>23270.761196509997</v>
      </c>
      <c r="X30" s="71">
        <v>21505.715605959998</v>
      </c>
    </row>
    <row r="31" spans="1:25" x14ac:dyDescent="0.25">
      <c r="A31" s="341" t="s">
        <v>21</v>
      </c>
      <c r="B31" s="240">
        <v>627.70000000000005</v>
      </c>
      <c r="C31" s="240">
        <v>833.4</v>
      </c>
      <c r="D31" s="240">
        <v>1271.4000000000001</v>
      </c>
      <c r="E31" s="240">
        <v>1424.6</v>
      </c>
      <c r="F31" s="78">
        <v>1831.5</v>
      </c>
      <c r="G31" s="240">
        <v>2663.3</v>
      </c>
      <c r="H31" s="240">
        <v>3646.3</v>
      </c>
      <c r="I31" s="240">
        <v>4294.3</v>
      </c>
      <c r="J31" s="240">
        <v>5232.8999999999996</v>
      </c>
      <c r="K31" s="240">
        <v>5791.5</v>
      </c>
      <c r="L31" s="240">
        <v>5798.6</v>
      </c>
      <c r="M31" s="240">
        <v>9742.1</v>
      </c>
      <c r="N31" s="240">
        <v>11103.4</v>
      </c>
      <c r="O31" s="240">
        <v>14403.3</v>
      </c>
      <c r="P31" s="240">
        <v>18534.2</v>
      </c>
      <c r="Q31" s="240">
        <v>19903.8</v>
      </c>
      <c r="R31" s="240">
        <v>18193.3</v>
      </c>
      <c r="S31" s="240">
        <v>19881.2</v>
      </c>
      <c r="T31" s="240">
        <v>23342.1</v>
      </c>
      <c r="U31" s="71">
        <v>25026.5</v>
      </c>
      <c r="V31" s="71">
        <v>26556.971000000001</v>
      </c>
      <c r="W31" s="71">
        <v>30276.466046399997</v>
      </c>
      <c r="X31" s="71">
        <v>29100.933505989997</v>
      </c>
      <c r="Y31" s="303"/>
    </row>
    <row r="32" spans="1:25" x14ac:dyDescent="0.25">
      <c r="A32" s="40" t="s">
        <v>22</v>
      </c>
      <c r="B32" s="240"/>
      <c r="C32" s="78"/>
      <c r="D32" s="78"/>
      <c r="E32" s="78"/>
      <c r="F32" s="78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351"/>
      <c r="T32" s="240"/>
      <c r="U32" s="347"/>
      <c r="V32" s="71"/>
      <c r="W32" s="71"/>
      <c r="X32" s="71"/>
    </row>
    <row r="33" spans="1:24" ht="19.5" x14ac:dyDescent="0.25">
      <c r="A33" s="53" t="s">
        <v>23</v>
      </c>
      <c r="B33" s="240">
        <v>59.6</v>
      </c>
      <c r="C33" s="240">
        <v>85</v>
      </c>
      <c r="D33" s="240">
        <v>129.80000000000001</v>
      </c>
      <c r="E33" s="240">
        <v>127.5</v>
      </c>
      <c r="F33" s="78">
        <v>148.5</v>
      </c>
      <c r="G33" s="240">
        <v>147.69999999999999</v>
      </c>
      <c r="H33" s="240">
        <v>238</v>
      </c>
      <c r="I33" s="240">
        <v>280.89999999999998</v>
      </c>
      <c r="J33" s="240">
        <v>395.6</v>
      </c>
      <c r="K33" s="240">
        <v>427.9</v>
      </c>
      <c r="L33" s="240">
        <v>415.9</v>
      </c>
      <c r="M33" s="240">
        <v>540.5</v>
      </c>
      <c r="N33" s="240">
        <v>775.8</v>
      </c>
      <c r="O33" s="240">
        <v>805.7</v>
      </c>
      <c r="P33" s="240">
        <v>984.2</v>
      </c>
      <c r="Q33" s="240">
        <v>1274.7</v>
      </c>
      <c r="R33" s="240">
        <v>1368.3</v>
      </c>
      <c r="S33" s="240">
        <v>1429.9</v>
      </c>
      <c r="T33" s="240">
        <v>1600.2</v>
      </c>
      <c r="U33" s="71">
        <v>1657.2</v>
      </c>
      <c r="V33" s="71">
        <v>1805.2719999999999</v>
      </c>
      <c r="W33" s="71">
        <v>1912.8554473900001</v>
      </c>
      <c r="X33" s="71">
        <v>1959.8882873699999</v>
      </c>
    </row>
    <row r="34" spans="1:24" ht="19.5" x14ac:dyDescent="0.25">
      <c r="A34" s="53" t="s">
        <v>133</v>
      </c>
      <c r="B34" s="240">
        <f>B31-B33</f>
        <v>568.1</v>
      </c>
      <c r="C34" s="240">
        <f>C31-C33</f>
        <v>748.4</v>
      </c>
      <c r="D34" s="240">
        <f>D31-D33</f>
        <v>1141.6000000000001</v>
      </c>
      <c r="E34" s="240">
        <f>E31-E33</f>
        <v>1297.0999999999999</v>
      </c>
      <c r="F34" s="78">
        <f>F31-F33</f>
        <v>1683</v>
      </c>
      <c r="G34" s="240">
        <v>2515.6</v>
      </c>
      <c r="H34" s="240">
        <f>H31-H33</f>
        <v>3408.3</v>
      </c>
      <c r="I34" s="240">
        <f>I31-I33</f>
        <v>4013.4</v>
      </c>
      <c r="J34" s="240">
        <f>J31-J33</f>
        <v>4837.2999999999993</v>
      </c>
      <c r="K34" s="240">
        <f>K31-K33</f>
        <v>5363.6</v>
      </c>
      <c r="L34" s="240">
        <v>5382.7</v>
      </c>
      <c r="M34" s="240">
        <f>M31-M33</f>
        <v>9201.6</v>
      </c>
      <c r="N34" s="240">
        <v>10327.6</v>
      </c>
      <c r="O34" s="240">
        <v>13597.6</v>
      </c>
      <c r="P34" s="240">
        <v>17550</v>
      </c>
      <c r="Q34" s="240">
        <v>18629.099999999999</v>
      </c>
      <c r="R34" s="240">
        <v>16825.099999999999</v>
      </c>
      <c r="S34" s="240">
        <v>18451.3</v>
      </c>
      <c r="T34" s="240">
        <f>T31-T33</f>
        <v>21741.899999999998</v>
      </c>
      <c r="U34" s="71">
        <v>23369.3</v>
      </c>
      <c r="V34" s="71">
        <v>24751.7</v>
      </c>
      <c r="W34" s="71">
        <v>28363.610599009997</v>
      </c>
      <c r="X34" s="71">
        <v>27141.045218619998</v>
      </c>
    </row>
    <row r="35" spans="1:24" x14ac:dyDescent="0.25">
      <c r="A35" s="341" t="s">
        <v>24</v>
      </c>
      <c r="B35" s="240">
        <v>668.9</v>
      </c>
      <c r="C35" s="240">
        <v>883.1</v>
      </c>
      <c r="D35" s="240">
        <v>1183.7</v>
      </c>
      <c r="E35" s="240">
        <v>1489.1</v>
      </c>
      <c r="F35" s="78">
        <v>1914.5</v>
      </c>
      <c r="G35" s="240">
        <v>2680.6</v>
      </c>
      <c r="H35" s="240">
        <v>3299.5</v>
      </c>
      <c r="I35" s="240">
        <v>4049.8</v>
      </c>
      <c r="J35" s="240">
        <v>5041.8999999999996</v>
      </c>
      <c r="K35" s="240">
        <v>4263.3</v>
      </c>
      <c r="L35" s="240">
        <v>4311.3</v>
      </c>
      <c r="M35" s="240">
        <v>6730.4</v>
      </c>
      <c r="N35" s="240">
        <v>8005.7</v>
      </c>
      <c r="O35" s="240">
        <v>9005.2000000000007</v>
      </c>
      <c r="P35" s="240">
        <v>10471.700000000001</v>
      </c>
      <c r="Q35" s="240">
        <v>11312.4</v>
      </c>
      <c r="R35" s="240">
        <v>11671.9</v>
      </c>
      <c r="S35" s="240">
        <v>12276.6</v>
      </c>
      <c r="T35" s="240">
        <v>14746.9</v>
      </c>
      <c r="U35" s="71">
        <v>15883.1</v>
      </c>
      <c r="V35" s="71">
        <v>18286.96</v>
      </c>
      <c r="W35" s="71">
        <v>19845.16125804</v>
      </c>
      <c r="X35" s="71">
        <v>19884.33280127</v>
      </c>
    </row>
    <row r="36" spans="1:24" x14ac:dyDescent="0.25">
      <c r="A36" s="341" t="s">
        <v>25</v>
      </c>
      <c r="B36" s="240">
        <v>390.9</v>
      </c>
      <c r="C36" s="240">
        <v>474.6</v>
      </c>
      <c r="D36" s="240">
        <v>615.5</v>
      </c>
      <c r="E36" s="240">
        <v>751.9</v>
      </c>
      <c r="F36" s="78">
        <v>951.4</v>
      </c>
      <c r="G36" s="240">
        <v>1287.9000000000001</v>
      </c>
      <c r="H36" s="240">
        <v>1833.2</v>
      </c>
      <c r="I36" s="240">
        <v>2887.5</v>
      </c>
      <c r="J36" s="240">
        <v>2873</v>
      </c>
      <c r="K36" s="240">
        <v>3178.2</v>
      </c>
      <c r="L36" s="240">
        <v>4463.5</v>
      </c>
      <c r="M36" s="240">
        <v>7321.2</v>
      </c>
      <c r="N36" s="240">
        <v>7831</v>
      </c>
      <c r="O36" s="240">
        <v>7647.2</v>
      </c>
      <c r="P36" s="240">
        <v>8820.4</v>
      </c>
      <c r="Q36" s="240">
        <v>9577</v>
      </c>
      <c r="R36" s="240">
        <v>9751.1</v>
      </c>
      <c r="S36" s="240">
        <v>10318.6</v>
      </c>
      <c r="T36" s="240">
        <v>12227.4</v>
      </c>
      <c r="U36" s="71">
        <v>13331.6</v>
      </c>
      <c r="V36" s="71">
        <v>14352.815000000001</v>
      </c>
      <c r="W36" s="71">
        <v>15764.3623785</v>
      </c>
      <c r="X36" s="71">
        <v>16436.01776228</v>
      </c>
    </row>
    <row r="37" spans="1:24" x14ac:dyDescent="0.25">
      <c r="A37" s="341" t="s">
        <v>193</v>
      </c>
      <c r="B37" s="240">
        <v>658.1</v>
      </c>
      <c r="C37" s="240">
        <v>873.1</v>
      </c>
      <c r="D37" s="240">
        <v>1136.7</v>
      </c>
      <c r="E37" s="240">
        <v>1347.2</v>
      </c>
      <c r="F37" s="78">
        <v>1702.2</v>
      </c>
      <c r="G37" s="240">
        <v>2243.8000000000002</v>
      </c>
      <c r="H37" s="240">
        <v>3133.6</v>
      </c>
      <c r="I37" s="240">
        <v>4003.6</v>
      </c>
      <c r="J37" s="240">
        <v>6660.9</v>
      </c>
      <c r="K37" s="240">
        <v>6811.1</v>
      </c>
      <c r="L37" s="240">
        <v>7166.7</v>
      </c>
      <c r="M37" s="240">
        <v>10419.299999999999</v>
      </c>
      <c r="N37" s="240">
        <v>11911.6</v>
      </c>
      <c r="O37" s="240">
        <v>13006.9</v>
      </c>
      <c r="P37" s="240">
        <v>16447.5</v>
      </c>
      <c r="Q37" s="240">
        <v>17238.400000000001</v>
      </c>
      <c r="R37" s="240">
        <v>17810.2</v>
      </c>
      <c r="S37" s="240">
        <v>20342.2</v>
      </c>
      <c r="T37" s="240">
        <v>25168.5</v>
      </c>
      <c r="U37" s="71">
        <v>27013</v>
      </c>
      <c r="V37" s="71">
        <v>30262.956999999999</v>
      </c>
      <c r="W37" s="71">
        <v>34166.23950512</v>
      </c>
      <c r="X37" s="71">
        <v>35061.856483989999</v>
      </c>
    </row>
    <row r="38" spans="1:24" x14ac:dyDescent="0.25">
      <c r="A38" s="341" t="s">
        <v>27</v>
      </c>
      <c r="B38" s="240">
        <v>840.1</v>
      </c>
      <c r="C38" s="240">
        <v>841.2</v>
      </c>
      <c r="D38" s="240">
        <v>1346.4</v>
      </c>
      <c r="E38" s="240">
        <v>1604.1</v>
      </c>
      <c r="F38" s="78">
        <v>1914</v>
      </c>
      <c r="G38" s="240">
        <v>2334.9</v>
      </c>
      <c r="H38" s="240">
        <v>3189.5</v>
      </c>
      <c r="I38" s="240">
        <v>3768.7</v>
      </c>
      <c r="J38" s="240">
        <v>4350.8</v>
      </c>
      <c r="K38" s="240">
        <v>4697.8999999999996</v>
      </c>
      <c r="L38" s="240">
        <v>5031.8999999999996</v>
      </c>
      <c r="M38" s="240">
        <v>7607.3</v>
      </c>
      <c r="N38" s="240">
        <v>8712</v>
      </c>
      <c r="O38" s="240">
        <v>10547.2</v>
      </c>
      <c r="P38" s="240">
        <v>12618.4</v>
      </c>
      <c r="Q38" s="240">
        <v>13389.3</v>
      </c>
      <c r="R38" s="240">
        <v>13377</v>
      </c>
      <c r="S38" s="240">
        <v>13920.4</v>
      </c>
      <c r="T38" s="240">
        <v>16739.3</v>
      </c>
      <c r="U38" s="71">
        <v>17214.7</v>
      </c>
      <c r="V38" s="71">
        <v>18475.371999999999</v>
      </c>
      <c r="W38" s="71">
        <v>21172.12369751</v>
      </c>
      <c r="X38" s="71">
        <v>19862.656063150003</v>
      </c>
    </row>
    <row r="39" spans="1:24" x14ac:dyDescent="0.25">
      <c r="A39" s="341" t="s">
        <v>28</v>
      </c>
      <c r="B39" s="240">
        <v>294.2</v>
      </c>
      <c r="C39" s="240">
        <v>343</v>
      </c>
      <c r="D39" s="240">
        <v>608.1</v>
      </c>
      <c r="E39" s="240">
        <v>718.5</v>
      </c>
      <c r="F39" s="78">
        <v>928.5</v>
      </c>
      <c r="G39" s="240">
        <v>1348.2</v>
      </c>
      <c r="H39" s="240">
        <v>1518</v>
      </c>
      <c r="I39" s="240">
        <v>1841.4</v>
      </c>
      <c r="J39" s="240">
        <v>2054.6999999999998</v>
      </c>
      <c r="K39" s="240">
        <v>1978.8</v>
      </c>
      <c r="L39" s="240">
        <v>2011.6</v>
      </c>
      <c r="M39" s="240">
        <v>3674.2</v>
      </c>
      <c r="N39" s="240">
        <v>4162.2</v>
      </c>
      <c r="O39" s="240">
        <v>4361</v>
      </c>
      <c r="P39" s="240">
        <v>4879.1000000000004</v>
      </c>
      <c r="Q39" s="240">
        <v>5369.1</v>
      </c>
      <c r="R39" s="240">
        <v>5557.9</v>
      </c>
      <c r="S39" s="240">
        <v>5881.6</v>
      </c>
      <c r="T39" s="240">
        <v>6917.5</v>
      </c>
      <c r="U39" s="71">
        <v>7752.5</v>
      </c>
      <c r="V39" s="71">
        <v>8277.5529999999999</v>
      </c>
      <c r="W39" s="71">
        <v>9741.0969062099994</v>
      </c>
      <c r="X39" s="71">
        <v>9032.2372962999998</v>
      </c>
    </row>
    <row r="40" spans="1:24" x14ac:dyDescent="0.25">
      <c r="A40" s="341" t="s">
        <v>29</v>
      </c>
      <c r="B40" s="240">
        <v>291.60000000000002</v>
      </c>
      <c r="C40" s="240">
        <v>345.1</v>
      </c>
      <c r="D40" s="240">
        <v>513.5</v>
      </c>
      <c r="E40" s="240">
        <v>624.5</v>
      </c>
      <c r="F40" s="78">
        <v>843.3</v>
      </c>
      <c r="G40" s="240">
        <v>1112.2</v>
      </c>
      <c r="H40" s="240">
        <v>1344.4</v>
      </c>
      <c r="I40" s="240">
        <v>1510.5</v>
      </c>
      <c r="J40" s="240">
        <v>1831.8</v>
      </c>
      <c r="K40" s="240">
        <v>1817.9</v>
      </c>
      <c r="L40" s="240">
        <v>1784.7</v>
      </c>
      <c r="M40" s="240">
        <v>3616.3</v>
      </c>
      <c r="N40" s="240">
        <v>4450.2</v>
      </c>
      <c r="O40" s="240">
        <v>4864.8999999999996</v>
      </c>
      <c r="P40" s="240">
        <v>7576.5</v>
      </c>
      <c r="Q40" s="240">
        <v>5590.9</v>
      </c>
      <c r="R40" s="240">
        <v>5661.5</v>
      </c>
      <c r="S40" s="240">
        <v>5824.5</v>
      </c>
      <c r="T40" s="240">
        <v>6870.8</v>
      </c>
      <c r="U40" s="71">
        <v>7872.7</v>
      </c>
      <c r="V40" s="71">
        <v>8479.6149999999998</v>
      </c>
      <c r="W40" s="71">
        <v>9050.7259365699992</v>
      </c>
      <c r="X40" s="71">
        <v>9127.4619436699995</v>
      </c>
    </row>
    <row r="41" spans="1:24" x14ac:dyDescent="0.25">
      <c r="A41" s="341" t="s">
        <v>30</v>
      </c>
      <c r="B41" s="240">
        <v>2382.1</v>
      </c>
      <c r="C41" s="240">
        <v>3278.6</v>
      </c>
      <c r="D41" s="240">
        <v>5298.2</v>
      </c>
      <c r="E41" s="240">
        <v>6226.9</v>
      </c>
      <c r="F41" s="240">
        <v>7607</v>
      </c>
      <c r="G41" s="240">
        <v>9765.6</v>
      </c>
      <c r="H41" s="240">
        <v>12849.6</v>
      </c>
      <c r="I41" s="240">
        <v>17012.900000000001</v>
      </c>
      <c r="J41" s="240">
        <v>20241.400000000001</v>
      </c>
      <c r="K41" s="240">
        <v>19917.3</v>
      </c>
      <c r="L41" s="240">
        <v>22959.3</v>
      </c>
      <c r="M41" s="240">
        <v>36061.1</v>
      </c>
      <c r="N41" s="240">
        <v>40869.699999999997</v>
      </c>
      <c r="O41" s="240">
        <v>45741.7</v>
      </c>
      <c r="P41" s="240">
        <v>54397.8</v>
      </c>
      <c r="Q41" s="240">
        <v>65639.100000000006</v>
      </c>
      <c r="R41" s="240">
        <v>69975.899999999994</v>
      </c>
      <c r="S41" s="240">
        <v>81635.100000000006</v>
      </c>
      <c r="T41" s="240">
        <v>99346.7</v>
      </c>
      <c r="U41" s="71">
        <v>112884.7</v>
      </c>
      <c r="V41" s="71">
        <v>127459.492</v>
      </c>
      <c r="W41" s="71">
        <v>138469.30602385002</v>
      </c>
      <c r="X41" s="71">
        <v>137490.96400529001</v>
      </c>
    </row>
    <row r="42" spans="1:24" ht="18" x14ac:dyDescent="0.25">
      <c r="A42" s="42" t="s">
        <v>163</v>
      </c>
      <c r="B42" s="186">
        <v>4930.2</v>
      </c>
      <c r="C42" s="186">
        <v>6846.5</v>
      </c>
      <c r="D42" s="186">
        <v>10226.700000000001</v>
      </c>
      <c r="E42" s="186">
        <v>11454.4</v>
      </c>
      <c r="F42" s="99">
        <v>15374</v>
      </c>
      <c r="G42" s="186">
        <v>20247.7</v>
      </c>
      <c r="H42" s="186">
        <v>26821.5</v>
      </c>
      <c r="I42" s="186">
        <v>34516.9</v>
      </c>
      <c r="J42" s="186">
        <v>40308.199999999997</v>
      </c>
      <c r="K42" s="186">
        <v>40004.699999999997</v>
      </c>
      <c r="L42" s="186">
        <v>41764.800000000003</v>
      </c>
      <c r="M42" s="186">
        <v>62761.9</v>
      </c>
      <c r="N42" s="186">
        <v>77205.2</v>
      </c>
      <c r="O42" s="186">
        <v>90448.7</v>
      </c>
      <c r="P42" s="186">
        <v>105430.9</v>
      </c>
      <c r="Q42" s="186">
        <v>135394.5</v>
      </c>
      <c r="R42" s="186">
        <v>140289.4</v>
      </c>
      <c r="S42" s="186">
        <v>146737.4</v>
      </c>
      <c r="T42" s="186">
        <v>179236.1</v>
      </c>
      <c r="U42" s="186">
        <v>195785.4</v>
      </c>
      <c r="V42" s="186">
        <v>213204.58199999999</v>
      </c>
      <c r="W42" s="186">
        <v>242579.99751031</v>
      </c>
      <c r="X42" s="186">
        <v>239363.27206073</v>
      </c>
    </row>
    <row r="43" spans="1:24" x14ac:dyDescent="0.25">
      <c r="A43" s="341" t="s">
        <v>31</v>
      </c>
      <c r="B43" s="240">
        <v>209.9</v>
      </c>
      <c r="C43" s="240">
        <v>273.10000000000002</v>
      </c>
      <c r="D43" s="240">
        <v>401.5</v>
      </c>
      <c r="E43" s="240">
        <v>474.6</v>
      </c>
      <c r="F43" s="78">
        <v>642.6</v>
      </c>
      <c r="G43" s="240">
        <v>852.1</v>
      </c>
      <c r="H43" s="240">
        <v>986.7</v>
      </c>
      <c r="I43" s="240">
        <v>1270.9000000000001</v>
      </c>
      <c r="J43" s="240">
        <v>1281.5999999999999</v>
      </c>
      <c r="K43" s="240">
        <v>1284.8</v>
      </c>
      <c r="L43" s="240">
        <v>1406.1</v>
      </c>
      <c r="M43" s="240">
        <v>1947.7</v>
      </c>
      <c r="N43" s="240">
        <v>2403.9</v>
      </c>
      <c r="O43" s="240">
        <v>3098.4</v>
      </c>
      <c r="P43" s="240">
        <v>3440.1</v>
      </c>
      <c r="Q43" s="240">
        <v>3740.2</v>
      </c>
      <c r="R43" s="240">
        <v>3846.2</v>
      </c>
      <c r="S43" s="240">
        <v>4011.2</v>
      </c>
      <c r="T43" s="240">
        <v>4872.8999999999996</v>
      </c>
      <c r="U43" s="71">
        <v>5327.7</v>
      </c>
      <c r="V43" s="71">
        <v>5754.0619999999999</v>
      </c>
      <c r="W43" s="71">
        <v>6770.2705859200005</v>
      </c>
      <c r="X43" s="71">
        <v>6883.8798638199996</v>
      </c>
    </row>
    <row r="44" spans="1:24" x14ac:dyDescent="0.25">
      <c r="A44" s="341" t="s">
        <v>32</v>
      </c>
      <c r="B44" s="240">
        <v>93.6</v>
      </c>
      <c r="C44" s="240">
        <v>177.8</v>
      </c>
      <c r="D44" s="240">
        <v>278.3</v>
      </c>
      <c r="E44" s="240">
        <v>254.1</v>
      </c>
      <c r="F44" s="78">
        <v>319.8</v>
      </c>
      <c r="G44" s="240">
        <v>365</v>
      </c>
      <c r="H44" s="240">
        <v>563.9</v>
      </c>
      <c r="I44" s="240">
        <v>679.2</v>
      </c>
      <c r="J44" s="240">
        <v>784</v>
      </c>
      <c r="K44" s="240">
        <v>787.5</v>
      </c>
      <c r="L44" s="240">
        <v>759.8</v>
      </c>
      <c r="M44" s="240">
        <v>1381.8</v>
      </c>
      <c r="N44" s="240">
        <v>1837.4</v>
      </c>
      <c r="O44" s="240">
        <v>1894.9</v>
      </c>
      <c r="P44" s="240">
        <v>2149.9</v>
      </c>
      <c r="Q44" s="240">
        <v>2331.6</v>
      </c>
      <c r="R44" s="240">
        <v>2619.6</v>
      </c>
      <c r="S44" s="240">
        <v>2705.4</v>
      </c>
      <c r="T44" s="240">
        <v>3154.3</v>
      </c>
      <c r="U44" s="71">
        <v>3463</v>
      </c>
      <c r="V44" s="71">
        <v>3725.5030000000002</v>
      </c>
      <c r="W44" s="71">
        <v>4083.6035505100003</v>
      </c>
      <c r="X44" s="71">
        <v>3847.45925872</v>
      </c>
    </row>
    <row r="45" spans="1:24" x14ac:dyDescent="0.25">
      <c r="A45" s="341" t="s">
        <v>33</v>
      </c>
      <c r="B45" s="240"/>
      <c r="C45" s="78"/>
      <c r="D45" s="78"/>
      <c r="E45" s="78"/>
      <c r="F45" s="78"/>
      <c r="G45" s="240"/>
      <c r="H45" s="240"/>
      <c r="I45" s="240"/>
      <c r="J45" s="240"/>
      <c r="K45" s="240"/>
      <c r="L45" s="240"/>
      <c r="M45" s="351"/>
      <c r="N45" s="240"/>
      <c r="O45" s="240"/>
      <c r="P45" s="240">
        <v>59.6</v>
      </c>
      <c r="Q45" s="240">
        <v>16188.1</v>
      </c>
      <c r="R45" s="240">
        <v>16329.4</v>
      </c>
      <c r="S45" s="240">
        <v>16228.8</v>
      </c>
      <c r="T45" s="240">
        <v>20649</v>
      </c>
      <c r="U45" s="71">
        <v>21808</v>
      </c>
      <c r="V45" s="71">
        <v>25199.593000000001</v>
      </c>
      <c r="W45" s="71">
        <v>27282.93251821</v>
      </c>
      <c r="X45" s="71">
        <v>27898.352185020001</v>
      </c>
    </row>
    <row r="46" spans="1:24" x14ac:dyDescent="0.25">
      <c r="A46" s="341" t="s">
        <v>34</v>
      </c>
      <c r="B46" s="240">
        <v>1594.6</v>
      </c>
      <c r="C46" s="240">
        <v>2608.8000000000002</v>
      </c>
      <c r="D46" s="240">
        <v>4123.8999999999996</v>
      </c>
      <c r="E46" s="240">
        <v>4586.3999999999996</v>
      </c>
      <c r="F46" s="78">
        <v>6088.9</v>
      </c>
      <c r="G46" s="240">
        <v>7780.1</v>
      </c>
      <c r="H46" s="240">
        <v>9812.9</v>
      </c>
      <c r="I46" s="240">
        <v>13273.6</v>
      </c>
      <c r="J46" s="240">
        <v>15955.3</v>
      </c>
      <c r="K46" s="240">
        <v>15723.7</v>
      </c>
      <c r="L46" s="240">
        <v>16421.3</v>
      </c>
      <c r="M46" s="240">
        <v>23527.8</v>
      </c>
      <c r="N46" s="240">
        <v>32345.7</v>
      </c>
      <c r="O46" s="240">
        <v>36091.1</v>
      </c>
      <c r="P46" s="240">
        <v>40863.800000000003</v>
      </c>
      <c r="Q46" s="240">
        <v>45133.8</v>
      </c>
      <c r="R46" s="240">
        <v>47415.3</v>
      </c>
      <c r="S46" s="240">
        <v>50151.7</v>
      </c>
      <c r="T46" s="240">
        <v>61083.5</v>
      </c>
      <c r="U46" s="71">
        <v>68023.7</v>
      </c>
      <c r="V46" s="71">
        <v>73455.244000000006</v>
      </c>
      <c r="W46" s="71">
        <v>82940.733383600003</v>
      </c>
      <c r="X46" s="71">
        <v>84782.450447580006</v>
      </c>
    </row>
    <row r="47" spans="1:24" x14ac:dyDescent="0.25">
      <c r="A47" s="341" t="s">
        <v>35</v>
      </c>
      <c r="B47" s="240">
        <v>444.5</v>
      </c>
      <c r="C47" s="240">
        <v>632.4</v>
      </c>
      <c r="D47" s="240">
        <v>854.3</v>
      </c>
      <c r="E47" s="240">
        <v>804.6</v>
      </c>
      <c r="F47" s="78">
        <v>938.6</v>
      </c>
      <c r="G47" s="240">
        <v>1151.0999999999999</v>
      </c>
      <c r="H47" s="240">
        <v>1864</v>
      </c>
      <c r="I47" s="240">
        <v>2063.1999999999998</v>
      </c>
      <c r="J47" s="240">
        <v>2474.3000000000002</v>
      </c>
      <c r="K47" s="240">
        <v>2479.5</v>
      </c>
      <c r="L47" s="240">
        <v>2653.2</v>
      </c>
      <c r="M47" s="240">
        <v>3909</v>
      </c>
      <c r="N47" s="240">
        <v>5131.6000000000004</v>
      </c>
      <c r="O47" s="240">
        <v>6609.9</v>
      </c>
      <c r="P47" s="240">
        <v>7853.6</v>
      </c>
      <c r="Q47" s="240">
        <v>8656.6</v>
      </c>
      <c r="R47" s="240">
        <v>8790.6</v>
      </c>
      <c r="S47" s="240">
        <v>9305.7999999999993</v>
      </c>
      <c r="T47" s="240">
        <v>11302.2</v>
      </c>
      <c r="U47" s="71">
        <v>12146.9</v>
      </c>
      <c r="V47" s="71">
        <v>13356.477999999999</v>
      </c>
      <c r="W47" s="71">
        <v>14847.870812129999</v>
      </c>
      <c r="X47" s="71">
        <v>13929.009774120001</v>
      </c>
    </row>
    <row r="48" spans="1:24" x14ac:dyDescent="0.25">
      <c r="A48" s="341" t="s">
        <v>36</v>
      </c>
      <c r="B48" s="240">
        <v>955.9</v>
      </c>
      <c r="C48" s="240">
        <v>1070</v>
      </c>
      <c r="D48" s="240">
        <v>1588.4</v>
      </c>
      <c r="E48" s="240">
        <v>1940.3</v>
      </c>
      <c r="F48" s="78">
        <v>2609.6</v>
      </c>
      <c r="G48" s="240">
        <v>3535.7</v>
      </c>
      <c r="H48" s="240">
        <v>4561.1000000000004</v>
      </c>
      <c r="I48" s="240">
        <v>6103.5</v>
      </c>
      <c r="J48" s="240">
        <v>6879.9</v>
      </c>
      <c r="K48" s="240">
        <v>6778</v>
      </c>
      <c r="L48" s="240">
        <v>7202.1</v>
      </c>
      <c r="M48" s="240">
        <v>11832.2</v>
      </c>
      <c r="N48" s="240">
        <v>13674.3</v>
      </c>
      <c r="O48" s="240">
        <v>16044.9</v>
      </c>
      <c r="P48" s="240">
        <v>19264.900000000001</v>
      </c>
      <c r="Q48" s="240">
        <v>21580.799999999999</v>
      </c>
      <c r="R48" s="240">
        <v>21999.200000000001</v>
      </c>
      <c r="S48" s="240">
        <v>23074.9</v>
      </c>
      <c r="T48" s="240">
        <v>27899.4</v>
      </c>
      <c r="U48" s="71">
        <v>30157.5</v>
      </c>
      <c r="V48" s="71">
        <v>32688.687000000002</v>
      </c>
      <c r="W48" s="71">
        <v>37765.63182848</v>
      </c>
      <c r="X48" s="71">
        <v>36307.769643029998</v>
      </c>
    </row>
    <row r="49" spans="1:24" x14ac:dyDescent="0.25">
      <c r="A49" s="341" t="s">
        <v>37</v>
      </c>
      <c r="B49" s="240">
        <v>1631.7</v>
      </c>
      <c r="C49" s="240">
        <v>2084.4</v>
      </c>
      <c r="D49" s="240">
        <v>2980.3</v>
      </c>
      <c r="E49" s="240">
        <v>3394.4</v>
      </c>
      <c r="F49" s="78">
        <v>4774.5</v>
      </c>
      <c r="G49" s="240">
        <v>6563.7</v>
      </c>
      <c r="H49" s="240">
        <v>9032.9</v>
      </c>
      <c r="I49" s="240">
        <v>11126.5</v>
      </c>
      <c r="J49" s="240">
        <v>12933.1</v>
      </c>
      <c r="K49" s="240">
        <v>12951.2</v>
      </c>
      <c r="L49" s="240">
        <v>13322.3</v>
      </c>
      <c r="M49" s="240">
        <v>20163.400000000001</v>
      </c>
      <c r="N49" s="240">
        <v>21812.2</v>
      </c>
      <c r="O49" s="240">
        <v>26709.5</v>
      </c>
      <c r="P49" s="240">
        <v>31784</v>
      </c>
      <c r="Q49" s="240">
        <v>34473.300000000003</v>
      </c>
      <c r="R49" s="240">
        <v>35750.400000000001</v>
      </c>
      <c r="S49" s="240">
        <v>37679.800000000003</v>
      </c>
      <c r="T49" s="240">
        <v>45731.4</v>
      </c>
      <c r="U49" s="71">
        <v>49758.3</v>
      </c>
      <c r="V49" s="71">
        <v>53372.023999999998</v>
      </c>
      <c r="W49" s="71">
        <v>61934.390652000002</v>
      </c>
      <c r="X49" s="71">
        <v>58948.41464155</v>
      </c>
    </row>
    <row r="50" spans="1:24" x14ac:dyDescent="0.25">
      <c r="A50" s="341" t="s">
        <v>38</v>
      </c>
      <c r="B50" s="240"/>
      <c r="C50" s="78"/>
      <c r="D50" s="78"/>
      <c r="E50" s="78"/>
      <c r="F50" s="78"/>
      <c r="G50" s="240"/>
      <c r="H50" s="240"/>
      <c r="I50" s="240"/>
      <c r="J50" s="240"/>
      <c r="K50" s="240"/>
      <c r="L50" s="240"/>
      <c r="M50" s="240"/>
      <c r="N50" s="240"/>
      <c r="O50" s="240"/>
      <c r="P50" s="240">
        <v>15</v>
      </c>
      <c r="Q50" s="240">
        <v>3289.9</v>
      </c>
      <c r="R50" s="240">
        <v>3538.7</v>
      </c>
      <c r="S50" s="240">
        <v>3579.8</v>
      </c>
      <c r="T50" s="240">
        <v>4543.3999999999996</v>
      </c>
      <c r="U50" s="71">
        <v>5100.3</v>
      </c>
      <c r="V50" s="71">
        <v>5652.9920000000002</v>
      </c>
      <c r="W50" s="71">
        <v>6954.5641794599997</v>
      </c>
      <c r="X50" s="71">
        <v>6765.9362468899999</v>
      </c>
    </row>
    <row r="51" spans="1:24" ht="18" x14ac:dyDescent="0.25">
      <c r="A51" s="42" t="s">
        <v>150</v>
      </c>
      <c r="B51" s="186">
        <v>2115.4</v>
      </c>
      <c r="C51" s="186">
        <v>2619.1999999999998</v>
      </c>
      <c r="D51" s="186">
        <v>4250.1000000000004</v>
      </c>
      <c r="E51" s="186">
        <v>4827.7</v>
      </c>
      <c r="F51" s="99">
        <v>6422.3</v>
      </c>
      <c r="G51" s="186">
        <v>10455.1</v>
      </c>
      <c r="H51" s="186">
        <v>13486</v>
      </c>
      <c r="I51" s="186">
        <v>16782.400000000001</v>
      </c>
      <c r="J51" s="186">
        <v>22601.8</v>
      </c>
      <c r="K51" s="186">
        <v>25952.9</v>
      </c>
      <c r="L51" s="186">
        <v>26518.5</v>
      </c>
      <c r="M51" s="186">
        <v>38839.699999999997</v>
      </c>
      <c r="N51" s="186">
        <v>48580</v>
      </c>
      <c r="O51" s="186">
        <v>58009.2</v>
      </c>
      <c r="P51" s="186">
        <v>75262.5</v>
      </c>
      <c r="Q51" s="186">
        <v>74586.5</v>
      </c>
      <c r="R51" s="186">
        <v>78779.899999999994</v>
      </c>
      <c r="S51" s="186">
        <v>83946.3</v>
      </c>
      <c r="T51" s="186">
        <v>99893.4</v>
      </c>
      <c r="U51" s="186">
        <v>110058</v>
      </c>
      <c r="V51" s="186">
        <v>123455.675</v>
      </c>
      <c r="W51" s="186">
        <v>134675.54628086998</v>
      </c>
      <c r="X51" s="186">
        <v>135230.51193430001</v>
      </c>
    </row>
    <row r="52" spans="1:24" x14ac:dyDescent="0.25">
      <c r="A52" s="341" t="s">
        <v>39</v>
      </c>
      <c r="B52" s="240">
        <v>684.3</v>
      </c>
      <c r="C52" s="240">
        <v>780</v>
      </c>
      <c r="D52" s="240">
        <v>1213.9000000000001</v>
      </c>
      <c r="E52" s="240">
        <v>1315.5</v>
      </c>
      <c r="F52" s="78">
        <v>1645.2</v>
      </c>
      <c r="G52" s="240">
        <v>3298</v>
      </c>
      <c r="H52" s="240">
        <v>3699.2</v>
      </c>
      <c r="I52" s="240">
        <v>4547</v>
      </c>
      <c r="J52" s="240">
        <v>6511.3</v>
      </c>
      <c r="K52" s="240">
        <v>7220.3</v>
      </c>
      <c r="L52" s="240">
        <v>7430</v>
      </c>
      <c r="M52" s="240">
        <v>10380.6</v>
      </c>
      <c r="N52" s="240">
        <v>12967.2</v>
      </c>
      <c r="O52" s="240">
        <v>16872.8</v>
      </c>
      <c r="P52" s="240">
        <v>22068.7</v>
      </c>
      <c r="Q52" s="240">
        <v>21072.799999999999</v>
      </c>
      <c r="R52" s="240">
        <v>23595.200000000001</v>
      </c>
      <c r="S52" s="240">
        <v>25180.1</v>
      </c>
      <c r="T52" s="240">
        <v>28410.5</v>
      </c>
      <c r="U52" s="71">
        <v>30648.400000000001</v>
      </c>
      <c r="V52" s="71">
        <v>36119.964999999997</v>
      </c>
      <c r="W52" s="71">
        <v>39987.877272980004</v>
      </c>
      <c r="X52" s="71">
        <v>38378.264509690001</v>
      </c>
    </row>
    <row r="53" spans="1:24" x14ac:dyDescent="0.25">
      <c r="A53" s="341" t="s">
        <v>40</v>
      </c>
      <c r="B53" s="240">
        <v>87.9</v>
      </c>
      <c r="C53" s="240">
        <v>114.4</v>
      </c>
      <c r="D53" s="240">
        <v>199.8</v>
      </c>
      <c r="E53" s="240">
        <v>262.39999999999998</v>
      </c>
      <c r="F53" s="78">
        <v>293.5</v>
      </c>
      <c r="G53" s="240">
        <v>333.6</v>
      </c>
      <c r="H53" s="240">
        <v>519.70000000000005</v>
      </c>
      <c r="I53" s="240">
        <v>631</v>
      </c>
      <c r="J53" s="240">
        <v>762.6</v>
      </c>
      <c r="K53" s="240">
        <v>935.6</v>
      </c>
      <c r="L53" s="240">
        <v>1172.0999999999999</v>
      </c>
      <c r="M53" s="240">
        <v>1781.5</v>
      </c>
      <c r="N53" s="240">
        <v>2482.5</v>
      </c>
      <c r="O53" s="240">
        <v>2551.1</v>
      </c>
      <c r="P53" s="240">
        <v>5116.2</v>
      </c>
      <c r="Q53" s="240">
        <v>3596.4</v>
      </c>
      <c r="R53" s="240">
        <v>3567.5</v>
      </c>
      <c r="S53" s="240">
        <v>3898.4</v>
      </c>
      <c r="T53" s="240">
        <v>4776.8999999999996</v>
      </c>
      <c r="U53" s="71">
        <v>5460.5</v>
      </c>
      <c r="V53" s="71">
        <v>6235.6570000000002</v>
      </c>
      <c r="W53" s="71">
        <v>6551.9366454199999</v>
      </c>
      <c r="X53" s="71">
        <v>6824.2724476400008</v>
      </c>
    </row>
    <row r="54" spans="1:24" ht="19.5" x14ac:dyDescent="0.25">
      <c r="A54" s="341" t="s">
        <v>41</v>
      </c>
      <c r="B54" s="240">
        <v>290.89999999999998</v>
      </c>
      <c r="C54" s="240">
        <v>305.2</v>
      </c>
      <c r="D54" s="240">
        <v>519.70000000000005</v>
      </c>
      <c r="E54" s="240">
        <v>571</v>
      </c>
      <c r="F54" s="78">
        <v>771.2</v>
      </c>
      <c r="G54" s="240">
        <v>1271.3</v>
      </c>
      <c r="H54" s="240">
        <v>1532.3</v>
      </c>
      <c r="I54" s="240">
        <v>1813.2</v>
      </c>
      <c r="J54" s="240">
        <v>2228.1999999999998</v>
      </c>
      <c r="K54" s="240">
        <v>2266</v>
      </c>
      <c r="L54" s="240">
        <v>2276.9</v>
      </c>
      <c r="M54" s="240">
        <v>3252.7</v>
      </c>
      <c r="N54" s="240">
        <v>3948.3</v>
      </c>
      <c r="O54" s="240">
        <v>4884.3999999999996</v>
      </c>
      <c r="P54" s="240">
        <v>6693.6</v>
      </c>
      <c r="Q54" s="240">
        <v>6498.9</v>
      </c>
      <c r="R54" s="240">
        <v>6571.4</v>
      </c>
      <c r="S54" s="240">
        <v>6810.2</v>
      </c>
      <c r="T54" s="240">
        <v>8259.7000000000007</v>
      </c>
      <c r="U54" s="71">
        <v>9296.6</v>
      </c>
      <c r="V54" s="71">
        <v>10357.434999999999</v>
      </c>
      <c r="W54" s="71">
        <v>11855.594789209999</v>
      </c>
      <c r="X54" s="71">
        <v>11642.243147409999</v>
      </c>
    </row>
    <row r="55" spans="1:24" ht="19.5" x14ac:dyDescent="0.25">
      <c r="A55" s="341" t="s">
        <v>42</v>
      </c>
      <c r="B55" s="240">
        <v>140.19999999999999</v>
      </c>
      <c r="C55" s="240">
        <v>201.5</v>
      </c>
      <c r="D55" s="240">
        <v>355.1</v>
      </c>
      <c r="E55" s="240">
        <v>360.2</v>
      </c>
      <c r="F55" s="78">
        <v>520</v>
      </c>
      <c r="G55" s="240">
        <v>696.1</v>
      </c>
      <c r="H55" s="240">
        <v>914.7</v>
      </c>
      <c r="I55" s="240">
        <v>1122.0999999999999</v>
      </c>
      <c r="J55" s="240">
        <v>1311.7</v>
      </c>
      <c r="K55" s="240">
        <v>1477</v>
      </c>
      <c r="L55" s="240">
        <v>1465.3</v>
      </c>
      <c r="M55" s="240">
        <v>2195.6999999999998</v>
      </c>
      <c r="N55" s="240">
        <v>2805.6</v>
      </c>
      <c r="O55" s="240">
        <v>2733</v>
      </c>
      <c r="P55" s="240">
        <v>3180.6</v>
      </c>
      <c r="Q55" s="240">
        <v>3480.7</v>
      </c>
      <c r="R55" s="240">
        <v>3549.8</v>
      </c>
      <c r="S55" s="240">
        <v>3773.2</v>
      </c>
      <c r="T55" s="240">
        <v>4606.1000000000004</v>
      </c>
      <c r="U55" s="71">
        <v>5198.8</v>
      </c>
      <c r="V55" s="71">
        <v>5880.3329999999996</v>
      </c>
      <c r="W55" s="71">
        <v>6758.8664627299995</v>
      </c>
      <c r="X55" s="71">
        <v>6487.3340052100002</v>
      </c>
    </row>
    <row r="56" spans="1:24" ht="19.5" x14ac:dyDescent="0.25">
      <c r="A56" s="341" t="s">
        <v>43</v>
      </c>
      <c r="B56" s="240">
        <v>198.9</v>
      </c>
      <c r="C56" s="240">
        <v>231.3</v>
      </c>
      <c r="D56" s="240">
        <v>334</v>
      </c>
      <c r="E56" s="240">
        <v>323.10000000000002</v>
      </c>
      <c r="F56" s="78">
        <v>520.1</v>
      </c>
      <c r="G56" s="240">
        <v>791.1</v>
      </c>
      <c r="H56" s="240">
        <v>1297.9000000000001</v>
      </c>
      <c r="I56" s="240">
        <v>1728.6</v>
      </c>
      <c r="J56" s="240">
        <v>1844.9</v>
      </c>
      <c r="K56" s="240">
        <v>1971.2</v>
      </c>
      <c r="L56" s="240">
        <v>1864.5</v>
      </c>
      <c r="M56" s="240">
        <v>2760.6</v>
      </c>
      <c r="N56" s="240">
        <v>3214.2</v>
      </c>
      <c r="O56" s="240">
        <v>4468</v>
      </c>
      <c r="P56" s="240">
        <v>5191.3999999999996</v>
      </c>
      <c r="Q56" s="240">
        <v>5980.3</v>
      </c>
      <c r="R56" s="240">
        <v>6152.7</v>
      </c>
      <c r="S56" s="240">
        <v>6397.9</v>
      </c>
      <c r="T56" s="240">
        <v>7784.7</v>
      </c>
      <c r="U56" s="71">
        <v>8878.1</v>
      </c>
      <c r="V56" s="71">
        <v>9443.3009999999995</v>
      </c>
      <c r="W56" s="71">
        <v>10675.920856459999</v>
      </c>
      <c r="X56" s="71">
        <v>10173.809380090001</v>
      </c>
    </row>
    <row r="57" spans="1:24" x14ac:dyDescent="0.25">
      <c r="A57" s="341" t="s">
        <v>97</v>
      </c>
      <c r="B57" s="240">
        <v>1.7</v>
      </c>
      <c r="C57" s="240">
        <v>5.0999999999999996</v>
      </c>
      <c r="D57" s="240">
        <v>73.8</v>
      </c>
      <c r="E57" s="240">
        <v>161.5</v>
      </c>
      <c r="F57" s="78">
        <v>190.9</v>
      </c>
      <c r="G57" s="240">
        <v>434.4</v>
      </c>
      <c r="H57" s="240">
        <v>886.2</v>
      </c>
      <c r="I57" s="240">
        <v>1685.2</v>
      </c>
      <c r="J57" s="240">
        <v>3408.3</v>
      </c>
      <c r="K57" s="240">
        <v>3713.2</v>
      </c>
      <c r="L57" s="240">
        <v>4349.7</v>
      </c>
      <c r="M57" s="240">
        <v>5740.9</v>
      </c>
      <c r="N57" s="240">
        <v>7112.5</v>
      </c>
      <c r="O57" s="240">
        <v>7514.6</v>
      </c>
      <c r="P57" s="240">
        <v>9251.6</v>
      </c>
      <c r="Q57" s="240">
        <v>10641.9</v>
      </c>
      <c r="R57" s="240">
        <v>11320.3</v>
      </c>
      <c r="S57" s="240">
        <v>12444.5</v>
      </c>
      <c r="T57" s="240">
        <v>15435.1</v>
      </c>
      <c r="U57" s="71">
        <v>17041.3</v>
      </c>
      <c r="V57" s="71">
        <v>19086.921999999999</v>
      </c>
      <c r="W57" s="71">
        <v>19941.505763599998</v>
      </c>
      <c r="X57" s="71">
        <v>21612.097174709997</v>
      </c>
    </row>
    <row r="58" spans="1:24" x14ac:dyDescent="0.25">
      <c r="A58" s="341" t="s">
        <v>45</v>
      </c>
      <c r="B58" s="240">
        <v>711.5</v>
      </c>
      <c r="C58" s="240">
        <v>981.7</v>
      </c>
      <c r="D58" s="240">
        <v>1553.8</v>
      </c>
      <c r="E58" s="240">
        <v>1834</v>
      </c>
      <c r="F58" s="78">
        <v>2481.4</v>
      </c>
      <c r="G58" s="240">
        <v>3630.6</v>
      </c>
      <c r="H58" s="240">
        <v>4636</v>
      </c>
      <c r="I58" s="240">
        <v>5255.3</v>
      </c>
      <c r="J58" s="240">
        <v>6534.8</v>
      </c>
      <c r="K58" s="240">
        <v>8369.6</v>
      </c>
      <c r="L58" s="240">
        <v>7960.1</v>
      </c>
      <c r="M58" s="240">
        <v>12727.8</v>
      </c>
      <c r="N58" s="240">
        <v>16049.8</v>
      </c>
      <c r="O58" s="240">
        <v>18985.3</v>
      </c>
      <c r="P58" s="240">
        <v>23760.3</v>
      </c>
      <c r="Q58" s="240">
        <v>23315.5</v>
      </c>
      <c r="R58" s="240">
        <v>24022.9</v>
      </c>
      <c r="S58" s="240">
        <v>25442</v>
      </c>
      <c r="T58" s="240">
        <v>30620.3</v>
      </c>
      <c r="U58" s="54">
        <v>33534.400000000001</v>
      </c>
      <c r="V58" s="71">
        <v>36332.061000000002</v>
      </c>
      <c r="W58" s="71">
        <v>38903.844490470001</v>
      </c>
      <c r="X58" s="71">
        <v>40112.491269550002</v>
      </c>
    </row>
    <row r="59" spans="1:24" ht="18" x14ac:dyDescent="0.25">
      <c r="A59" s="41" t="s">
        <v>117</v>
      </c>
      <c r="B59" s="186">
        <v>13739</v>
      </c>
      <c r="C59" s="186">
        <v>18661</v>
      </c>
      <c r="D59" s="186">
        <v>26895.9</v>
      </c>
      <c r="E59" s="186">
        <v>30438.7</v>
      </c>
      <c r="F59" s="99">
        <v>37685</v>
      </c>
      <c r="G59" s="186">
        <v>48771.6</v>
      </c>
      <c r="H59" s="186">
        <v>63139.8</v>
      </c>
      <c r="I59" s="186">
        <v>80487.600000000006</v>
      </c>
      <c r="J59" s="186">
        <v>101310.1</v>
      </c>
      <c r="K59" s="186">
        <v>106080.5</v>
      </c>
      <c r="L59" s="186">
        <v>109301.5</v>
      </c>
      <c r="M59" s="186">
        <v>164505.79999999999</v>
      </c>
      <c r="N59" s="186">
        <v>200807.7</v>
      </c>
      <c r="O59" s="186">
        <v>217787.5</v>
      </c>
      <c r="P59" s="186">
        <v>257662.1</v>
      </c>
      <c r="Q59" s="186">
        <v>273635.59999999998</v>
      </c>
      <c r="R59" s="186">
        <v>277389.3</v>
      </c>
      <c r="S59" s="186">
        <v>290752.3</v>
      </c>
      <c r="T59" s="186">
        <v>348623.3</v>
      </c>
      <c r="U59" s="186">
        <v>382610.7</v>
      </c>
      <c r="V59" s="186">
        <v>419605.114</v>
      </c>
      <c r="W59" s="186">
        <v>472480.11825433001</v>
      </c>
      <c r="X59" s="186">
        <v>459683.06275332003</v>
      </c>
    </row>
    <row r="60" spans="1:24" x14ac:dyDescent="0.25">
      <c r="A60" s="341" t="s">
        <v>46</v>
      </c>
      <c r="B60" s="240">
        <v>1930.5</v>
      </c>
      <c r="C60" s="240">
        <v>2759.8</v>
      </c>
      <c r="D60" s="240">
        <v>3944</v>
      </c>
      <c r="E60" s="240">
        <v>4613</v>
      </c>
      <c r="F60" s="78">
        <v>5505.5</v>
      </c>
      <c r="G60" s="240">
        <v>6992.9</v>
      </c>
      <c r="H60" s="240">
        <v>8896.2000000000007</v>
      </c>
      <c r="I60" s="240">
        <v>10909.5</v>
      </c>
      <c r="J60" s="240">
        <v>12172.1</v>
      </c>
      <c r="K60" s="240">
        <v>12631.8</v>
      </c>
      <c r="L60" s="240">
        <v>12853.1</v>
      </c>
      <c r="M60" s="240">
        <v>21485.4</v>
      </c>
      <c r="N60" s="240">
        <v>26681.7</v>
      </c>
      <c r="O60" s="240">
        <v>32146.799999999999</v>
      </c>
      <c r="P60" s="240">
        <v>34635.1</v>
      </c>
      <c r="Q60" s="240">
        <v>38887.199999999997</v>
      </c>
      <c r="R60" s="240">
        <v>39763.300000000003</v>
      </c>
      <c r="S60" s="240">
        <v>40947.199999999997</v>
      </c>
      <c r="T60" s="240">
        <v>47739.6</v>
      </c>
      <c r="U60" s="54">
        <v>54626.1</v>
      </c>
      <c r="V60" s="71">
        <v>59136.178999999996</v>
      </c>
      <c r="W60" s="71">
        <v>64876.966684040002</v>
      </c>
      <c r="X60" s="71">
        <v>65467.196567200001</v>
      </c>
    </row>
    <row r="61" spans="1:24" x14ac:dyDescent="0.25">
      <c r="A61" s="341" t="s">
        <v>47</v>
      </c>
      <c r="B61" s="240">
        <v>186.1</v>
      </c>
      <c r="C61" s="240">
        <v>202.4</v>
      </c>
      <c r="D61" s="240">
        <v>323.7</v>
      </c>
      <c r="E61" s="240">
        <v>377.5</v>
      </c>
      <c r="F61" s="78">
        <v>474.7</v>
      </c>
      <c r="G61" s="240">
        <v>930.8</v>
      </c>
      <c r="H61" s="240">
        <v>1369.7</v>
      </c>
      <c r="I61" s="240">
        <v>1525.4</v>
      </c>
      <c r="J61" s="240">
        <v>1887.3</v>
      </c>
      <c r="K61" s="240">
        <v>1885.1</v>
      </c>
      <c r="L61" s="240">
        <v>1724.4</v>
      </c>
      <c r="M61" s="240">
        <v>2591.1</v>
      </c>
      <c r="N61" s="240">
        <v>3194.7</v>
      </c>
      <c r="O61" s="240">
        <v>4319.2</v>
      </c>
      <c r="P61" s="240">
        <v>5120.3999999999996</v>
      </c>
      <c r="Q61" s="240">
        <v>5851.1</v>
      </c>
      <c r="R61" s="240">
        <v>5955.1</v>
      </c>
      <c r="S61" s="240">
        <v>6262.4</v>
      </c>
      <c r="T61" s="240">
        <v>7511.4</v>
      </c>
      <c r="U61" s="54">
        <v>8478.2999999999993</v>
      </c>
      <c r="V61" s="71">
        <v>9198.3140000000003</v>
      </c>
      <c r="W61" s="71">
        <v>10377.41961768</v>
      </c>
      <c r="X61" s="71">
        <v>10182.4550506</v>
      </c>
    </row>
    <row r="62" spans="1:24" x14ac:dyDescent="0.25">
      <c r="A62" s="341" t="s">
        <v>48</v>
      </c>
      <c r="B62" s="240">
        <v>167.8</v>
      </c>
      <c r="C62" s="240">
        <v>217.3</v>
      </c>
      <c r="D62" s="240">
        <v>313.7</v>
      </c>
      <c r="E62" s="240">
        <v>384.7</v>
      </c>
      <c r="F62" s="78">
        <v>905</v>
      </c>
      <c r="G62" s="240">
        <v>1190.7</v>
      </c>
      <c r="H62" s="240">
        <v>1528.1</v>
      </c>
      <c r="I62" s="240">
        <v>2025.7</v>
      </c>
      <c r="J62" s="240">
        <v>2145.8000000000002</v>
      </c>
      <c r="K62" s="240">
        <v>1761.8</v>
      </c>
      <c r="L62" s="240">
        <v>1942.1</v>
      </c>
      <c r="M62" s="240">
        <v>4114</v>
      </c>
      <c r="N62" s="240">
        <v>5433.1</v>
      </c>
      <c r="O62" s="240">
        <v>6148.4</v>
      </c>
      <c r="P62" s="240">
        <v>6172.1</v>
      </c>
      <c r="Q62" s="240">
        <v>7045.5</v>
      </c>
      <c r="R62" s="240">
        <v>7013.6</v>
      </c>
      <c r="S62" s="240">
        <v>7284.5</v>
      </c>
      <c r="T62" s="240">
        <v>8620.1</v>
      </c>
      <c r="U62" s="54">
        <v>9264.1</v>
      </c>
      <c r="V62" s="71">
        <v>10331.584999999999</v>
      </c>
      <c r="W62" s="71">
        <v>11995.61692538</v>
      </c>
      <c r="X62" s="71">
        <v>10934.65433992</v>
      </c>
    </row>
    <row r="63" spans="1:24" x14ac:dyDescent="0.25">
      <c r="A63" s="341" t="s">
        <v>49</v>
      </c>
      <c r="B63" s="240">
        <v>1984.7</v>
      </c>
      <c r="C63" s="240">
        <v>2926.5</v>
      </c>
      <c r="D63" s="240">
        <v>5453.5</v>
      </c>
      <c r="E63" s="240">
        <v>5605.1</v>
      </c>
      <c r="F63" s="78">
        <v>5701.3</v>
      </c>
      <c r="G63" s="240">
        <v>6314.3</v>
      </c>
      <c r="H63" s="240">
        <v>7380.4</v>
      </c>
      <c r="I63" s="240">
        <v>9739.7999999999993</v>
      </c>
      <c r="J63" s="240">
        <v>17434.400000000001</v>
      </c>
      <c r="K63" s="240">
        <v>17805.7</v>
      </c>
      <c r="L63" s="240">
        <v>18684.8</v>
      </c>
      <c r="M63" s="240">
        <v>24939.7</v>
      </c>
      <c r="N63" s="240">
        <v>30114.1</v>
      </c>
      <c r="O63" s="240">
        <v>29852.1</v>
      </c>
      <c r="P63" s="240">
        <v>36143.5</v>
      </c>
      <c r="Q63" s="240">
        <v>39021.699999999997</v>
      </c>
      <c r="R63" s="240">
        <v>38958.800000000003</v>
      </c>
      <c r="S63" s="240">
        <v>41505.699999999997</v>
      </c>
      <c r="T63" s="240">
        <v>49835.1</v>
      </c>
      <c r="U63" s="54">
        <v>54183.3</v>
      </c>
      <c r="V63" s="71">
        <v>58703.656000000003</v>
      </c>
      <c r="W63" s="71">
        <v>67096.048846550009</v>
      </c>
      <c r="X63" s="71">
        <v>64230.596673139997</v>
      </c>
    </row>
    <row r="64" spans="1:24" x14ac:dyDescent="0.25">
      <c r="A64" s="341" t="s">
        <v>50</v>
      </c>
      <c r="B64" s="240">
        <v>545.1</v>
      </c>
      <c r="C64" s="240">
        <v>728.2</v>
      </c>
      <c r="D64" s="240">
        <v>938.1</v>
      </c>
      <c r="E64" s="240">
        <v>1178.2</v>
      </c>
      <c r="F64" s="78">
        <v>1362.3</v>
      </c>
      <c r="G64" s="240">
        <v>1951.8</v>
      </c>
      <c r="H64" s="240">
        <v>3266.7</v>
      </c>
      <c r="I64" s="240">
        <v>5200.3999999999996</v>
      </c>
      <c r="J64" s="240">
        <v>6163.4</v>
      </c>
      <c r="K64" s="240">
        <v>7001.6</v>
      </c>
      <c r="L64" s="240">
        <v>7044.3</v>
      </c>
      <c r="M64" s="240">
        <v>10196.200000000001</v>
      </c>
      <c r="N64" s="240">
        <v>11118.9</v>
      </c>
      <c r="O64" s="240">
        <v>12121.4</v>
      </c>
      <c r="P64" s="240">
        <v>13099.6</v>
      </c>
      <c r="Q64" s="240">
        <v>14546.4</v>
      </c>
      <c r="R64" s="240">
        <v>14682.8</v>
      </c>
      <c r="S64" s="240">
        <v>15495.4</v>
      </c>
      <c r="T64" s="240">
        <v>18600.7</v>
      </c>
      <c r="U64" s="54">
        <v>20559.5</v>
      </c>
      <c r="V64" s="71">
        <v>22154.345000000001</v>
      </c>
      <c r="W64" s="71">
        <v>25404.261818229999</v>
      </c>
      <c r="X64" s="71">
        <v>25463.229195569998</v>
      </c>
    </row>
    <row r="65" spans="1:25" x14ac:dyDescent="0.25">
      <c r="A65" s="341" t="s">
        <v>51</v>
      </c>
      <c r="B65" s="240">
        <v>374.7</v>
      </c>
      <c r="C65" s="240">
        <v>454.5</v>
      </c>
      <c r="D65" s="240">
        <v>758.3</v>
      </c>
      <c r="E65" s="240">
        <v>882.7</v>
      </c>
      <c r="F65" s="78">
        <v>1058.5</v>
      </c>
      <c r="G65" s="240">
        <v>1659.8</v>
      </c>
      <c r="H65" s="240">
        <v>2002.9</v>
      </c>
      <c r="I65" s="240">
        <v>3075</v>
      </c>
      <c r="J65" s="240">
        <v>4128.2</v>
      </c>
      <c r="K65" s="240">
        <v>3723</v>
      </c>
      <c r="L65" s="240">
        <v>4525.7</v>
      </c>
      <c r="M65" s="240">
        <v>6743.5</v>
      </c>
      <c r="N65" s="240">
        <v>7459.5</v>
      </c>
      <c r="O65" s="240">
        <v>9243.5</v>
      </c>
      <c r="P65" s="240">
        <v>10300.6</v>
      </c>
      <c r="Q65" s="240">
        <v>10976.7</v>
      </c>
      <c r="R65" s="240">
        <v>11226.1</v>
      </c>
      <c r="S65" s="240">
        <v>11897.8</v>
      </c>
      <c r="T65" s="240">
        <v>14372</v>
      </c>
      <c r="U65" s="54">
        <v>15574.1</v>
      </c>
      <c r="V65" s="71">
        <v>17080.723999999998</v>
      </c>
      <c r="W65" s="71">
        <v>20675.177990529999</v>
      </c>
      <c r="X65" s="71">
        <v>17622.613406830002</v>
      </c>
    </row>
    <row r="66" spans="1:25" x14ac:dyDescent="0.25">
      <c r="A66" s="341" t="s">
        <v>52</v>
      </c>
      <c r="B66" s="240">
        <v>1650.2</v>
      </c>
      <c r="C66" s="240">
        <v>1984.9</v>
      </c>
      <c r="D66" s="240">
        <v>2153.8000000000002</v>
      </c>
      <c r="E66" s="240">
        <v>2589.6</v>
      </c>
      <c r="F66" s="78">
        <v>3216.3</v>
      </c>
      <c r="G66" s="240">
        <v>4416.3</v>
      </c>
      <c r="H66" s="240">
        <v>6660.1</v>
      </c>
      <c r="I66" s="240">
        <v>8987.5</v>
      </c>
      <c r="J66" s="240">
        <v>9814.7999999999993</v>
      </c>
      <c r="K66" s="240">
        <v>9634.2000000000007</v>
      </c>
      <c r="L66" s="240">
        <v>9761.2999999999993</v>
      </c>
      <c r="M66" s="240">
        <v>14084.5</v>
      </c>
      <c r="N66" s="240">
        <v>17386.400000000001</v>
      </c>
      <c r="O66" s="240">
        <v>20960.099999999999</v>
      </c>
      <c r="P66" s="240">
        <v>24660.5</v>
      </c>
      <c r="Q66" s="240">
        <v>25599</v>
      </c>
      <c r="R66" s="240">
        <v>25396.5</v>
      </c>
      <c r="S66" s="240">
        <v>26620.2</v>
      </c>
      <c r="T66" s="240">
        <v>32031.1</v>
      </c>
      <c r="U66" s="54">
        <v>35175.599999999999</v>
      </c>
      <c r="V66" s="71">
        <v>42252.697</v>
      </c>
      <c r="W66" s="71">
        <v>46461.098792949997</v>
      </c>
      <c r="X66" s="71">
        <v>46385.528806739996</v>
      </c>
    </row>
    <row r="67" spans="1:25" x14ac:dyDescent="0.25">
      <c r="A67" s="341" t="s">
        <v>53</v>
      </c>
      <c r="B67" s="240">
        <v>410.4</v>
      </c>
      <c r="C67" s="240">
        <v>452.7</v>
      </c>
      <c r="D67" s="240">
        <v>680.7</v>
      </c>
      <c r="E67" s="240">
        <v>732.5</v>
      </c>
      <c r="F67" s="78">
        <v>995.2</v>
      </c>
      <c r="G67" s="240">
        <v>2364.9</v>
      </c>
      <c r="H67" s="240">
        <v>2871.8</v>
      </c>
      <c r="I67" s="240">
        <v>3717.5</v>
      </c>
      <c r="J67" s="240">
        <v>3927.5</v>
      </c>
      <c r="K67" s="240">
        <v>4534.2</v>
      </c>
      <c r="L67" s="240">
        <v>4688.5</v>
      </c>
      <c r="M67" s="240">
        <v>7943.5</v>
      </c>
      <c r="N67" s="240">
        <v>10239.799999999999</v>
      </c>
      <c r="O67" s="240">
        <v>10743.1</v>
      </c>
      <c r="P67" s="240">
        <v>11068.7</v>
      </c>
      <c r="Q67" s="240">
        <v>12403.3</v>
      </c>
      <c r="R67" s="240">
        <v>12697.3</v>
      </c>
      <c r="S67" s="240">
        <v>13490.5</v>
      </c>
      <c r="T67" s="240">
        <v>16519.3</v>
      </c>
      <c r="U67" s="54">
        <v>18256.2</v>
      </c>
      <c r="V67" s="71">
        <v>19633.149000000001</v>
      </c>
      <c r="W67" s="71">
        <v>22578.636260359999</v>
      </c>
      <c r="X67" s="71">
        <v>22902.27823394</v>
      </c>
    </row>
    <row r="68" spans="1:25" x14ac:dyDescent="0.25">
      <c r="A68" s="341" t="s">
        <v>141</v>
      </c>
      <c r="B68" s="240">
        <v>1368.6</v>
      </c>
      <c r="C68" s="240">
        <v>2294.5</v>
      </c>
      <c r="D68" s="240">
        <v>3124.4</v>
      </c>
      <c r="E68" s="240">
        <v>3877.7</v>
      </c>
      <c r="F68" s="78">
        <v>5185.3999999999996</v>
      </c>
      <c r="G68" s="240">
        <v>6582.9</v>
      </c>
      <c r="H68" s="240">
        <v>7703.2</v>
      </c>
      <c r="I68" s="240">
        <v>9145.5</v>
      </c>
      <c r="J68" s="240">
        <v>10974.3</v>
      </c>
      <c r="K68" s="240">
        <v>12429.9</v>
      </c>
      <c r="L68" s="240">
        <v>12050.8</v>
      </c>
      <c r="M68" s="240">
        <v>18206.400000000001</v>
      </c>
      <c r="N68" s="240">
        <v>22992.5</v>
      </c>
      <c r="O68" s="240">
        <v>22212.6</v>
      </c>
      <c r="P68" s="240">
        <v>24734.3</v>
      </c>
      <c r="Q68" s="240">
        <v>28096.5</v>
      </c>
      <c r="R68" s="240">
        <v>28855.5</v>
      </c>
      <c r="S68" s="240">
        <v>30210.799999999999</v>
      </c>
      <c r="T68" s="240">
        <v>36596</v>
      </c>
      <c r="U68" s="54">
        <v>39668.800000000003</v>
      </c>
      <c r="V68" s="71">
        <v>42795.021999999997</v>
      </c>
      <c r="W68" s="71">
        <v>48291.449363560001</v>
      </c>
      <c r="X68" s="71">
        <v>47518.042606290001</v>
      </c>
    </row>
    <row r="69" spans="1:25" x14ac:dyDescent="0.25">
      <c r="A69" s="341" t="s">
        <v>55</v>
      </c>
      <c r="B69" s="240">
        <v>863.4</v>
      </c>
      <c r="C69" s="240">
        <v>1524.6</v>
      </c>
      <c r="D69" s="240">
        <v>2144.1999999999998</v>
      </c>
      <c r="E69" s="240">
        <v>2341.9</v>
      </c>
      <c r="F69" s="240">
        <v>3469</v>
      </c>
      <c r="G69" s="240">
        <v>4043.4</v>
      </c>
      <c r="H69" s="240">
        <v>5331.8</v>
      </c>
      <c r="I69" s="240">
        <v>6043.8</v>
      </c>
      <c r="J69" s="240">
        <v>7447.7</v>
      </c>
      <c r="K69" s="240">
        <v>7035.4</v>
      </c>
      <c r="L69" s="240">
        <v>7373.2</v>
      </c>
      <c r="M69" s="240">
        <v>11613.7</v>
      </c>
      <c r="N69" s="240">
        <v>15682.2</v>
      </c>
      <c r="O69" s="240">
        <v>14726.6</v>
      </c>
      <c r="P69" s="240">
        <v>19075.7</v>
      </c>
      <c r="Q69" s="240">
        <v>19016.5</v>
      </c>
      <c r="R69" s="240">
        <v>19655.5</v>
      </c>
      <c r="S69" s="240">
        <v>20905.3</v>
      </c>
      <c r="T69" s="240">
        <v>25047.1</v>
      </c>
      <c r="U69" s="54">
        <v>27307.200000000001</v>
      </c>
      <c r="V69" s="71">
        <v>29538.266</v>
      </c>
      <c r="W69" s="71">
        <v>32111.027126659999</v>
      </c>
      <c r="X69" s="71">
        <v>30897.515841339999</v>
      </c>
    </row>
    <row r="70" spans="1:25" x14ac:dyDescent="0.25">
      <c r="A70" s="341" t="s">
        <v>56</v>
      </c>
      <c r="B70" s="240">
        <v>350.4</v>
      </c>
      <c r="C70" s="240">
        <v>486.5</v>
      </c>
      <c r="D70" s="240">
        <v>713.8</v>
      </c>
      <c r="E70" s="240">
        <v>934.9</v>
      </c>
      <c r="F70" s="78">
        <v>1465.8</v>
      </c>
      <c r="G70" s="240">
        <v>2037.8</v>
      </c>
      <c r="H70" s="240">
        <v>2408.6999999999998</v>
      </c>
      <c r="I70" s="240">
        <v>3523.1</v>
      </c>
      <c r="J70" s="240">
        <v>4785</v>
      </c>
      <c r="K70" s="240">
        <v>5156.5</v>
      </c>
      <c r="L70" s="240">
        <v>5462.1</v>
      </c>
      <c r="M70" s="240">
        <v>8188.2</v>
      </c>
      <c r="N70" s="240">
        <v>9316.5</v>
      </c>
      <c r="O70" s="240">
        <v>8415.4</v>
      </c>
      <c r="P70" s="240">
        <v>12926.8</v>
      </c>
      <c r="Q70" s="240">
        <v>11576.1</v>
      </c>
      <c r="R70" s="240">
        <v>11838.3</v>
      </c>
      <c r="S70" s="240">
        <v>12399.8</v>
      </c>
      <c r="T70" s="240">
        <v>14796.7</v>
      </c>
      <c r="U70" s="54">
        <v>16152.1</v>
      </c>
      <c r="V70" s="71">
        <v>17841.067999999999</v>
      </c>
      <c r="W70" s="71">
        <v>19479.680975979998</v>
      </c>
      <c r="X70" s="71">
        <v>18915.013176640001</v>
      </c>
    </row>
    <row r="71" spans="1:25" x14ac:dyDescent="0.25">
      <c r="A71" s="341" t="s">
        <v>57</v>
      </c>
      <c r="B71" s="240">
        <v>2961.6</v>
      </c>
      <c r="C71" s="240">
        <v>3459.3</v>
      </c>
      <c r="D71" s="240">
        <v>4565.8999999999996</v>
      </c>
      <c r="E71" s="240">
        <v>4944.2</v>
      </c>
      <c r="F71" s="240">
        <v>6055.6</v>
      </c>
      <c r="G71" s="240">
        <v>5272.9</v>
      </c>
      <c r="H71" s="240">
        <v>7034.9</v>
      </c>
      <c r="I71" s="240">
        <v>8775.4</v>
      </c>
      <c r="J71" s="240">
        <v>10540.2</v>
      </c>
      <c r="K71" s="240">
        <v>10961.3</v>
      </c>
      <c r="L71" s="240">
        <v>10914.3</v>
      </c>
      <c r="M71" s="240">
        <v>16699.400000000001</v>
      </c>
      <c r="N71" s="240">
        <v>20041.5</v>
      </c>
      <c r="O71" s="240">
        <v>22616.5</v>
      </c>
      <c r="P71" s="240">
        <v>27163.3</v>
      </c>
      <c r="Q71" s="240">
        <v>27445.5</v>
      </c>
      <c r="R71" s="240">
        <v>28012.3</v>
      </c>
      <c r="S71" s="240">
        <v>29519.599999999999</v>
      </c>
      <c r="T71" s="240">
        <v>35640.800000000003</v>
      </c>
      <c r="U71" s="54">
        <v>38652</v>
      </c>
      <c r="V71" s="71">
        <v>42218.15</v>
      </c>
      <c r="W71" s="71">
        <v>48104.352878359998</v>
      </c>
      <c r="X71" s="71">
        <v>46797.146930970004</v>
      </c>
    </row>
    <row r="72" spans="1:25" x14ac:dyDescent="0.25">
      <c r="A72" s="341" t="s">
        <v>58</v>
      </c>
      <c r="B72" s="240">
        <v>576.4</v>
      </c>
      <c r="C72" s="240">
        <v>670</v>
      </c>
      <c r="D72" s="240">
        <v>953.2</v>
      </c>
      <c r="E72" s="240">
        <v>1100.5999999999999</v>
      </c>
      <c r="F72" s="78">
        <v>1276.0999999999999</v>
      </c>
      <c r="G72" s="240">
        <v>3437.3</v>
      </c>
      <c r="H72" s="240">
        <v>4540.5</v>
      </c>
      <c r="I72" s="240">
        <v>5112.8</v>
      </c>
      <c r="J72" s="240">
        <v>7230.1</v>
      </c>
      <c r="K72" s="240">
        <v>7439.1</v>
      </c>
      <c r="L72" s="240">
        <v>8074</v>
      </c>
      <c r="M72" s="240">
        <v>11572.6</v>
      </c>
      <c r="N72" s="240">
        <v>13564.4</v>
      </c>
      <c r="O72" s="240">
        <v>15603.1</v>
      </c>
      <c r="P72" s="240">
        <v>20774.7</v>
      </c>
      <c r="Q72" s="240">
        <v>21933.200000000001</v>
      </c>
      <c r="R72" s="240">
        <v>22150.5</v>
      </c>
      <c r="S72" s="240">
        <v>22619.599999999999</v>
      </c>
      <c r="T72" s="240">
        <v>27394.1</v>
      </c>
      <c r="U72" s="54">
        <v>29791.7</v>
      </c>
      <c r="V72" s="71">
        <v>32550.861000000001</v>
      </c>
      <c r="W72" s="71">
        <v>36859.941370300003</v>
      </c>
      <c r="X72" s="71">
        <v>34397.99678216</v>
      </c>
    </row>
    <row r="73" spans="1:25" x14ac:dyDescent="0.25">
      <c r="A73" s="341" t="s">
        <v>59</v>
      </c>
      <c r="B73" s="240">
        <v>369.1</v>
      </c>
      <c r="C73" s="240">
        <v>499.8</v>
      </c>
      <c r="D73" s="240">
        <v>828.6</v>
      </c>
      <c r="E73" s="240">
        <v>876</v>
      </c>
      <c r="F73" s="240">
        <v>1014.4</v>
      </c>
      <c r="G73" s="240">
        <v>1575.8</v>
      </c>
      <c r="H73" s="240">
        <v>2144.6999999999998</v>
      </c>
      <c r="I73" s="240">
        <v>2706.1</v>
      </c>
      <c r="J73" s="240">
        <v>2659.3</v>
      </c>
      <c r="K73" s="240">
        <v>4080.8</v>
      </c>
      <c r="L73" s="240">
        <v>4202.8999999999996</v>
      </c>
      <c r="M73" s="240">
        <v>6127.5</v>
      </c>
      <c r="N73" s="240">
        <v>7582.2</v>
      </c>
      <c r="O73" s="240">
        <v>8678.7000000000007</v>
      </c>
      <c r="P73" s="240">
        <v>11786.8</v>
      </c>
      <c r="Q73" s="240">
        <v>11236.9</v>
      </c>
      <c r="R73" s="240">
        <v>11183.6</v>
      </c>
      <c r="S73" s="240">
        <v>11593.6</v>
      </c>
      <c r="T73" s="240">
        <v>13919.4</v>
      </c>
      <c r="U73" s="54">
        <v>14921.6</v>
      </c>
      <c r="V73" s="71">
        <v>16171.1</v>
      </c>
      <c r="W73" s="71">
        <v>18168.439603750001</v>
      </c>
      <c r="X73" s="71">
        <v>17968.795141980001</v>
      </c>
    </row>
    <row r="74" spans="1:25" ht="18" x14ac:dyDescent="0.25">
      <c r="A74" s="42" t="s">
        <v>140</v>
      </c>
      <c r="B74" s="186">
        <v>9793.7000000000007</v>
      </c>
      <c r="C74" s="186">
        <v>10589.3</v>
      </c>
      <c r="D74" s="186">
        <v>15603.7</v>
      </c>
      <c r="E74" s="186">
        <v>16933.900000000001</v>
      </c>
      <c r="F74" s="99">
        <v>19968.7</v>
      </c>
      <c r="G74" s="186">
        <v>26341.3</v>
      </c>
      <c r="H74" s="186">
        <v>33761.5</v>
      </c>
      <c r="I74" s="186">
        <v>41983.199999999997</v>
      </c>
      <c r="J74" s="186">
        <v>47838.6</v>
      </c>
      <c r="K74" s="186">
        <v>48134</v>
      </c>
      <c r="L74" s="186">
        <v>48175.9</v>
      </c>
      <c r="M74" s="186">
        <v>77134.3</v>
      </c>
      <c r="N74" s="186">
        <v>105078.5</v>
      </c>
      <c r="O74" s="186">
        <v>135756.9</v>
      </c>
      <c r="P74" s="186">
        <v>151556.20000000001</v>
      </c>
      <c r="Q74" s="186">
        <v>165695.5</v>
      </c>
      <c r="R74" s="186">
        <v>164702.5</v>
      </c>
      <c r="S74" s="186">
        <v>170967.6</v>
      </c>
      <c r="T74" s="186">
        <v>192826.4</v>
      </c>
      <c r="U74" s="186">
        <v>205699.7</v>
      </c>
      <c r="V74" s="186">
        <v>227094.89300000001</v>
      </c>
      <c r="W74" s="186">
        <v>251860.25497110997</v>
      </c>
      <c r="X74" s="186">
        <v>247027.38736766001</v>
      </c>
    </row>
    <row r="75" spans="1:25" x14ac:dyDescent="0.25">
      <c r="A75" s="341" t="s">
        <v>60</v>
      </c>
      <c r="B75" s="240">
        <v>273.5</v>
      </c>
      <c r="C75" s="240">
        <v>242.6</v>
      </c>
      <c r="D75" s="240">
        <v>397.8</v>
      </c>
      <c r="E75" s="240">
        <v>650</v>
      </c>
      <c r="F75" s="78">
        <v>948</v>
      </c>
      <c r="G75" s="240">
        <v>1477.6</v>
      </c>
      <c r="H75" s="240">
        <v>1895.9</v>
      </c>
      <c r="I75" s="240">
        <v>2092.6</v>
      </c>
      <c r="J75" s="240">
        <v>2412.6999999999998</v>
      </c>
      <c r="K75" s="240">
        <v>2801.5</v>
      </c>
      <c r="L75" s="240">
        <v>2756.2</v>
      </c>
      <c r="M75" s="240">
        <v>4480.3</v>
      </c>
      <c r="N75" s="240">
        <v>5043.5</v>
      </c>
      <c r="O75" s="240">
        <v>6431.5</v>
      </c>
      <c r="P75" s="240">
        <v>7299.6</v>
      </c>
      <c r="Q75" s="240">
        <v>8516.2000000000007</v>
      </c>
      <c r="R75" s="240">
        <v>8729.2999999999993</v>
      </c>
      <c r="S75" s="240">
        <v>9157.4</v>
      </c>
      <c r="T75" s="240">
        <v>11092</v>
      </c>
      <c r="U75" s="54">
        <v>12130.4</v>
      </c>
      <c r="V75" s="71">
        <v>12760.335999999999</v>
      </c>
      <c r="W75" s="71">
        <v>14556.783772620001</v>
      </c>
      <c r="X75" s="71">
        <v>13299.86820766</v>
      </c>
    </row>
    <row r="76" spans="1:25" x14ac:dyDescent="0.25">
      <c r="A76" s="341" t="s">
        <v>142</v>
      </c>
      <c r="B76" s="240">
        <v>2171</v>
      </c>
      <c r="C76" s="240">
        <v>2724.9</v>
      </c>
      <c r="D76" s="240">
        <v>3617.5</v>
      </c>
      <c r="E76" s="240">
        <v>4367.2</v>
      </c>
      <c r="F76" s="78">
        <v>5453.7</v>
      </c>
      <c r="G76" s="240">
        <v>7790.3</v>
      </c>
      <c r="H76" s="240">
        <v>11598.4</v>
      </c>
      <c r="I76" s="240">
        <v>15592.2</v>
      </c>
      <c r="J76" s="240">
        <v>16670.7</v>
      </c>
      <c r="K76" s="240">
        <v>14290.4</v>
      </c>
      <c r="L76" s="240">
        <v>13881.4</v>
      </c>
      <c r="M76" s="240">
        <v>21311.5</v>
      </c>
      <c r="N76" s="240">
        <v>28075.5</v>
      </c>
      <c r="O76" s="240">
        <v>40946.800000000003</v>
      </c>
      <c r="P76" s="240">
        <v>42167.8</v>
      </c>
      <c r="Q76" s="240">
        <v>44894.1</v>
      </c>
      <c r="R76" s="240">
        <v>44186.9</v>
      </c>
      <c r="S76" s="240">
        <v>45322.400000000001</v>
      </c>
      <c r="T76" s="240">
        <v>53630.400000000001</v>
      </c>
      <c r="U76" s="54">
        <v>58709.3</v>
      </c>
      <c r="V76" s="71">
        <v>64620.718999999997</v>
      </c>
      <c r="W76" s="71">
        <v>72107.068702119999</v>
      </c>
      <c r="X76" s="71">
        <v>71687.845894429993</v>
      </c>
    </row>
    <row r="77" spans="1:25" x14ac:dyDescent="0.25">
      <c r="A77" s="341" t="s">
        <v>62</v>
      </c>
      <c r="B77" s="240">
        <v>5573.2</v>
      </c>
      <c r="C77" s="240">
        <v>5395.5</v>
      </c>
      <c r="D77" s="240">
        <v>8345.5</v>
      </c>
      <c r="E77" s="240">
        <v>8137.2</v>
      </c>
      <c r="F77" s="78">
        <v>9161.1</v>
      </c>
      <c r="G77" s="240">
        <v>11923.5</v>
      </c>
      <c r="H77" s="240">
        <v>13707.1</v>
      </c>
      <c r="I77" s="240">
        <v>15814.8</v>
      </c>
      <c r="J77" s="240">
        <v>18113.3</v>
      </c>
      <c r="K77" s="240">
        <v>19783.099999999999</v>
      </c>
      <c r="L77" s="240">
        <v>19759.8</v>
      </c>
      <c r="M77" s="240">
        <v>33367.699999999997</v>
      </c>
      <c r="N77" s="240">
        <v>49403.9</v>
      </c>
      <c r="O77" s="240">
        <v>64227.6</v>
      </c>
      <c r="P77" s="240">
        <v>70941.3</v>
      </c>
      <c r="Q77" s="240">
        <v>77682.5</v>
      </c>
      <c r="R77" s="240">
        <v>77283</v>
      </c>
      <c r="S77" s="240">
        <v>81015.600000000006</v>
      </c>
      <c r="T77" s="240">
        <v>84918.5</v>
      </c>
      <c r="U77" s="54">
        <v>88338.7</v>
      </c>
      <c r="V77" s="71">
        <v>97300.944000000003</v>
      </c>
      <c r="W77" s="71">
        <f>W81+W80+W79</f>
        <v>106610.44055381999</v>
      </c>
      <c r="X77" s="71">
        <v>105486.06935090001</v>
      </c>
      <c r="Y77" s="303"/>
    </row>
    <row r="78" spans="1:25" x14ac:dyDescent="0.25">
      <c r="A78" s="101" t="s">
        <v>63</v>
      </c>
      <c r="B78" s="240"/>
      <c r="C78" s="78"/>
      <c r="D78" s="78"/>
      <c r="E78" s="78"/>
      <c r="F78" s="78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351"/>
      <c r="T78" s="78"/>
      <c r="U78" s="347"/>
      <c r="V78" s="71"/>
      <c r="W78" s="71"/>
      <c r="X78" s="71"/>
    </row>
    <row r="79" spans="1:25" ht="19.5" customHeight="1" x14ac:dyDescent="0.25">
      <c r="A79" s="53" t="s">
        <v>88</v>
      </c>
      <c r="B79" s="240">
        <v>3295.8</v>
      </c>
      <c r="C79" s="240">
        <v>3227.4</v>
      </c>
      <c r="D79" s="240">
        <v>4898.6989999999996</v>
      </c>
      <c r="E79" s="240">
        <v>4393.3999999999996</v>
      </c>
      <c r="F79" s="78">
        <v>4931.1000000000004</v>
      </c>
      <c r="G79" s="240">
        <v>4659.5</v>
      </c>
      <c r="H79" s="240">
        <v>5549.6</v>
      </c>
      <c r="I79" s="240">
        <v>6164.4</v>
      </c>
      <c r="J79" s="240">
        <v>7155</v>
      </c>
      <c r="K79" s="240">
        <v>7937.9</v>
      </c>
      <c r="L79" s="240">
        <v>7768.3</v>
      </c>
      <c r="M79" s="240">
        <v>15733.2</v>
      </c>
      <c r="N79" s="240">
        <v>26725.200000000001</v>
      </c>
      <c r="O79" s="240">
        <v>34006</v>
      </c>
      <c r="P79" s="240">
        <v>37930.199999999997</v>
      </c>
      <c r="Q79" s="240">
        <v>41741.5</v>
      </c>
      <c r="R79" s="240">
        <v>41379.1</v>
      </c>
      <c r="S79" s="240">
        <v>42858</v>
      </c>
      <c r="T79" s="240">
        <v>41624.5</v>
      </c>
      <c r="U79" s="71">
        <v>42395.199999999997</v>
      </c>
      <c r="V79" s="71">
        <v>46888.212</v>
      </c>
      <c r="W79" s="71">
        <v>49046.611355589994</v>
      </c>
      <c r="X79" s="71">
        <v>50832.190203309998</v>
      </c>
    </row>
    <row r="80" spans="1:25" ht="19.5" x14ac:dyDescent="0.25">
      <c r="A80" s="53" t="s">
        <v>64</v>
      </c>
      <c r="B80" s="240">
        <v>1399.7</v>
      </c>
      <c r="C80" s="240">
        <v>1176.5999999999999</v>
      </c>
      <c r="D80" s="240">
        <v>1674.086</v>
      </c>
      <c r="E80" s="240">
        <v>1846.5</v>
      </c>
      <c r="F80" s="78">
        <v>2270.6999999999998</v>
      </c>
      <c r="G80" s="240">
        <v>1914.4</v>
      </c>
      <c r="H80" s="240">
        <v>1980.7</v>
      </c>
      <c r="I80" s="240">
        <v>2231.6999999999998</v>
      </c>
      <c r="J80" s="240">
        <v>2542.4</v>
      </c>
      <c r="K80" s="240">
        <v>3403.1</v>
      </c>
      <c r="L80" s="240">
        <v>3601</v>
      </c>
      <c r="M80" s="240">
        <v>5139.8999999999996</v>
      </c>
      <c r="N80" s="240">
        <v>7373.3</v>
      </c>
      <c r="O80" s="240">
        <v>13436.5</v>
      </c>
      <c r="P80" s="240">
        <v>13634.2</v>
      </c>
      <c r="Q80" s="240">
        <v>16382</v>
      </c>
      <c r="R80" s="240">
        <v>16177.6</v>
      </c>
      <c r="S80" s="240">
        <v>18276.2</v>
      </c>
      <c r="T80" s="240">
        <v>20511.400000000001</v>
      </c>
      <c r="U80" s="71">
        <v>22406.6</v>
      </c>
      <c r="V80" s="71">
        <v>23948.686000000002</v>
      </c>
      <c r="W80" s="71">
        <v>27582.087268700001</v>
      </c>
      <c r="X80" s="71">
        <v>25670.043217150003</v>
      </c>
    </row>
    <row r="81" spans="1:24" ht="19.5" x14ac:dyDescent="0.25">
      <c r="A81" s="53" t="s">
        <v>87</v>
      </c>
      <c r="B81" s="240">
        <f>B77-B79-B80</f>
        <v>877.69999999999959</v>
      </c>
      <c r="C81" s="240">
        <f>C77-C79-C80</f>
        <v>991.5</v>
      </c>
      <c r="D81" s="240">
        <f>D77-D79-D80</f>
        <v>1772.7150000000004</v>
      </c>
      <c r="E81" s="240">
        <f>E77-E79-E80</f>
        <v>1897.3000000000002</v>
      </c>
      <c r="F81" s="78">
        <f>F77-F79-F80</f>
        <v>1959.3000000000002</v>
      </c>
      <c r="G81" s="240">
        <v>5349.6</v>
      </c>
      <c r="H81" s="240">
        <f>H77-H79-H80</f>
        <v>6176.8</v>
      </c>
      <c r="I81" s="240">
        <f>I77-I79-I80</f>
        <v>7418.7</v>
      </c>
      <c r="J81" s="240">
        <f>J77-J79-J80</f>
        <v>8415.9</v>
      </c>
      <c r="K81" s="240">
        <f>K77-K79-K80</f>
        <v>8442.0999999999985</v>
      </c>
      <c r="L81" s="240">
        <v>8390.5</v>
      </c>
      <c r="M81" s="240">
        <f>M77-M79-M80</f>
        <v>12494.599999999997</v>
      </c>
      <c r="N81" s="240">
        <v>15305.4</v>
      </c>
      <c r="O81" s="240">
        <v>16785.099999999999</v>
      </c>
      <c r="P81" s="240">
        <v>19377</v>
      </c>
      <c r="Q81" s="240">
        <v>19559</v>
      </c>
      <c r="R81" s="240">
        <v>19726.2</v>
      </c>
      <c r="S81" s="240">
        <v>19881.3</v>
      </c>
      <c r="T81" s="240">
        <v>22782.7</v>
      </c>
      <c r="U81" s="71">
        <v>23536.9</v>
      </c>
      <c r="V81" s="71">
        <v>26464.045999999998</v>
      </c>
      <c r="W81" s="71">
        <v>29981.741929529999</v>
      </c>
      <c r="X81" s="71">
        <v>28983.83593044</v>
      </c>
    </row>
    <row r="82" spans="1:24" x14ac:dyDescent="0.25">
      <c r="A82" s="341" t="s">
        <v>65</v>
      </c>
      <c r="B82" s="240">
        <v>1775.9</v>
      </c>
      <c r="C82" s="240">
        <v>2226.3000000000002</v>
      </c>
      <c r="D82" s="240">
        <v>3243</v>
      </c>
      <c r="E82" s="240">
        <v>3779.5</v>
      </c>
      <c r="F82" s="78">
        <v>4405.8</v>
      </c>
      <c r="G82" s="240">
        <v>5149.8999999999996</v>
      </c>
      <c r="H82" s="240">
        <v>6560</v>
      </c>
      <c r="I82" s="240">
        <v>8483.6</v>
      </c>
      <c r="J82" s="240">
        <v>10641.9</v>
      </c>
      <c r="K82" s="240">
        <v>11258.9</v>
      </c>
      <c r="L82" s="240">
        <v>11778.6</v>
      </c>
      <c r="M82" s="240">
        <v>17974.8</v>
      </c>
      <c r="N82" s="240">
        <v>22555.599999999999</v>
      </c>
      <c r="O82" s="240">
        <v>24151.1</v>
      </c>
      <c r="P82" s="240">
        <v>31147.5</v>
      </c>
      <c r="Q82" s="240">
        <v>34602.699999999997</v>
      </c>
      <c r="R82" s="240">
        <v>34503.300000000003</v>
      </c>
      <c r="S82" s="240">
        <v>35472.199999999997</v>
      </c>
      <c r="T82" s="240">
        <v>43185.5</v>
      </c>
      <c r="U82" s="71">
        <v>46521.4</v>
      </c>
      <c r="V82" s="71">
        <v>52412.892999999996</v>
      </c>
      <c r="W82" s="71">
        <v>58585.961942550006</v>
      </c>
      <c r="X82" s="71">
        <v>56553.603914669999</v>
      </c>
    </row>
    <row r="83" spans="1:24" ht="18" x14ac:dyDescent="0.25">
      <c r="A83" s="42" t="s">
        <v>108</v>
      </c>
      <c r="B83" s="186">
        <v>8636.6</v>
      </c>
      <c r="C83" s="186">
        <v>10984.8</v>
      </c>
      <c r="D83" s="186">
        <v>16184</v>
      </c>
      <c r="E83" s="186">
        <v>19250.2</v>
      </c>
      <c r="F83" s="99">
        <v>24220.400000000001</v>
      </c>
      <c r="G83" s="186">
        <v>33001.300000000003</v>
      </c>
      <c r="H83" s="186">
        <v>42942.9</v>
      </c>
      <c r="I83" s="186">
        <v>55367.8</v>
      </c>
      <c r="J83" s="186">
        <v>62828.7</v>
      </c>
      <c r="K83" s="186">
        <v>65992.899999999994</v>
      </c>
      <c r="L83" s="186">
        <v>67027.899999999994</v>
      </c>
      <c r="M83" s="186">
        <v>104401.4</v>
      </c>
      <c r="N83" s="186">
        <v>133701.70000000001</v>
      </c>
      <c r="O83" s="186">
        <v>154305.20000000001</v>
      </c>
      <c r="P83" s="186">
        <v>184766.1</v>
      </c>
      <c r="Q83" s="186">
        <v>201240.5</v>
      </c>
      <c r="R83" s="186">
        <v>202952.1</v>
      </c>
      <c r="S83" s="186">
        <v>205808.5</v>
      </c>
      <c r="T83" s="186">
        <v>246699.3</v>
      </c>
      <c r="U83" s="186">
        <v>273177.7</v>
      </c>
      <c r="V83" s="186">
        <v>295801.88900000002</v>
      </c>
      <c r="W83" s="186">
        <v>330048.60929686</v>
      </c>
      <c r="X83" s="186">
        <v>328297.93318036001</v>
      </c>
    </row>
    <row r="84" spans="1:24" x14ac:dyDescent="0.25">
      <c r="A84" s="341" t="s">
        <v>66</v>
      </c>
      <c r="B84" s="240">
        <v>89.5</v>
      </c>
      <c r="C84" s="240">
        <v>114.8</v>
      </c>
      <c r="D84" s="240">
        <v>174.1</v>
      </c>
      <c r="E84" s="240">
        <v>229.9</v>
      </c>
      <c r="F84" s="78">
        <v>287.60000000000002</v>
      </c>
      <c r="G84" s="240">
        <v>403.4</v>
      </c>
      <c r="H84" s="240">
        <v>546.70000000000005</v>
      </c>
      <c r="I84" s="240">
        <v>641.20000000000005</v>
      </c>
      <c r="J84" s="240">
        <v>818.6</v>
      </c>
      <c r="K84" s="240">
        <v>871.5</v>
      </c>
      <c r="L84" s="240">
        <v>955.5</v>
      </c>
      <c r="M84" s="240">
        <v>1610.1</v>
      </c>
      <c r="N84" s="240">
        <v>1859.8</v>
      </c>
      <c r="O84" s="240">
        <v>2350.9</v>
      </c>
      <c r="P84" s="240">
        <v>2686.7</v>
      </c>
      <c r="Q84" s="240">
        <v>3183.2</v>
      </c>
      <c r="R84" s="240">
        <v>3301.2</v>
      </c>
      <c r="S84" s="240">
        <v>3528.5</v>
      </c>
      <c r="T84" s="240">
        <v>4248</v>
      </c>
      <c r="U84" s="71">
        <v>4757.6000000000004</v>
      </c>
      <c r="V84" s="71">
        <v>5103.6279999999997</v>
      </c>
      <c r="W84" s="71">
        <v>6164.5344120899999</v>
      </c>
      <c r="X84" s="71">
        <v>5839.2070079700006</v>
      </c>
    </row>
    <row r="85" spans="1:24" x14ac:dyDescent="0.25">
      <c r="A85" s="341" t="s">
        <v>68</v>
      </c>
      <c r="B85" s="240">
        <v>70.8</v>
      </c>
      <c r="C85" s="240">
        <v>222.1</v>
      </c>
      <c r="D85" s="240">
        <v>335.1</v>
      </c>
      <c r="E85" s="240">
        <v>204.5</v>
      </c>
      <c r="F85" s="78">
        <v>222.1</v>
      </c>
      <c r="G85" s="240">
        <v>532.6</v>
      </c>
      <c r="H85" s="240">
        <v>766.2</v>
      </c>
      <c r="I85" s="240">
        <v>1518</v>
      </c>
      <c r="J85" s="240">
        <v>1576.5</v>
      </c>
      <c r="K85" s="240">
        <v>1802.7</v>
      </c>
      <c r="L85" s="240">
        <v>1810.5</v>
      </c>
      <c r="M85" s="240">
        <v>2746.4</v>
      </c>
      <c r="N85" s="240">
        <v>3246.7</v>
      </c>
      <c r="O85" s="240">
        <v>3555.2</v>
      </c>
      <c r="P85" s="240">
        <v>4493</v>
      </c>
      <c r="Q85" s="240">
        <v>4855.2</v>
      </c>
      <c r="R85" s="240">
        <v>4942.3</v>
      </c>
      <c r="S85" s="240">
        <v>5432.2</v>
      </c>
      <c r="T85" s="240">
        <v>6504</v>
      </c>
      <c r="U85" s="71">
        <v>6736.6</v>
      </c>
      <c r="V85" s="71">
        <v>7535.7340000000004</v>
      </c>
      <c r="W85" s="71">
        <v>9100.4951638300008</v>
      </c>
      <c r="X85" s="71">
        <v>8128.6028068799997</v>
      </c>
    </row>
    <row r="86" spans="1:24" x14ac:dyDescent="0.25">
      <c r="A86" s="341" t="s">
        <v>69</v>
      </c>
      <c r="B86" s="240">
        <v>233.5</v>
      </c>
      <c r="C86" s="240">
        <v>276.7</v>
      </c>
      <c r="D86" s="240">
        <v>526.4</v>
      </c>
      <c r="E86" s="240">
        <v>600.1</v>
      </c>
      <c r="F86" s="78">
        <v>767.1</v>
      </c>
      <c r="G86" s="240">
        <v>992.9</v>
      </c>
      <c r="H86" s="240">
        <v>1323.9</v>
      </c>
      <c r="I86" s="240">
        <v>1468.5</v>
      </c>
      <c r="J86" s="240">
        <v>2196.9</v>
      </c>
      <c r="K86" s="240">
        <v>2177.9</v>
      </c>
      <c r="L86" s="240">
        <v>2306.6999999999998</v>
      </c>
      <c r="M86" s="240">
        <v>3566.1</v>
      </c>
      <c r="N86" s="240">
        <v>3879.4</v>
      </c>
      <c r="O86" s="240">
        <v>5197.7</v>
      </c>
      <c r="P86" s="240">
        <v>8227.2000000000007</v>
      </c>
      <c r="Q86" s="240">
        <v>6669.3</v>
      </c>
      <c r="R86" s="240">
        <v>6636.5</v>
      </c>
      <c r="S86" s="240">
        <v>7103.1</v>
      </c>
      <c r="T86" s="240">
        <v>8703.2999999999993</v>
      </c>
      <c r="U86" s="71">
        <v>9363.2000000000007</v>
      </c>
      <c r="V86" s="71">
        <v>10198.43</v>
      </c>
      <c r="W86" s="71">
        <v>12050.76970667</v>
      </c>
      <c r="X86" s="71">
        <v>11388.72766165</v>
      </c>
    </row>
    <row r="87" spans="1:24" x14ac:dyDescent="0.25">
      <c r="A87" s="341" t="s">
        <v>70</v>
      </c>
      <c r="B87" s="240">
        <v>922.2</v>
      </c>
      <c r="C87" s="240">
        <v>1359.1</v>
      </c>
      <c r="D87" s="240">
        <v>2121.1999999999998</v>
      </c>
      <c r="E87" s="240">
        <v>2404.4</v>
      </c>
      <c r="F87" s="78">
        <v>3066.1</v>
      </c>
      <c r="G87" s="240">
        <v>4433.7</v>
      </c>
      <c r="H87" s="240">
        <v>5126.8</v>
      </c>
      <c r="I87" s="240">
        <v>6598.8</v>
      </c>
      <c r="J87" s="240">
        <v>7611.4</v>
      </c>
      <c r="K87" s="240">
        <v>8448.7999999999993</v>
      </c>
      <c r="L87" s="240">
        <v>8604.6</v>
      </c>
      <c r="M87" s="240">
        <v>12409.4</v>
      </c>
      <c r="N87" s="240">
        <v>15830.8</v>
      </c>
      <c r="O87" s="240">
        <v>17211.400000000001</v>
      </c>
      <c r="P87" s="240">
        <v>22224.3</v>
      </c>
      <c r="Q87" s="240">
        <v>23016.400000000001</v>
      </c>
      <c r="R87" s="240">
        <v>23369.5</v>
      </c>
      <c r="S87" s="240">
        <v>24863.9</v>
      </c>
      <c r="T87" s="240">
        <v>29804.3</v>
      </c>
      <c r="U87" s="71">
        <v>33008.5</v>
      </c>
      <c r="V87" s="71">
        <v>35496.900999999998</v>
      </c>
      <c r="W87" s="71">
        <v>41485.905624970001</v>
      </c>
      <c r="X87" s="71">
        <v>39249.709382339999</v>
      </c>
    </row>
    <row r="88" spans="1:24" x14ac:dyDescent="0.25">
      <c r="A88" s="341" t="s">
        <v>175</v>
      </c>
      <c r="B88" s="240">
        <v>2371.1999999999998</v>
      </c>
      <c r="C88" s="240">
        <v>2717.9</v>
      </c>
      <c r="D88" s="240">
        <v>3510.1</v>
      </c>
      <c r="E88" s="240">
        <v>4568.5</v>
      </c>
      <c r="F88" s="78">
        <v>5408.3</v>
      </c>
      <c r="G88" s="240">
        <v>6776.7</v>
      </c>
      <c r="H88" s="240">
        <v>8890.7999999999993</v>
      </c>
      <c r="I88" s="240">
        <v>11303.1</v>
      </c>
      <c r="J88" s="240">
        <v>12607.3</v>
      </c>
      <c r="K88" s="240">
        <v>13709.1</v>
      </c>
      <c r="L88" s="240">
        <v>13941.8</v>
      </c>
      <c r="M88" s="240">
        <v>24768.7</v>
      </c>
      <c r="N88" s="240">
        <v>31497.200000000001</v>
      </c>
      <c r="O88" s="240">
        <v>34793.800000000003</v>
      </c>
      <c r="P88" s="240">
        <v>41461.599999999999</v>
      </c>
      <c r="Q88" s="240">
        <v>47437.599999999999</v>
      </c>
      <c r="R88" s="240">
        <v>47131.3</v>
      </c>
      <c r="S88" s="240">
        <v>40813.5</v>
      </c>
      <c r="T88" s="240">
        <v>49087</v>
      </c>
      <c r="U88" s="71">
        <v>54394.7</v>
      </c>
      <c r="V88" s="71">
        <v>58821.033000000003</v>
      </c>
      <c r="W88" s="71">
        <v>63712.165463789999</v>
      </c>
      <c r="X88" s="71">
        <v>64338.819052629995</v>
      </c>
    </row>
    <row r="89" spans="1:24" x14ac:dyDescent="0.25">
      <c r="A89" s="341" t="s">
        <v>73</v>
      </c>
      <c r="B89" s="240">
        <v>1264.7</v>
      </c>
      <c r="C89" s="240">
        <v>1512.6</v>
      </c>
      <c r="D89" s="240">
        <v>2146.9</v>
      </c>
      <c r="E89" s="240">
        <v>2799.4</v>
      </c>
      <c r="F89" s="78">
        <v>3031.5</v>
      </c>
      <c r="G89" s="240">
        <v>4484.5</v>
      </c>
      <c r="H89" s="240">
        <v>6217.1</v>
      </c>
      <c r="I89" s="240">
        <v>7942.4</v>
      </c>
      <c r="J89" s="240">
        <v>10347.799999999999</v>
      </c>
      <c r="K89" s="240">
        <v>10279.5</v>
      </c>
      <c r="L89" s="240">
        <v>9777.7999999999993</v>
      </c>
      <c r="M89" s="240">
        <v>14623.4</v>
      </c>
      <c r="N89" s="240">
        <v>18765.8</v>
      </c>
      <c r="O89" s="240">
        <v>23451.7</v>
      </c>
      <c r="P89" s="240">
        <v>27514</v>
      </c>
      <c r="Q89" s="240">
        <v>30982.7</v>
      </c>
      <c r="R89" s="240">
        <v>31116.6</v>
      </c>
      <c r="S89" s="240">
        <v>31968.9</v>
      </c>
      <c r="T89" s="240">
        <v>39225.800000000003</v>
      </c>
      <c r="U89" s="71">
        <v>42050</v>
      </c>
      <c r="V89" s="71">
        <v>45963.49</v>
      </c>
      <c r="W89" s="71">
        <v>50214.418026760002</v>
      </c>
      <c r="X89" s="71">
        <v>51935.486952370004</v>
      </c>
    </row>
    <row r="90" spans="1:24" x14ac:dyDescent="0.25">
      <c r="A90" s="341" t="s">
        <v>74</v>
      </c>
      <c r="B90" s="240">
        <v>1382.5</v>
      </c>
      <c r="C90" s="240">
        <v>1555.5</v>
      </c>
      <c r="D90" s="240">
        <v>2476.6</v>
      </c>
      <c r="E90" s="240">
        <v>2889.2</v>
      </c>
      <c r="F90" s="78">
        <v>3837.5</v>
      </c>
      <c r="G90" s="240">
        <v>4946.7</v>
      </c>
      <c r="H90" s="240">
        <v>6264.4</v>
      </c>
      <c r="I90" s="240">
        <v>7854.7</v>
      </c>
      <c r="J90" s="240">
        <v>8360.2000000000007</v>
      </c>
      <c r="K90" s="240">
        <v>8748.4</v>
      </c>
      <c r="L90" s="240">
        <v>9435.5</v>
      </c>
      <c r="M90" s="240">
        <v>15169.3</v>
      </c>
      <c r="N90" s="240">
        <v>17737.099999999999</v>
      </c>
      <c r="O90" s="240">
        <v>21105</v>
      </c>
      <c r="P90" s="240">
        <v>24435.7</v>
      </c>
      <c r="Q90" s="240">
        <v>26811.599999999999</v>
      </c>
      <c r="R90" s="240">
        <v>26931.7</v>
      </c>
      <c r="S90" s="240">
        <v>28845.200000000001</v>
      </c>
      <c r="T90" s="240">
        <v>34141.1</v>
      </c>
      <c r="U90" s="71">
        <v>39492</v>
      </c>
      <c r="V90" s="71">
        <v>41957.688000000002</v>
      </c>
      <c r="W90" s="71">
        <v>44541.96210194</v>
      </c>
      <c r="X90" s="71">
        <v>45928.044794059999</v>
      </c>
    </row>
    <row r="91" spans="1:24" x14ac:dyDescent="0.25">
      <c r="A91" s="341" t="s">
        <v>138</v>
      </c>
      <c r="B91" s="240">
        <v>1310.7</v>
      </c>
      <c r="C91" s="240">
        <v>1870.5</v>
      </c>
      <c r="D91" s="240">
        <v>2887.8</v>
      </c>
      <c r="E91" s="240">
        <v>3314.8</v>
      </c>
      <c r="F91" s="78">
        <v>4070.9</v>
      </c>
      <c r="G91" s="240">
        <v>5143.8</v>
      </c>
      <c r="H91" s="240">
        <v>6508.9</v>
      </c>
      <c r="I91" s="240">
        <v>8775.9</v>
      </c>
      <c r="J91" s="240">
        <v>9966.6</v>
      </c>
      <c r="K91" s="240">
        <v>9410.6</v>
      </c>
      <c r="L91" s="240">
        <v>9526.2000000000007</v>
      </c>
      <c r="M91" s="240">
        <v>13815.1</v>
      </c>
      <c r="N91" s="240">
        <v>18648.3</v>
      </c>
      <c r="O91" s="240">
        <v>20124.599999999999</v>
      </c>
      <c r="P91" s="240">
        <v>24544</v>
      </c>
      <c r="Q91" s="240">
        <v>26662.2</v>
      </c>
      <c r="R91" s="240">
        <v>27210.7</v>
      </c>
      <c r="S91" s="240">
        <v>28580.7</v>
      </c>
      <c r="T91" s="240">
        <v>34734.699999999997</v>
      </c>
      <c r="U91" s="71">
        <v>38834.699999999997</v>
      </c>
      <c r="V91" s="71">
        <v>42763.222999999998</v>
      </c>
      <c r="W91" s="71">
        <v>49345.422512149999</v>
      </c>
      <c r="X91" s="71">
        <v>48064.724943859997</v>
      </c>
    </row>
    <row r="92" spans="1:24" x14ac:dyDescent="0.25">
      <c r="A92" s="341" t="s">
        <v>76</v>
      </c>
      <c r="B92" s="240">
        <v>431.2</v>
      </c>
      <c r="C92" s="240">
        <v>586.70000000000005</v>
      </c>
      <c r="D92" s="240">
        <v>961.5</v>
      </c>
      <c r="E92" s="240">
        <v>1037.3</v>
      </c>
      <c r="F92" s="78">
        <v>2041.2</v>
      </c>
      <c r="G92" s="240">
        <v>3245.7</v>
      </c>
      <c r="H92" s="240">
        <v>4200.3</v>
      </c>
      <c r="I92" s="240">
        <v>5288</v>
      </c>
      <c r="J92" s="240">
        <v>4539.8</v>
      </c>
      <c r="K92" s="240">
        <v>6174.1</v>
      </c>
      <c r="L92" s="240">
        <v>6017.3</v>
      </c>
      <c r="M92" s="240">
        <v>8806.1</v>
      </c>
      <c r="N92" s="240">
        <v>13998.2</v>
      </c>
      <c r="O92" s="240">
        <v>16253.9</v>
      </c>
      <c r="P92" s="240">
        <v>17613.3</v>
      </c>
      <c r="Q92" s="240">
        <v>18294.099999999999</v>
      </c>
      <c r="R92" s="240">
        <v>18670.7</v>
      </c>
      <c r="S92" s="240">
        <v>20427.099999999999</v>
      </c>
      <c r="T92" s="240">
        <v>24003</v>
      </c>
      <c r="U92" s="71">
        <v>26231.5</v>
      </c>
      <c r="V92" s="71">
        <v>28458.075000000001</v>
      </c>
      <c r="W92" s="71">
        <v>31686.383491200002</v>
      </c>
      <c r="X92" s="71">
        <v>31579.331264790002</v>
      </c>
    </row>
    <row r="93" spans="1:24" x14ac:dyDescent="0.25">
      <c r="A93" s="341" t="s">
        <v>77</v>
      </c>
      <c r="B93" s="240">
        <v>560.29999999999995</v>
      </c>
      <c r="C93" s="240">
        <v>768.9</v>
      </c>
      <c r="D93" s="240">
        <v>1044.3</v>
      </c>
      <c r="E93" s="240">
        <v>1202.0999999999999</v>
      </c>
      <c r="F93" s="78">
        <v>1488.1</v>
      </c>
      <c r="G93" s="240">
        <v>2041.3</v>
      </c>
      <c r="H93" s="240">
        <v>3097.8</v>
      </c>
      <c r="I93" s="240">
        <v>3977.2</v>
      </c>
      <c r="J93" s="240">
        <v>4803.6000000000004</v>
      </c>
      <c r="K93" s="240">
        <v>4370.3</v>
      </c>
      <c r="L93" s="240">
        <v>4652</v>
      </c>
      <c r="M93" s="240">
        <v>6886.8</v>
      </c>
      <c r="N93" s="240">
        <v>8238.4</v>
      </c>
      <c r="O93" s="240">
        <v>10261</v>
      </c>
      <c r="P93" s="240">
        <v>11566.3</v>
      </c>
      <c r="Q93" s="240">
        <v>13328.2</v>
      </c>
      <c r="R93" s="240">
        <v>13641.6</v>
      </c>
      <c r="S93" s="240">
        <v>14245.4</v>
      </c>
      <c r="T93" s="240">
        <v>16248.1</v>
      </c>
      <c r="U93" s="71">
        <v>18308.8</v>
      </c>
      <c r="V93" s="71">
        <v>19503.687000000002</v>
      </c>
      <c r="W93" s="71">
        <v>21746.55279346</v>
      </c>
      <c r="X93" s="71">
        <v>21845.299316110002</v>
      </c>
    </row>
    <row r="94" spans="1:24" ht="18" x14ac:dyDescent="0.25">
      <c r="A94" s="42" t="s">
        <v>114</v>
      </c>
      <c r="B94" s="186">
        <v>5317.5</v>
      </c>
      <c r="C94" s="186">
        <v>6827.1</v>
      </c>
      <c r="D94" s="186">
        <v>10598.3</v>
      </c>
      <c r="E94" s="186">
        <v>12674.1</v>
      </c>
      <c r="F94" s="99">
        <v>15650.6</v>
      </c>
      <c r="G94" s="186">
        <v>19775.400000000001</v>
      </c>
      <c r="H94" s="186">
        <v>25754.1</v>
      </c>
      <c r="I94" s="186">
        <v>30766.3</v>
      </c>
      <c r="J94" s="186">
        <v>38460.800000000003</v>
      </c>
      <c r="K94" s="186">
        <v>40891.9</v>
      </c>
      <c r="L94" s="186">
        <v>41705.9</v>
      </c>
      <c r="M94" s="186">
        <v>64451</v>
      </c>
      <c r="N94" s="186">
        <v>81486.8</v>
      </c>
      <c r="O94" s="186">
        <v>103335.4</v>
      </c>
      <c r="P94" s="186">
        <v>120878.2</v>
      </c>
      <c r="Q94" s="186">
        <v>131716.4</v>
      </c>
      <c r="R94" s="186">
        <v>131527.1</v>
      </c>
      <c r="S94" s="186">
        <v>138947.4</v>
      </c>
      <c r="T94" s="186">
        <v>167746.1</v>
      </c>
      <c r="U94" s="186">
        <v>187073.6</v>
      </c>
      <c r="V94" s="186">
        <v>200675</v>
      </c>
      <c r="W94" s="186">
        <v>219128.41632662</v>
      </c>
      <c r="X94" s="186">
        <v>214991.36517263</v>
      </c>
    </row>
    <row r="95" spans="1:24" x14ac:dyDescent="0.25">
      <c r="A95" s="341" t="s">
        <v>67</v>
      </c>
      <c r="B95" s="240">
        <v>520.70000000000005</v>
      </c>
      <c r="C95" s="240">
        <v>699.5</v>
      </c>
      <c r="D95" s="240">
        <v>1157.3</v>
      </c>
      <c r="E95" s="240">
        <v>1245.4000000000001</v>
      </c>
      <c r="F95" s="78">
        <v>1481.4</v>
      </c>
      <c r="G95" s="240">
        <v>2020.9</v>
      </c>
      <c r="H95" s="240">
        <v>2533</v>
      </c>
      <c r="I95" s="240">
        <v>3055.4</v>
      </c>
      <c r="J95" s="240">
        <v>3890</v>
      </c>
      <c r="K95" s="240">
        <v>3612.1</v>
      </c>
      <c r="L95" s="240">
        <v>3691.8</v>
      </c>
      <c r="M95" s="240">
        <v>5658</v>
      </c>
      <c r="N95" s="240">
        <v>6815.7</v>
      </c>
      <c r="O95" s="240">
        <v>9174.1</v>
      </c>
      <c r="P95" s="240">
        <v>12833.2</v>
      </c>
      <c r="Q95" s="240">
        <v>12161.3</v>
      </c>
      <c r="R95" s="240">
        <v>12017.2</v>
      </c>
      <c r="S95" s="240">
        <v>13052.5</v>
      </c>
      <c r="T95" s="240">
        <v>15485.5</v>
      </c>
      <c r="U95" s="71">
        <v>16776.599999999999</v>
      </c>
      <c r="V95" s="71">
        <v>18181.386999999999</v>
      </c>
      <c r="W95" s="71">
        <v>21209.602993020002</v>
      </c>
      <c r="X95" s="71">
        <v>20651.906086349998</v>
      </c>
    </row>
    <row r="96" spans="1:24" x14ac:dyDescent="0.25">
      <c r="A96" s="341" t="s">
        <v>78</v>
      </c>
      <c r="B96" s="240">
        <v>1120.7</v>
      </c>
      <c r="C96" s="240">
        <v>1363.9</v>
      </c>
      <c r="D96" s="240">
        <v>1970.8</v>
      </c>
      <c r="E96" s="240">
        <v>2568.6</v>
      </c>
      <c r="F96" s="78">
        <v>2867.3</v>
      </c>
      <c r="G96" s="240">
        <v>3348.2</v>
      </c>
      <c r="H96" s="240">
        <v>4220.8</v>
      </c>
      <c r="I96" s="240">
        <v>4593.3999999999996</v>
      </c>
      <c r="J96" s="240">
        <v>5617.2</v>
      </c>
      <c r="K96" s="240">
        <v>6403.5</v>
      </c>
      <c r="L96" s="240">
        <v>6786.6</v>
      </c>
      <c r="M96" s="240">
        <v>11591.9</v>
      </c>
      <c r="N96" s="240">
        <v>12974.7</v>
      </c>
      <c r="O96" s="240">
        <v>19022.3</v>
      </c>
      <c r="P96" s="240">
        <v>20836.7</v>
      </c>
      <c r="Q96" s="240">
        <v>23629.3</v>
      </c>
      <c r="R96" s="240">
        <v>23065.4</v>
      </c>
      <c r="S96" s="240">
        <v>24294.400000000001</v>
      </c>
      <c r="T96" s="240">
        <v>30983.8</v>
      </c>
      <c r="U96" s="71">
        <v>35743.9</v>
      </c>
      <c r="V96" s="71">
        <v>38256.951000000001</v>
      </c>
      <c r="W96" s="71">
        <v>44276.336026149998</v>
      </c>
      <c r="X96" s="71">
        <v>47070.353778730001</v>
      </c>
    </row>
    <row r="97" spans="1:24" x14ac:dyDescent="0.25">
      <c r="A97" s="341" t="s">
        <v>71</v>
      </c>
      <c r="B97" s="240">
        <v>330.8</v>
      </c>
      <c r="C97" s="240">
        <v>526.29999999999995</v>
      </c>
      <c r="D97" s="240">
        <v>811.1</v>
      </c>
      <c r="E97" s="240">
        <v>1010.3</v>
      </c>
      <c r="F97" s="78">
        <v>1256.9000000000001</v>
      </c>
      <c r="G97" s="240">
        <v>1764.8</v>
      </c>
      <c r="H97" s="240">
        <v>2585</v>
      </c>
      <c r="I97" s="240">
        <v>2830</v>
      </c>
      <c r="J97" s="240">
        <v>3649.5</v>
      </c>
      <c r="K97" s="240">
        <v>4885.3</v>
      </c>
      <c r="L97" s="240">
        <v>4517.2</v>
      </c>
      <c r="M97" s="240">
        <v>6804</v>
      </c>
      <c r="N97" s="240">
        <v>9085.5</v>
      </c>
      <c r="O97" s="240">
        <v>10701.9</v>
      </c>
      <c r="P97" s="240">
        <v>12157.1</v>
      </c>
      <c r="Q97" s="240">
        <v>13324.5</v>
      </c>
      <c r="R97" s="240">
        <v>12781.1</v>
      </c>
      <c r="S97" s="240">
        <v>13792.6</v>
      </c>
      <c r="T97" s="240">
        <v>16568.099999999999</v>
      </c>
      <c r="U97" s="71">
        <v>17612.8</v>
      </c>
      <c r="V97" s="71">
        <v>18911.650000000001</v>
      </c>
      <c r="W97" s="71">
        <v>21627.93313772</v>
      </c>
      <c r="X97" s="71">
        <v>20234.034791459999</v>
      </c>
    </row>
    <row r="98" spans="1:24" x14ac:dyDescent="0.25">
      <c r="A98" s="341" t="s">
        <v>79</v>
      </c>
      <c r="B98" s="240">
        <v>320.60000000000002</v>
      </c>
      <c r="C98" s="240">
        <v>366.6</v>
      </c>
      <c r="D98" s="240">
        <v>595.70000000000005</v>
      </c>
      <c r="E98" s="240">
        <v>704.9</v>
      </c>
      <c r="F98" s="78">
        <v>859.5</v>
      </c>
      <c r="G98" s="240">
        <v>1125.5</v>
      </c>
      <c r="H98" s="240">
        <v>1530.6</v>
      </c>
      <c r="I98" s="240">
        <v>1882.4</v>
      </c>
      <c r="J98" s="240">
        <v>1870.8</v>
      </c>
      <c r="K98" s="240">
        <v>2248.6</v>
      </c>
      <c r="L98" s="240">
        <v>2876.3</v>
      </c>
      <c r="M98" s="240">
        <v>4126</v>
      </c>
      <c r="N98" s="240">
        <v>5137.2</v>
      </c>
      <c r="O98" s="240">
        <v>5691.7</v>
      </c>
      <c r="P98" s="240">
        <v>6563.9</v>
      </c>
      <c r="Q98" s="240">
        <v>7370</v>
      </c>
      <c r="R98" s="240">
        <v>7657.7</v>
      </c>
      <c r="S98" s="240">
        <v>7841.2</v>
      </c>
      <c r="T98" s="240">
        <v>9068.4</v>
      </c>
      <c r="U98" s="71">
        <v>11160.8</v>
      </c>
      <c r="V98" s="71">
        <v>11922.463</v>
      </c>
      <c r="W98" s="71">
        <v>12805.127152659999</v>
      </c>
      <c r="X98" s="71">
        <v>14147.6875578</v>
      </c>
    </row>
    <row r="99" spans="1:24" x14ac:dyDescent="0.25">
      <c r="A99" s="341" t="s">
        <v>80</v>
      </c>
      <c r="B99" s="240">
        <v>982.4</v>
      </c>
      <c r="C99" s="240">
        <v>1283</v>
      </c>
      <c r="D99" s="240">
        <v>1980.1</v>
      </c>
      <c r="E99" s="240">
        <v>2255.6999999999998</v>
      </c>
      <c r="F99" s="78">
        <v>2775.3</v>
      </c>
      <c r="G99" s="240">
        <v>3563.1</v>
      </c>
      <c r="H99" s="240">
        <v>5230.5</v>
      </c>
      <c r="I99" s="240">
        <v>6122.8</v>
      </c>
      <c r="J99" s="240">
        <v>8127.7</v>
      </c>
      <c r="K99" s="240">
        <v>7826.4</v>
      </c>
      <c r="L99" s="240">
        <v>7542.3</v>
      </c>
      <c r="M99" s="240">
        <v>11041.4</v>
      </c>
      <c r="N99" s="240">
        <v>14049.8</v>
      </c>
      <c r="O99" s="240">
        <v>16233.1</v>
      </c>
      <c r="P99" s="240">
        <v>20799.599999999999</v>
      </c>
      <c r="Q99" s="240">
        <v>22838.5</v>
      </c>
      <c r="R99" s="240">
        <v>22530</v>
      </c>
      <c r="S99" s="240">
        <v>23775.1</v>
      </c>
      <c r="T99" s="240">
        <v>28518.1</v>
      </c>
      <c r="U99" s="71">
        <v>31435.5</v>
      </c>
      <c r="V99" s="71">
        <v>33824.281999999999</v>
      </c>
      <c r="W99" s="71">
        <v>36086.648235410001</v>
      </c>
      <c r="X99" s="71">
        <v>37788.337001690001</v>
      </c>
    </row>
    <row r="100" spans="1:24" x14ac:dyDescent="0.25">
      <c r="A100" s="341" t="s">
        <v>143</v>
      </c>
      <c r="B100" s="240">
        <v>958.7</v>
      </c>
      <c r="C100" s="240">
        <v>1140.2</v>
      </c>
      <c r="D100" s="240">
        <v>1753.8</v>
      </c>
      <c r="E100" s="240">
        <v>2107.6999999999998</v>
      </c>
      <c r="F100" s="78">
        <v>2682.8</v>
      </c>
      <c r="G100" s="240">
        <v>3386.7</v>
      </c>
      <c r="H100" s="240">
        <v>4110.1000000000004</v>
      </c>
      <c r="I100" s="240">
        <v>5417.9</v>
      </c>
      <c r="J100" s="240">
        <v>6966.4</v>
      </c>
      <c r="K100" s="240">
        <v>6232.9</v>
      </c>
      <c r="L100" s="240">
        <v>6637.5</v>
      </c>
      <c r="M100" s="240">
        <v>11137.8</v>
      </c>
      <c r="N100" s="240">
        <v>12558.5</v>
      </c>
      <c r="O100" s="240">
        <v>15685.9</v>
      </c>
      <c r="P100" s="240">
        <v>17350.400000000001</v>
      </c>
      <c r="Q100" s="240">
        <v>19172.8</v>
      </c>
      <c r="R100" s="240">
        <v>19333.5</v>
      </c>
      <c r="S100" s="240">
        <v>20150.400000000001</v>
      </c>
      <c r="T100" s="240">
        <v>24312.9</v>
      </c>
      <c r="U100" s="71">
        <v>25969.3</v>
      </c>
      <c r="V100" s="71">
        <v>27744.859</v>
      </c>
      <c r="W100" s="71">
        <v>32681.875501450002</v>
      </c>
      <c r="X100" s="71">
        <v>29933.477768610002</v>
      </c>
    </row>
    <row r="101" spans="1:24" x14ac:dyDescent="0.25">
      <c r="A101" s="341" t="s">
        <v>82</v>
      </c>
      <c r="B101" s="240">
        <v>275.5</v>
      </c>
      <c r="C101" s="240">
        <v>491.7</v>
      </c>
      <c r="D101" s="240">
        <v>891.6</v>
      </c>
      <c r="E101" s="240">
        <v>1073.7</v>
      </c>
      <c r="F101" s="78">
        <v>1526.1</v>
      </c>
      <c r="G101" s="240">
        <v>2021.1</v>
      </c>
      <c r="H101" s="240">
        <v>2378.3000000000002</v>
      </c>
      <c r="I101" s="240">
        <v>2947.1</v>
      </c>
      <c r="J101" s="240">
        <v>3506.9</v>
      </c>
      <c r="K101" s="240">
        <v>3648.8</v>
      </c>
      <c r="L101" s="240">
        <v>3529.2</v>
      </c>
      <c r="M101" s="240">
        <v>4950.2</v>
      </c>
      <c r="N101" s="240">
        <v>6526.7</v>
      </c>
      <c r="O101" s="240">
        <v>8508.9</v>
      </c>
      <c r="P101" s="240">
        <v>9373.7000000000007</v>
      </c>
      <c r="Q101" s="240">
        <v>10527.6</v>
      </c>
      <c r="R101" s="240">
        <v>10757</v>
      </c>
      <c r="S101" s="240">
        <v>11260.2</v>
      </c>
      <c r="T101" s="240">
        <v>13457.6</v>
      </c>
      <c r="U101" s="71">
        <v>14328.5</v>
      </c>
      <c r="V101" s="71">
        <v>15020.261</v>
      </c>
      <c r="W101" s="71">
        <v>18046.8625416</v>
      </c>
      <c r="X101" s="71">
        <v>17266.264048609999</v>
      </c>
    </row>
    <row r="102" spans="1:24" x14ac:dyDescent="0.25">
      <c r="A102" s="341" t="s">
        <v>83</v>
      </c>
      <c r="B102" s="240">
        <v>166.7</v>
      </c>
      <c r="C102" s="240">
        <v>199.2</v>
      </c>
      <c r="D102" s="240">
        <v>292.60000000000002</v>
      </c>
      <c r="E102" s="240">
        <v>383.5</v>
      </c>
      <c r="F102" s="240">
        <v>470.5</v>
      </c>
      <c r="G102" s="240">
        <v>509.1</v>
      </c>
      <c r="H102" s="240">
        <v>670.3</v>
      </c>
      <c r="I102" s="240">
        <v>754.2</v>
      </c>
      <c r="J102" s="240">
        <v>913.3</v>
      </c>
      <c r="K102" s="240">
        <v>1078.5</v>
      </c>
      <c r="L102" s="240">
        <v>1140.7</v>
      </c>
      <c r="M102" s="240">
        <v>2270.6999999999998</v>
      </c>
      <c r="N102" s="240">
        <v>2808.3</v>
      </c>
      <c r="O102" s="240">
        <v>4288.2</v>
      </c>
      <c r="P102" s="240">
        <v>4779.1000000000004</v>
      </c>
      <c r="Q102" s="240">
        <v>4719.6000000000004</v>
      </c>
      <c r="R102" s="240">
        <v>4441.6000000000004</v>
      </c>
      <c r="S102" s="240">
        <v>4899.5</v>
      </c>
      <c r="T102" s="240">
        <v>5375.5</v>
      </c>
      <c r="U102" s="71">
        <v>5630.1</v>
      </c>
      <c r="V102" s="71">
        <v>6487.3370000000004</v>
      </c>
      <c r="W102" s="71">
        <v>6853.4519331000001</v>
      </c>
      <c r="X102" s="71">
        <v>6901.6425733000005</v>
      </c>
    </row>
    <row r="103" spans="1:24" x14ac:dyDescent="0.25">
      <c r="A103" s="341" t="s">
        <v>84</v>
      </c>
      <c r="B103" s="240">
        <v>387.1</v>
      </c>
      <c r="C103" s="240">
        <v>430.5</v>
      </c>
      <c r="D103" s="240">
        <v>539.6</v>
      </c>
      <c r="E103" s="240">
        <v>671.7</v>
      </c>
      <c r="F103" s="78">
        <v>822.3</v>
      </c>
      <c r="G103" s="240">
        <v>1009.7</v>
      </c>
      <c r="H103" s="240">
        <v>1337.2</v>
      </c>
      <c r="I103" s="240">
        <v>1650.1</v>
      </c>
      <c r="J103" s="240">
        <v>1951.8</v>
      </c>
      <c r="K103" s="240">
        <v>2871.9</v>
      </c>
      <c r="L103" s="240">
        <v>2770.5</v>
      </c>
      <c r="M103" s="240">
        <v>4037.4</v>
      </c>
      <c r="N103" s="240">
        <v>8346</v>
      </c>
      <c r="O103" s="240">
        <v>10479.299999999999</v>
      </c>
      <c r="P103" s="240">
        <v>12165.6</v>
      </c>
      <c r="Q103" s="240">
        <v>13556</v>
      </c>
      <c r="R103" s="240">
        <v>14416.7</v>
      </c>
      <c r="S103" s="240">
        <v>14883.8</v>
      </c>
      <c r="T103" s="240">
        <v>18751.8</v>
      </c>
      <c r="U103" s="71">
        <v>22865.200000000001</v>
      </c>
      <c r="V103" s="71">
        <v>24213.133999999998</v>
      </c>
      <c r="W103" s="71">
        <v>18256.20365675</v>
      </c>
      <c r="X103" s="71">
        <v>13660.545764940001</v>
      </c>
    </row>
    <row r="104" spans="1:24" ht="19.5" x14ac:dyDescent="0.25">
      <c r="A104" s="341" t="s">
        <v>85</v>
      </c>
      <c r="B104" s="240">
        <v>107.3</v>
      </c>
      <c r="C104" s="240">
        <v>170.5</v>
      </c>
      <c r="D104" s="240">
        <v>245.5</v>
      </c>
      <c r="E104" s="240">
        <v>262.89999999999998</v>
      </c>
      <c r="F104" s="78">
        <v>335.1</v>
      </c>
      <c r="G104" s="240">
        <v>423.5</v>
      </c>
      <c r="H104" s="240">
        <v>565.79999999999995</v>
      </c>
      <c r="I104" s="240">
        <v>627.1</v>
      </c>
      <c r="J104" s="240">
        <v>653.1</v>
      </c>
      <c r="K104" s="240">
        <v>705</v>
      </c>
      <c r="L104" s="240">
        <v>726.4</v>
      </c>
      <c r="M104" s="240">
        <v>1066.0999999999999</v>
      </c>
      <c r="N104" s="240">
        <v>1314.1</v>
      </c>
      <c r="O104" s="240">
        <v>1636.7</v>
      </c>
      <c r="P104" s="240">
        <v>1960.8</v>
      </c>
      <c r="Q104" s="240">
        <v>2198</v>
      </c>
      <c r="R104" s="240">
        <v>2215.1</v>
      </c>
      <c r="S104" s="240">
        <v>2404.4</v>
      </c>
      <c r="T104" s="240">
        <v>2817</v>
      </c>
      <c r="U104" s="71">
        <v>3192.4</v>
      </c>
      <c r="V104" s="71">
        <v>3282.9580000000001</v>
      </c>
      <c r="W104" s="71">
        <v>3795.63461026</v>
      </c>
      <c r="X104" s="71">
        <v>3574.7949355199999</v>
      </c>
    </row>
    <row r="105" spans="1:24" ht="19.5" x14ac:dyDescent="0.25">
      <c r="A105" s="341" t="s">
        <v>86</v>
      </c>
      <c r="B105" s="240">
        <v>147</v>
      </c>
      <c r="C105" s="240">
        <v>155.69999999999999</v>
      </c>
      <c r="D105" s="240">
        <v>360.2</v>
      </c>
      <c r="E105" s="240">
        <v>389.7</v>
      </c>
      <c r="F105" s="78">
        <v>573.4</v>
      </c>
      <c r="G105" s="240">
        <v>602.79999999999995</v>
      </c>
      <c r="H105" s="240">
        <v>592.5</v>
      </c>
      <c r="I105" s="240">
        <v>885.9</v>
      </c>
      <c r="J105" s="240">
        <v>1314.1</v>
      </c>
      <c r="K105" s="240">
        <v>1378.9</v>
      </c>
      <c r="L105" s="240">
        <v>1487.4</v>
      </c>
      <c r="M105" s="240">
        <v>1767.5</v>
      </c>
      <c r="N105" s="240">
        <v>1870.3</v>
      </c>
      <c r="O105" s="240">
        <v>1913.3</v>
      </c>
      <c r="P105" s="240">
        <v>2058.1</v>
      </c>
      <c r="Q105" s="240">
        <v>2218.8000000000002</v>
      </c>
      <c r="R105" s="240">
        <v>2311.8000000000002</v>
      </c>
      <c r="S105" s="240">
        <v>2593.3000000000002</v>
      </c>
      <c r="T105" s="240">
        <v>2407.4</v>
      </c>
      <c r="U105" s="71">
        <v>2358.4</v>
      </c>
      <c r="V105" s="71">
        <v>2829.7190000000001</v>
      </c>
      <c r="W105" s="71">
        <v>3488.7405385000002</v>
      </c>
      <c r="X105" s="71">
        <v>3762.2963773800002</v>
      </c>
    </row>
    <row r="106" spans="1:24" x14ac:dyDescent="0.25">
      <c r="A106" s="355" t="s">
        <v>100</v>
      </c>
      <c r="B106" s="356"/>
      <c r="C106" s="356"/>
      <c r="D106" s="356"/>
      <c r="E106" s="356"/>
      <c r="F106" s="356"/>
      <c r="G106" s="360"/>
      <c r="H106" s="360"/>
      <c r="I106" s="360"/>
      <c r="J106" s="360"/>
      <c r="K106" s="360"/>
      <c r="L106" s="360"/>
      <c r="M106" s="360"/>
      <c r="N106" s="49"/>
      <c r="O106" s="49"/>
      <c r="P106" s="49"/>
      <c r="Q106" s="49"/>
      <c r="R106" s="49"/>
      <c r="S106" s="360"/>
      <c r="T106" s="321"/>
      <c r="U106" s="284"/>
      <c r="V106" s="49"/>
      <c r="W106" s="49"/>
    </row>
    <row r="107" spans="1:24" ht="18" customHeight="1" x14ac:dyDescent="0.25">
      <c r="A107" s="438" t="s">
        <v>434</v>
      </c>
      <c r="B107" s="438"/>
      <c r="C107" s="438"/>
      <c r="D107" s="438"/>
      <c r="E107" s="438"/>
      <c r="F107" s="361"/>
      <c r="G107" s="360"/>
      <c r="H107" s="360"/>
      <c r="I107" s="360"/>
      <c r="J107" s="360"/>
      <c r="K107" s="360"/>
      <c r="L107" s="360"/>
      <c r="M107" s="360"/>
      <c r="N107" s="49"/>
      <c r="O107" s="49"/>
      <c r="P107" s="49"/>
      <c r="Q107" s="49"/>
      <c r="R107" s="49"/>
      <c r="S107" s="360"/>
      <c r="T107" s="321"/>
      <c r="U107" s="284"/>
      <c r="V107" s="49"/>
      <c r="W107" s="49"/>
    </row>
    <row r="108" spans="1:24" ht="18" customHeight="1" x14ac:dyDescent="0.25">
      <c r="A108" s="362" t="s">
        <v>407</v>
      </c>
      <c r="B108" s="362"/>
      <c r="C108" s="362"/>
      <c r="D108" s="362"/>
      <c r="E108" s="362"/>
      <c r="F108" s="361"/>
      <c r="G108" s="360"/>
      <c r="H108" s="360"/>
      <c r="I108" s="360"/>
      <c r="J108" s="360"/>
      <c r="K108" s="360"/>
      <c r="L108" s="360"/>
      <c r="M108" s="360"/>
      <c r="N108" s="49"/>
      <c r="O108" s="49"/>
      <c r="P108" s="49"/>
      <c r="Q108" s="49"/>
      <c r="R108" s="49"/>
      <c r="S108" s="360"/>
      <c r="T108" s="321"/>
      <c r="U108" s="284"/>
      <c r="V108" s="49"/>
      <c r="W108" s="49"/>
    </row>
    <row r="109" spans="1:24" ht="15.75" thickBot="1" x14ac:dyDescent="0.3">
      <c r="A109" s="312"/>
      <c r="B109" s="311"/>
      <c r="C109" s="311"/>
      <c r="D109" s="311"/>
      <c r="E109" s="311"/>
      <c r="F109" s="359"/>
      <c r="G109" s="345"/>
      <c r="H109" s="345"/>
      <c r="I109" s="345"/>
      <c r="J109" s="345"/>
      <c r="K109" s="345"/>
      <c r="L109" s="345"/>
      <c r="M109" s="345"/>
      <c r="N109" s="323"/>
      <c r="O109" s="323"/>
      <c r="P109" s="323"/>
      <c r="Q109" s="323"/>
      <c r="R109" s="323"/>
      <c r="S109" s="323"/>
      <c r="T109" s="251"/>
      <c r="U109" s="322"/>
      <c r="V109" s="323"/>
      <c r="W109" s="323"/>
      <c r="X109" s="27"/>
    </row>
    <row r="112" spans="1:24" s="49" customFormat="1" x14ac:dyDescent="0.25">
      <c r="B112" s="232"/>
      <c r="C112" s="232"/>
      <c r="D112" s="232"/>
      <c r="E112" s="232"/>
      <c r="F112" s="232"/>
      <c r="G112" s="232"/>
      <c r="H112" s="232"/>
      <c r="I112" s="232"/>
      <c r="J112" s="232"/>
      <c r="K112" s="232"/>
      <c r="L112" s="232"/>
      <c r="M112" s="232"/>
      <c r="N112" s="232"/>
      <c r="O112" s="232"/>
      <c r="P112" s="232"/>
      <c r="Q112" s="232"/>
      <c r="R112" s="232"/>
      <c r="S112" s="232"/>
      <c r="T112" s="232"/>
      <c r="U112" s="232"/>
      <c r="V112" s="232"/>
    </row>
    <row r="114" spans="19:19" x14ac:dyDescent="0.25">
      <c r="S114" s="95"/>
    </row>
  </sheetData>
  <mergeCells count="3">
    <mergeCell ref="A107:E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5">
    <tabColor rgb="FFC7E6A4"/>
  </sheetPr>
  <dimension ref="A1:Z106"/>
  <sheetViews>
    <sheetView zoomScale="80" zoomScaleNormal="80" workbookViewId="0">
      <pane ySplit="6" topLeftCell="A7" activePane="bottomLeft" state="frozen"/>
      <selection sqref="A1:T1"/>
      <selection pane="bottomLeft" activeCell="A10" sqref="A10"/>
    </sheetView>
  </sheetViews>
  <sheetFormatPr defaultRowHeight="15" x14ac:dyDescent="0.25"/>
  <cols>
    <col min="1" max="1" width="18.28515625" style="3" customWidth="1"/>
    <col min="2" max="21" width="9.140625" style="3"/>
    <col min="22" max="22" width="9.140625" style="263"/>
    <col min="23" max="16384" width="9.140625" style="3"/>
  </cols>
  <sheetData>
    <row r="1" spans="1:26" ht="30" customHeight="1" x14ac:dyDescent="0.25"/>
    <row r="2" spans="1:26" x14ac:dyDescent="0.25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</row>
    <row r="3" spans="1:26" x14ac:dyDescent="0.25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</row>
    <row r="4" spans="1:26" x14ac:dyDescent="0.25">
      <c r="A4" s="233" t="s">
        <v>349</v>
      </c>
      <c r="B4" s="233"/>
      <c r="C4" s="233"/>
      <c r="D4" s="233"/>
      <c r="E4" s="233"/>
      <c r="F4" s="233"/>
      <c r="G4" s="233"/>
    </row>
    <row r="5" spans="1:26" ht="15.75" thickBot="1" x14ac:dyDescent="0.3">
      <c r="A5" s="234" t="s">
        <v>264</v>
      </c>
      <c r="B5" s="234"/>
      <c r="C5" s="234"/>
      <c r="D5" s="234"/>
      <c r="E5" s="234"/>
      <c r="F5" s="234"/>
      <c r="G5" s="234"/>
    </row>
    <row r="6" spans="1:26" ht="15.75" thickBot="1" x14ac:dyDescent="0.3">
      <c r="A6" s="11"/>
      <c r="B6" s="13">
        <v>2000</v>
      </c>
      <c r="C6" s="13">
        <v>2001</v>
      </c>
      <c r="D6" s="13">
        <v>2002</v>
      </c>
      <c r="E6" s="13">
        <v>2003</v>
      </c>
      <c r="F6" s="13">
        <v>2004</v>
      </c>
      <c r="G6" s="13">
        <v>2005</v>
      </c>
      <c r="H6" s="13">
        <v>2006</v>
      </c>
      <c r="I6" s="13">
        <v>2007</v>
      </c>
      <c r="J6" s="13">
        <v>2008</v>
      </c>
      <c r="K6" s="13">
        <v>2009</v>
      </c>
      <c r="L6" s="13">
        <v>2010</v>
      </c>
      <c r="M6" s="13">
        <v>2011</v>
      </c>
      <c r="N6" s="13">
        <v>2012</v>
      </c>
      <c r="O6" s="13">
        <v>2013</v>
      </c>
      <c r="P6" s="13">
        <v>2014</v>
      </c>
      <c r="Q6" s="13">
        <v>2015</v>
      </c>
      <c r="R6" s="13">
        <v>2016</v>
      </c>
      <c r="S6" s="13">
        <v>2017</v>
      </c>
      <c r="T6" s="18">
        <v>2018</v>
      </c>
      <c r="U6" s="18">
        <v>2019</v>
      </c>
      <c r="V6" s="18">
        <v>2020</v>
      </c>
      <c r="W6" s="18">
        <v>2021</v>
      </c>
      <c r="X6" s="18">
        <v>2022</v>
      </c>
      <c r="Y6" s="18">
        <v>2023</v>
      </c>
    </row>
    <row r="7" spans="1:26" ht="18" customHeight="1" x14ac:dyDescent="0.25">
      <c r="A7" s="5" t="s">
        <v>0</v>
      </c>
      <c r="B7" s="130">
        <v>1349</v>
      </c>
      <c r="C7" s="130">
        <v>1311</v>
      </c>
      <c r="D7" s="130">
        <v>1319</v>
      </c>
      <c r="E7" s="130">
        <v>1329</v>
      </c>
      <c r="F7" s="130">
        <v>1329</v>
      </c>
      <c r="G7" s="130">
        <v>1299</v>
      </c>
      <c r="H7" s="81">
        <v>1253</v>
      </c>
      <c r="I7" s="130">
        <v>1189</v>
      </c>
      <c r="J7" s="130">
        <v>1136</v>
      </c>
      <c r="K7" s="130">
        <v>1108</v>
      </c>
      <c r="L7" s="130">
        <v>1058</v>
      </c>
      <c r="M7" s="81">
        <v>1012</v>
      </c>
      <c r="N7" s="81">
        <v>978</v>
      </c>
      <c r="O7" s="81">
        <v>956</v>
      </c>
      <c r="P7" s="81">
        <v>923</v>
      </c>
      <c r="Q7" s="81">
        <v>834</v>
      </c>
      <c r="R7" s="81">
        <v>733</v>
      </c>
      <c r="S7" s="81">
        <v>623</v>
      </c>
      <c r="T7" s="131">
        <v>561</v>
      </c>
      <c r="U7" s="131">
        <v>484</v>
      </c>
      <c r="V7" s="81">
        <v>442</v>
      </c>
      <c r="W7" s="81">
        <v>406</v>
      </c>
      <c r="X7" s="81">
        <v>370</v>
      </c>
      <c r="Y7" s="81">
        <v>361</v>
      </c>
      <c r="Z7" s="17"/>
    </row>
    <row r="8" spans="1:26" ht="19.5" customHeight="1" x14ac:dyDescent="0.25">
      <c r="A8" s="236" t="s">
        <v>165</v>
      </c>
      <c r="B8" s="85" t="s">
        <v>103</v>
      </c>
      <c r="C8" s="85">
        <v>693</v>
      </c>
      <c r="D8" s="85">
        <v>714</v>
      </c>
      <c r="E8" s="85">
        <v>738</v>
      </c>
      <c r="F8" s="85">
        <v>752</v>
      </c>
      <c r="G8" s="85">
        <v>742</v>
      </c>
      <c r="H8" s="81">
        <v>714</v>
      </c>
      <c r="I8" s="85">
        <v>673</v>
      </c>
      <c r="J8" s="85">
        <v>632</v>
      </c>
      <c r="K8" s="85">
        <v>621</v>
      </c>
      <c r="L8" s="85">
        <v>598</v>
      </c>
      <c r="M8" s="81">
        <v>585</v>
      </c>
      <c r="N8" s="81">
        <v>572</v>
      </c>
      <c r="O8" s="81">
        <v>564</v>
      </c>
      <c r="P8" s="81">
        <v>547</v>
      </c>
      <c r="Q8" s="81">
        <v>504</v>
      </c>
      <c r="R8" s="81">
        <v>434</v>
      </c>
      <c r="S8" s="81">
        <v>358</v>
      </c>
      <c r="T8" s="131">
        <v>319</v>
      </c>
      <c r="U8" s="131">
        <v>272</v>
      </c>
      <c r="V8" s="81">
        <v>253</v>
      </c>
      <c r="W8" s="81">
        <v>229</v>
      </c>
      <c r="X8" s="81">
        <v>210</v>
      </c>
      <c r="Y8" s="81">
        <v>208</v>
      </c>
      <c r="Z8" s="17"/>
    </row>
    <row r="9" spans="1:26" ht="19.5" customHeight="1" x14ac:dyDescent="0.25">
      <c r="A9" s="333" t="s">
        <v>1</v>
      </c>
      <c r="B9" s="74">
        <v>7</v>
      </c>
      <c r="C9" s="74">
        <v>6</v>
      </c>
      <c r="D9" s="74">
        <v>6</v>
      </c>
      <c r="E9" s="74">
        <v>6</v>
      </c>
      <c r="F9" s="74">
        <v>6</v>
      </c>
      <c r="G9" s="74">
        <v>6</v>
      </c>
      <c r="H9" s="82">
        <v>6</v>
      </c>
      <c r="I9" s="74">
        <v>6</v>
      </c>
      <c r="J9" s="74">
        <v>6</v>
      </c>
      <c r="K9" s="74">
        <v>6</v>
      </c>
      <c r="L9" s="74">
        <v>5</v>
      </c>
      <c r="M9" s="82">
        <v>5</v>
      </c>
      <c r="N9" s="82">
        <v>5</v>
      </c>
      <c r="O9" s="82">
        <v>5</v>
      </c>
      <c r="P9" s="82">
        <v>4</v>
      </c>
      <c r="Q9" s="82">
        <v>3</v>
      </c>
      <c r="R9" s="82">
        <v>3</v>
      </c>
      <c r="S9" s="82">
        <v>3</v>
      </c>
      <c r="T9" s="83">
        <v>3</v>
      </c>
      <c r="U9" s="83">
        <v>2</v>
      </c>
      <c r="V9" s="82">
        <v>1</v>
      </c>
      <c r="W9" s="82">
        <v>1</v>
      </c>
      <c r="X9" s="82">
        <v>1</v>
      </c>
      <c r="Y9" s="82">
        <v>1</v>
      </c>
      <c r="Z9" s="17"/>
    </row>
    <row r="10" spans="1:26" ht="19.5" customHeight="1" x14ac:dyDescent="0.25">
      <c r="A10" s="333" t="s">
        <v>2</v>
      </c>
      <c r="B10" s="74">
        <v>3</v>
      </c>
      <c r="C10" s="74">
        <v>2</v>
      </c>
      <c r="D10" s="74">
        <v>2</v>
      </c>
      <c r="E10" s="74">
        <v>2</v>
      </c>
      <c r="F10" s="74">
        <v>2</v>
      </c>
      <c r="G10" s="74">
        <v>2</v>
      </c>
      <c r="H10" s="82">
        <v>1</v>
      </c>
      <c r="I10" s="74">
        <v>1</v>
      </c>
      <c r="J10" s="74">
        <v>1</v>
      </c>
      <c r="K10" s="74">
        <v>1</v>
      </c>
      <c r="L10" s="74">
        <v>1</v>
      </c>
      <c r="M10" s="82">
        <v>1</v>
      </c>
      <c r="N10" s="82">
        <v>1</v>
      </c>
      <c r="O10" s="82" t="s">
        <v>96</v>
      </c>
      <c r="P10" s="82" t="s">
        <v>96</v>
      </c>
      <c r="Q10" s="82" t="s">
        <v>96</v>
      </c>
      <c r="R10" s="82" t="s">
        <v>96</v>
      </c>
      <c r="S10" s="82" t="s">
        <v>96</v>
      </c>
      <c r="T10" s="82" t="s">
        <v>96</v>
      </c>
      <c r="U10" s="82" t="s">
        <v>96</v>
      </c>
      <c r="V10" s="82" t="s">
        <v>96</v>
      </c>
      <c r="W10" s="82" t="s">
        <v>96</v>
      </c>
      <c r="X10" s="82" t="s">
        <v>96</v>
      </c>
      <c r="Y10" s="82" t="s">
        <v>96</v>
      </c>
      <c r="Z10" s="17"/>
    </row>
    <row r="11" spans="1:26" ht="19.5" customHeight="1" x14ac:dyDescent="0.25">
      <c r="A11" s="333" t="s">
        <v>3</v>
      </c>
      <c r="B11" s="74">
        <v>3</v>
      </c>
      <c r="C11" s="74">
        <v>3</v>
      </c>
      <c r="D11" s="74">
        <v>3</v>
      </c>
      <c r="E11" s="74">
        <v>3</v>
      </c>
      <c r="F11" s="74">
        <v>3</v>
      </c>
      <c r="G11" s="74">
        <v>3</v>
      </c>
      <c r="H11" s="82">
        <v>3</v>
      </c>
      <c r="I11" s="74">
        <v>3</v>
      </c>
      <c r="J11" s="74">
        <v>2</v>
      </c>
      <c r="K11" s="74">
        <v>2</v>
      </c>
      <c r="L11" s="74">
        <v>3</v>
      </c>
      <c r="M11" s="82">
        <v>3</v>
      </c>
      <c r="N11" s="82">
        <v>3</v>
      </c>
      <c r="O11" s="82">
        <v>3</v>
      </c>
      <c r="P11" s="82">
        <v>3</v>
      </c>
      <c r="Q11" s="82">
        <v>3</v>
      </c>
      <c r="R11" s="82">
        <v>2</v>
      </c>
      <c r="S11" s="82">
        <v>2</v>
      </c>
      <c r="T11" s="83">
        <v>1</v>
      </c>
      <c r="U11" s="83">
        <v>1</v>
      </c>
      <c r="V11" s="82">
        <v>1</v>
      </c>
      <c r="W11" s="82">
        <v>1</v>
      </c>
      <c r="X11" s="82">
        <v>1</v>
      </c>
      <c r="Y11" s="82">
        <v>1</v>
      </c>
      <c r="Z11" s="17"/>
    </row>
    <row r="12" spans="1:26" ht="19.5" customHeight="1" x14ac:dyDescent="0.25">
      <c r="A12" s="333" t="s">
        <v>4</v>
      </c>
      <c r="B12" s="74">
        <v>4</v>
      </c>
      <c r="C12" s="74">
        <v>4</v>
      </c>
      <c r="D12" s="74">
        <v>4</v>
      </c>
      <c r="E12" s="74">
        <v>4</v>
      </c>
      <c r="F12" s="74">
        <v>4</v>
      </c>
      <c r="G12" s="74">
        <v>4</v>
      </c>
      <c r="H12" s="82">
        <v>4</v>
      </c>
      <c r="I12" s="74">
        <v>4</v>
      </c>
      <c r="J12" s="74">
        <v>4</v>
      </c>
      <c r="K12" s="74">
        <v>5</v>
      </c>
      <c r="L12" s="74">
        <v>3</v>
      </c>
      <c r="M12" s="82">
        <v>2</v>
      </c>
      <c r="N12" s="82">
        <v>3</v>
      </c>
      <c r="O12" s="82">
        <v>3</v>
      </c>
      <c r="P12" s="82">
        <v>3</v>
      </c>
      <c r="Q12" s="82">
        <v>1</v>
      </c>
      <c r="R12" s="82">
        <v>1</v>
      </c>
      <c r="S12" s="82">
        <v>1</v>
      </c>
      <c r="T12" s="83">
        <v>1</v>
      </c>
      <c r="U12" s="82" t="s">
        <v>96</v>
      </c>
      <c r="V12" s="82" t="s">
        <v>96</v>
      </c>
      <c r="W12" s="82" t="s">
        <v>96</v>
      </c>
      <c r="X12" s="82" t="s">
        <v>96</v>
      </c>
      <c r="Y12" s="82" t="s">
        <v>96</v>
      </c>
      <c r="Z12" s="17"/>
    </row>
    <row r="13" spans="1:26" ht="19.5" customHeight="1" x14ac:dyDescent="0.25">
      <c r="A13" s="333" t="s">
        <v>5</v>
      </c>
      <c r="B13" s="74">
        <v>5</v>
      </c>
      <c r="C13" s="74">
        <v>5</v>
      </c>
      <c r="D13" s="74">
        <v>5</v>
      </c>
      <c r="E13" s="74">
        <v>5</v>
      </c>
      <c r="F13" s="74">
        <v>5</v>
      </c>
      <c r="G13" s="74">
        <v>5</v>
      </c>
      <c r="H13" s="82">
        <v>5</v>
      </c>
      <c r="I13" s="74">
        <v>5</v>
      </c>
      <c r="J13" s="74">
        <v>5</v>
      </c>
      <c r="K13" s="74">
        <v>6</v>
      </c>
      <c r="L13" s="74">
        <v>6</v>
      </c>
      <c r="M13" s="82">
        <v>6</v>
      </c>
      <c r="N13" s="82">
        <v>6</v>
      </c>
      <c r="O13" s="82">
        <v>6</v>
      </c>
      <c r="P13" s="82">
        <v>6</v>
      </c>
      <c r="Q13" s="82">
        <v>6</v>
      </c>
      <c r="R13" s="82">
        <v>6</v>
      </c>
      <c r="S13" s="82">
        <v>5</v>
      </c>
      <c r="T13" s="83">
        <v>5</v>
      </c>
      <c r="U13" s="83">
        <v>5</v>
      </c>
      <c r="V13" s="82">
        <v>3</v>
      </c>
      <c r="W13" s="82">
        <v>3</v>
      </c>
      <c r="X13" s="82">
        <v>3</v>
      </c>
      <c r="Y13" s="82">
        <v>3</v>
      </c>
      <c r="Z13" s="17"/>
    </row>
    <row r="14" spans="1:26" ht="19.5" customHeight="1" x14ac:dyDescent="0.25">
      <c r="A14" s="333" t="s">
        <v>6</v>
      </c>
      <c r="B14" s="74">
        <v>6</v>
      </c>
      <c r="C14" s="74">
        <v>6</v>
      </c>
      <c r="D14" s="74">
        <v>6</v>
      </c>
      <c r="E14" s="74">
        <v>6</v>
      </c>
      <c r="F14" s="74">
        <v>6</v>
      </c>
      <c r="G14" s="74">
        <v>5</v>
      </c>
      <c r="H14" s="82">
        <v>5</v>
      </c>
      <c r="I14" s="74">
        <v>5</v>
      </c>
      <c r="J14" s="74">
        <v>5</v>
      </c>
      <c r="K14" s="74">
        <v>5</v>
      </c>
      <c r="L14" s="74">
        <v>4</v>
      </c>
      <c r="M14" s="82">
        <v>4</v>
      </c>
      <c r="N14" s="82">
        <v>4</v>
      </c>
      <c r="O14" s="82">
        <v>4</v>
      </c>
      <c r="P14" s="82">
        <v>4</v>
      </c>
      <c r="Q14" s="82">
        <v>4</v>
      </c>
      <c r="R14" s="82">
        <v>3</v>
      </c>
      <c r="S14" s="82">
        <v>3</v>
      </c>
      <c r="T14" s="83">
        <v>3</v>
      </c>
      <c r="U14" s="83">
        <v>3</v>
      </c>
      <c r="V14" s="82">
        <v>3</v>
      </c>
      <c r="W14" s="82">
        <v>3</v>
      </c>
      <c r="X14" s="82">
        <v>3</v>
      </c>
      <c r="Y14" s="82">
        <v>3</v>
      </c>
      <c r="Z14" s="17"/>
    </row>
    <row r="15" spans="1:26" ht="19.5" customHeight="1" x14ac:dyDescent="0.25">
      <c r="A15" s="333" t="s">
        <v>7</v>
      </c>
      <c r="B15" s="74">
        <v>6</v>
      </c>
      <c r="C15" s="74">
        <v>6</v>
      </c>
      <c r="D15" s="74">
        <v>6</v>
      </c>
      <c r="E15" s="74">
        <v>5</v>
      </c>
      <c r="F15" s="74">
        <v>5</v>
      </c>
      <c r="G15" s="74">
        <v>5</v>
      </c>
      <c r="H15" s="82">
        <v>5</v>
      </c>
      <c r="I15" s="74">
        <v>4</v>
      </c>
      <c r="J15" s="74">
        <v>4</v>
      </c>
      <c r="K15" s="74">
        <v>4</v>
      </c>
      <c r="L15" s="74">
        <v>5</v>
      </c>
      <c r="M15" s="82">
        <v>5</v>
      </c>
      <c r="N15" s="82">
        <v>5</v>
      </c>
      <c r="O15" s="82">
        <v>5</v>
      </c>
      <c r="P15" s="82">
        <v>5</v>
      </c>
      <c r="Q15" s="82">
        <v>5</v>
      </c>
      <c r="R15" s="82">
        <v>6</v>
      </c>
      <c r="S15" s="82">
        <v>7</v>
      </c>
      <c r="T15" s="83">
        <v>7</v>
      </c>
      <c r="U15" s="83">
        <v>4</v>
      </c>
      <c r="V15" s="82">
        <v>4</v>
      </c>
      <c r="W15" s="82">
        <v>3</v>
      </c>
      <c r="X15" s="82">
        <v>3</v>
      </c>
      <c r="Y15" s="82">
        <v>3</v>
      </c>
      <c r="Z15" s="17"/>
    </row>
    <row r="16" spans="1:26" ht="19.5" customHeight="1" x14ac:dyDescent="0.25">
      <c r="A16" s="333" t="s">
        <v>8</v>
      </c>
      <c r="B16" s="74">
        <v>1</v>
      </c>
      <c r="C16" s="74">
        <v>1</v>
      </c>
      <c r="D16" s="74">
        <v>2</v>
      </c>
      <c r="E16" s="74">
        <v>2</v>
      </c>
      <c r="F16" s="74">
        <v>2</v>
      </c>
      <c r="G16" s="74">
        <v>2</v>
      </c>
      <c r="H16" s="82">
        <v>2</v>
      </c>
      <c r="I16" s="74">
        <v>2</v>
      </c>
      <c r="J16" s="74">
        <v>2</v>
      </c>
      <c r="K16" s="74">
        <v>2</v>
      </c>
      <c r="L16" s="74">
        <v>2</v>
      </c>
      <c r="M16" s="82">
        <v>2</v>
      </c>
      <c r="N16" s="82">
        <v>2</v>
      </c>
      <c r="O16" s="82">
        <v>2</v>
      </c>
      <c r="P16" s="82">
        <v>2</v>
      </c>
      <c r="Q16" s="82">
        <v>1</v>
      </c>
      <c r="R16" s="82">
        <v>1</v>
      </c>
      <c r="S16" s="82">
        <v>1</v>
      </c>
      <c r="T16" s="83">
        <v>1</v>
      </c>
      <c r="U16" s="83">
        <v>1</v>
      </c>
      <c r="V16" s="82">
        <v>1</v>
      </c>
      <c r="W16" s="82" t="s">
        <v>96</v>
      </c>
      <c r="X16" s="82" t="s">
        <v>96</v>
      </c>
      <c r="Y16" s="82" t="s">
        <v>96</v>
      </c>
      <c r="Z16" s="17"/>
    </row>
    <row r="17" spans="1:26" ht="19.5" customHeight="1" x14ac:dyDescent="0.25">
      <c r="A17" s="333" t="s">
        <v>9</v>
      </c>
      <c r="B17" s="74">
        <v>2</v>
      </c>
      <c r="C17" s="74">
        <v>2</v>
      </c>
      <c r="D17" s="74">
        <v>2</v>
      </c>
      <c r="E17" s="74">
        <v>2</v>
      </c>
      <c r="F17" s="74">
        <v>2</v>
      </c>
      <c r="G17" s="74">
        <v>2</v>
      </c>
      <c r="H17" s="82">
        <v>2</v>
      </c>
      <c r="I17" s="74">
        <v>2</v>
      </c>
      <c r="J17" s="74">
        <v>2</v>
      </c>
      <c r="K17" s="74">
        <v>2</v>
      </c>
      <c r="L17" s="74">
        <v>2</v>
      </c>
      <c r="M17" s="82">
        <v>2</v>
      </c>
      <c r="N17" s="82">
        <v>2</v>
      </c>
      <c r="O17" s="82">
        <v>2</v>
      </c>
      <c r="P17" s="82">
        <v>1</v>
      </c>
      <c r="Q17" s="82">
        <v>1</v>
      </c>
      <c r="R17" s="82">
        <v>1</v>
      </c>
      <c r="S17" s="82">
        <v>1</v>
      </c>
      <c r="T17" s="83">
        <v>1</v>
      </c>
      <c r="U17" s="83">
        <v>1</v>
      </c>
      <c r="V17" s="82" t="s">
        <v>96</v>
      </c>
      <c r="W17" s="82" t="s">
        <v>96</v>
      </c>
      <c r="X17" s="82" t="s">
        <v>96</v>
      </c>
      <c r="Y17" s="82" t="s">
        <v>96</v>
      </c>
      <c r="Z17" s="17"/>
    </row>
    <row r="18" spans="1:26" ht="19.5" customHeight="1" x14ac:dyDescent="0.25">
      <c r="A18" s="333" t="s">
        <v>10</v>
      </c>
      <c r="B18" s="74">
        <v>36</v>
      </c>
      <c r="C18" s="74">
        <v>39</v>
      </c>
      <c r="D18" s="74">
        <v>19</v>
      </c>
      <c r="E18" s="74">
        <v>18</v>
      </c>
      <c r="F18" s="74">
        <v>18</v>
      </c>
      <c r="G18" s="74">
        <v>15</v>
      </c>
      <c r="H18" s="82">
        <v>15</v>
      </c>
      <c r="I18" s="74">
        <v>14</v>
      </c>
      <c r="J18" s="74">
        <v>13</v>
      </c>
      <c r="K18" s="74">
        <v>13</v>
      </c>
      <c r="L18" s="74">
        <v>13</v>
      </c>
      <c r="M18" s="82">
        <v>11</v>
      </c>
      <c r="N18" s="82">
        <v>10</v>
      </c>
      <c r="O18" s="82">
        <v>12</v>
      </c>
      <c r="P18" s="82">
        <v>9</v>
      </c>
      <c r="Q18" s="82">
        <v>9</v>
      </c>
      <c r="R18" s="82">
        <v>9</v>
      </c>
      <c r="S18" s="82">
        <v>7</v>
      </c>
      <c r="T18" s="83">
        <v>7</v>
      </c>
      <c r="U18" s="83">
        <v>6</v>
      </c>
      <c r="V18" s="82">
        <v>5</v>
      </c>
      <c r="W18" s="82">
        <v>4</v>
      </c>
      <c r="X18" s="82">
        <v>3</v>
      </c>
      <c r="Y18" s="82">
        <v>3</v>
      </c>
      <c r="Z18" s="17"/>
    </row>
    <row r="19" spans="1:26" ht="19.5" customHeight="1" x14ac:dyDescent="0.25">
      <c r="A19" s="333" t="s">
        <v>11</v>
      </c>
      <c r="B19" s="74">
        <v>2</v>
      </c>
      <c r="C19" s="74">
        <v>2</v>
      </c>
      <c r="D19" s="74">
        <v>2</v>
      </c>
      <c r="E19" s="74">
        <v>2</v>
      </c>
      <c r="F19" s="74">
        <v>2</v>
      </c>
      <c r="G19" s="74">
        <v>2</v>
      </c>
      <c r="H19" s="82">
        <v>2</v>
      </c>
      <c r="I19" s="74">
        <v>2</v>
      </c>
      <c r="J19" s="74">
        <v>2</v>
      </c>
      <c r="K19" s="74">
        <v>2</v>
      </c>
      <c r="L19" s="74">
        <v>2</v>
      </c>
      <c r="M19" s="82">
        <v>2</v>
      </c>
      <c r="N19" s="82">
        <v>2</v>
      </c>
      <c r="O19" s="82">
        <v>1</v>
      </c>
      <c r="P19" s="82">
        <v>1</v>
      </c>
      <c r="Q19" s="82">
        <v>1</v>
      </c>
      <c r="R19" s="82">
        <v>1</v>
      </c>
      <c r="S19" s="82" t="s">
        <v>96</v>
      </c>
      <c r="T19" s="82" t="s">
        <v>96</v>
      </c>
      <c r="U19" s="82" t="s">
        <v>96</v>
      </c>
      <c r="V19" s="82" t="s">
        <v>96</v>
      </c>
      <c r="W19" s="82" t="s">
        <v>96</v>
      </c>
      <c r="X19" s="82" t="s">
        <v>96</v>
      </c>
      <c r="Y19" s="82" t="s">
        <v>96</v>
      </c>
      <c r="Z19" s="17"/>
    </row>
    <row r="20" spans="1:26" ht="19.5" customHeight="1" x14ac:dyDescent="0.25">
      <c r="A20" s="333" t="s">
        <v>12</v>
      </c>
      <c r="B20" s="74">
        <v>7</v>
      </c>
      <c r="C20" s="74">
        <v>7</v>
      </c>
      <c r="D20" s="74">
        <v>6</v>
      </c>
      <c r="E20" s="74">
        <v>6</v>
      </c>
      <c r="F20" s="74">
        <v>5</v>
      </c>
      <c r="G20" s="74">
        <v>4</v>
      </c>
      <c r="H20" s="82">
        <v>4</v>
      </c>
      <c r="I20" s="74">
        <v>4</v>
      </c>
      <c r="J20" s="74">
        <v>4</v>
      </c>
      <c r="K20" s="74">
        <v>4</v>
      </c>
      <c r="L20" s="74">
        <v>4</v>
      </c>
      <c r="M20" s="82">
        <v>4</v>
      </c>
      <c r="N20" s="82">
        <v>4</v>
      </c>
      <c r="O20" s="82">
        <v>4</v>
      </c>
      <c r="P20" s="82">
        <v>4</v>
      </c>
      <c r="Q20" s="82">
        <v>4</v>
      </c>
      <c r="R20" s="82">
        <v>4</v>
      </c>
      <c r="S20" s="82">
        <v>3</v>
      </c>
      <c r="T20" s="83">
        <v>3</v>
      </c>
      <c r="U20" s="83">
        <v>3</v>
      </c>
      <c r="V20" s="82">
        <v>3</v>
      </c>
      <c r="W20" s="82">
        <v>3</v>
      </c>
      <c r="X20" s="82">
        <v>3</v>
      </c>
      <c r="Y20" s="82">
        <v>3</v>
      </c>
      <c r="Z20" s="17"/>
    </row>
    <row r="21" spans="1:26" ht="19.5" customHeight="1" x14ac:dyDescent="0.25">
      <c r="A21" s="333" t="s">
        <v>13</v>
      </c>
      <c r="B21" s="74">
        <v>4</v>
      </c>
      <c r="C21" s="74">
        <v>4</v>
      </c>
      <c r="D21" s="74">
        <v>4</v>
      </c>
      <c r="E21" s="74">
        <v>4</v>
      </c>
      <c r="F21" s="74">
        <v>4</v>
      </c>
      <c r="G21" s="74">
        <v>4</v>
      </c>
      <c r="H21" s="82">
        <v>4</v>
      </c>
      <c r="I21" s="74">
        <v>4</v>
      </c>
      <c r="J21" s="74">
        <v>4</v>
      </c>
      <c r="K21" s="74">
        <v>4</v>
      </c>
      <c r="L21" s="74">
        <v>4</v>
      </c>
      <c r="M21" s="82">
        <v>4</v>
      </c>
      <c r="N21" s="82">
        <v>4</v>
      </c>
      <c r="O21" s="82">
        <v>4</v>
      </c>
      <c r="P21" s="82">
        <v>2</v>
      </c>
      <c r="Q21" s="82">
        <v>2</v>
      </c>
      <c r="R21" s="82">
        <v>1</v>
      </c>
      <c r="S21" s="82" t="s">
        <v>96</v>
      </c>
      <c r="T21" s="82" t="s">
        <v>96</v>
      </c>
      <c r="U21" s="82" t="s">
        <v>96</v>
      </c>
      <c r="V21" s="82" t="s">
        <v>96</v>
      </c>
      <c r="W21" s="82" t="s">
        <v>96</v>
      </c>
      <c r="X21" s="82" t="s">
        <v>96</v>
      </c>
      <c r="Y21" s="82" t="s">
        <v>96</v>
      </c>
      <c r="Z21" s="17"/>
    </row>
    <row r="22" spans="1:26" ht="19.5" customHeight="1" x14ac:dyDescent="0.25">
      <c r="A22" s="333" t="s">
        <v>14</v>
      </c>
      <c r="B22" s="74">
        <v>2</v>
      </c>
      <c r="C22" s="74">
        <v>2</v>
      </c>
      <c r="D22" s="74">
        <v>2</v>
      </c>
      <c r="E22" s="74">
        <v>2</v>
      </c>
      <c r="F22" s="74">
        <v>2</v>
      </c>
      <c r="G22" s="74">
        <v>2</v>
      </c>
      <c r="H22" s="82">
        <v>2</v>
      </c>
      <c r="I22" s="74">
        <v>2</v>
      </c>
      <c r="J22" s="74">
        <v>2</v>
      </c>
      <c r="K22" s="74">
        <v>1</v>
      </c>
      <c r="L22" s="74">
        <v>1</v>
      </c>
      <c r="M22" s="82">
        <v>1</v>
      </c>
      <c r="N22" s="82">
        <v>1</v>
      </c>
      <c r="O22" s="82">
        <v>1</v>
      </c>
      <c r="P22" s="82">
        <v>1</v>
      </c>
      <c r="Q22" s="82">
        <v>1</v>
      </c>
      <c r="R22" s="82">
        <v>1</v>
      </c>
      <c r="S22" s="82">
        <v>1</v>
      </c>
      <c r="T22" s="83">
        <v>1</v>
      </c>
      <c r="U22" s="83">
        <v>1</v>
      </c>
      <c r="V22" s="82">
        <v>1</v>
      </c>
      <c r="W22" s="82">
        <v>1</v>
      </c>
      <c r="X22" s="82">
        <v>1</v>
      </c>
      <c r="Y22" s="82">
        <v>1</v>
      </c>
      <c r="Z22" s="17"/>
    </row>
    <row r="23" spans="1:26" ht="19.5" customHeight="1" x14ac:dyDescent="0.25">
      <c r="A23" s="333" t="s">
        <v>15</v>
      </c>
      <c r="B23" s="74">
        <v>9</v>
      </c>
      <c r="C23" s="74">
        <v>8</v>
      </c>
      <c r="D23" s="74">
        <v>8</v>
      </c>
      <c r="E23" s="74">
        <v>8</v>
      </c>
      <c r="F23" s="74">
        <v>8</v>
      </c>
      <c r="G23" s="74">
        <v>8</v>
      </c>
      <c r="H23" s="82">
        <v>7</v>
      </c>
      <c r="I23" s="74">
        <v>7</v>
      </c>
      <c r="J23" s="74">
        <v>7</v>
      </c>
      <c r="K23" s="74">
        <v>8</v>
      </c>
      <c r="L23" s="74">
        <v>8</v>
      </c>
      <c r="M23" s="82">
        <v>7</v>
      </c>
      <c r="N23" s="82">
        <v>6</v>
      </c>
      <c r="O23" s="82">
        <v>6</v>
      </c>
      <c r="P23" s="82">
        <v>4</v>
      </c>
      <c r="Q23" s="82">
        <v>4</v>
      </c>
      <c r="R23" s="82">
        <v>4</v>
      </c>
      <c r="S23" s="82">
        <v>2</v>
      </c>
      <c r="T23" s="83">
        <v>2</v>
      </c>
      <c r="U23" s="83">
        <v>2</v>
      </c>
      <c r="V23" s="82">
        <v>2</v>
      </c>
      <c r="W23" s="82">
        <v>2</v>
      </c>
      <c r="X23" s="82">
        <v>2</v>
      </c>
      <c r="Y23" s="82">
        <v>2</v>
      </c>
      <c r="Z23" s="17"/>
    </row>
    <row r="24" spans="1:26" ht="19.5" customHeight="1" x14ac:dyDescent="0.25">
      <c r="A24" s="333" t="s">
        <v>16</v>
      </c>
      <c r="B24" s="74">
        <v>8</v>
      </c>
      <c r="C24" s="74">
        <v>8</v>
      </c>
      <c r="D24" s="74">
        <v>7</v>
      </c>
      <c r="E24" s="74">
        <v>7</v>
      </c>
      <c r="F24" s="74">
        <v>6</v>
      </c>
      <c r="G24" s="74">
        <v>6</v>
      </c>
      <c r="H24" s="82">
        <v>6</v>
      </c>
      <c r="I24" s="74">
        <v>6</v>
      </c>
      <c r="J24" s="74">
        <v>6</v>
      </c>
      <c r="K24" s="74">
        <v>5</v>
      </c>
      <c r="L24" s="74">
        <v>5</v>
      </c>
      <c r="M24" s="82">
        <v>5</v>
      </c>
      <c r="N24" s="82">
        <v>5</v>
      </c>
      <c r="O24" s="82">
        <v>5</v>
      </c>
      <c r="P24" s="82">
        <v>4</v>
      </c>
      <c r="Q24" s="82">
        <v>4</v>
      </c>
      <c r="R24" s="82">
        <v>3</v>
      </c>
      <c r="S24" s="82">
        <v>2</v>
      </c>
      <c r="T24" s="83">
        <v>2</v>
      </c>
      <c r="U24" s="83">
        <v>1</v>
      </c>
      <c r="V24" s="82">
        <v>1</v>
      </c>
      <c r="W24" s="82" t="s">
        <v>96</v>
      </c>
      <c r="X24" s="82" t="s">
        <v>96</v>
      </c>
      <c r="Y24" s="82" t="s">
        <v>96</v>
      </c>
      <c r="Z24" s="17"/>
    </row>
    <row r="25" spans="1:26" x14ac:dyDescent="0.25">
      <c r="A25" s="333" t="s">
        <v>17</v>
      </c>
      <c r="B25" s="74">
        <v>10</v>
      </c>
      <c r="C25" s="74">
        <v>10</v>
      </c>
      <c r="D25" s="74">
        <v>10</v>
      </c>
      <c r="E25" s="74">
        <v>11</v>
      </c>
      <c r="F25" s="74">
        <v>11</v>
      </c>
      <c r="G25" s="74">
        <v>11</v>
      </c>
      <c r="H25" s="82">
        <v>10</v>
      </c>
      <c r="I25" s="74">
        <v>9</v>
      </c>
      <c r="J25" s="74">
        <v>8</v>
      </c>
      <c r="K25" s="74">
        <v>8</v>
      </c>
      <c r="L25" s="74">
        <v>8</v>
      </c>
      <c r="M25" s="82">
        <v>7</v>
      </c>
      <c r="N25" s="82">
        <v>7</v>
      </c>
      <c r="O25" s="82">
        <v>7</v>
      </c>
      <c r="P25" s="82">
        <v>5</v>
      </c>
      <c r="Q25" s="82">
        <v>5</v>
      </c>
      <c r="R25" s="82">
        <v>5</v>
      </c>
      <c r="S25" s="82">
        <v>6</v>
      </c>
      <c r="T25" s="83">
        <v>5</v>
      </c>
      <c r="U25" s="83">
        <v>3</v>
      </c>
      <c r="V25" s="82">
        <v>1</v>
      </c>
      <c r="W25" s="82">
        <v>1</v>
      </c>
      <c r="X25" s="82">
        <v>1</v>
      </c>
      <c r="Y25" s="82">
        <v>1</v>
      </c>
      <c r="Z25" s="17"/>
    </row>
    <row r="26" spans="1:26" ht="20.25" customHeight="1" x14ac:dyDescent="0.25">
      <c r="A26" s="333" t="s">
        <v>18</v>
      </c>
      <c r="B26" s="74">
        <v>604</v>
      </c>
      <c r="C26" s="74">
        <v>578</v>
      </c>
      <c r="D26" s="74">
        <v>620</v>
      </c>
      <c r="E26" s="74">
        <v>645</v>
      </c>
      <c r="F26" s="74">
        <v>661</v>
      </c>
      <c r="G26" s="74">
        <v>656</v>
      </c>
      <c r="H26" s="82">
        <v>631</v>
      </c>
      <c r="I26" s="74">
        <v>593</v>
      </c>
      <c r="J26" s="74">
        <v>555</v>
      </c>
      <c r="K26" s="74">
        <v>543</v>
      </c>
      <c r="L26" s="74">
        <v>522</v>
      </c>
      <c r="M26" s="82">
        <v>514</v>
      </c>
      <c r="N26" s="82">
        <v>502</v>
      </c>
      <c r="O26" s="82">
        <v>494</v>
      </c>
      <c r="P26" s="82">
        <v>489</v>
      </c>
      <c r="Q26" s="82">
        <v>450</v>
      </c>
      <c r="R26" s="82">
        <v>383</v>
      </c>
      <c r="S26" s="82">
        <v>314</v>
      </c>
      <c r="T26" s="83">
        <v>277</v>
      </c>
      <c r="U26" s="83">
        <v>239</v>
      </c>
      <c r="V26" s="82">
        <v>227</v>
      </c>
      <c r="W26" s="82">
        <v>207</v>
      </c>
      <c r="X26" s="82">
        <v>189</v>
      </c>
      <c r="Y26" s="82">
        <v>187</v>
      </c>
      <c r="Z26" s="17"/>
    </row>
    <row r="27" spans="1:26" ht="19.5" customHeight="1" x14ac:dyDescent="0.25">
      <c r="A27" s="236" t="s">
        <v>127</v>
      </c>
      <c r="B27" s="81" t="s">
        <v>103</v>
      </c>
      <c r="C27" s="85">
        <v>93</v>
      </c>
      <c r="D27" s="81">
        <v>91</v>
      </c>
      <c r="E27" s="85">
        <v>88</v>
      </c>
      <c r="F27" s="85">
        <v>86</v>
      </c>
      <c r="G27" s="85">
        <v>87</v>
      </c>
      <c r="H27" s="81">
        <v>84</v>
      </c>
      <c r="I27" s="85">
        <v>80</v>
      </c>
      <c r="J27" s="85">
        <v>81</v>
      </c>
      <c r="K27" s="85">
        <v>79</v>
      </c>
      <c r="L27" s="85">
        <v>75</v>
      </c>
      <c r="M27" s="81">
        <v>71</v>
      </c>
      <c r="N27" s="81">
        <v>69</v>
      </c>
      <c r="O27" s="81">
        <v>70</v>
      </c>
      <c r="P27" s="81">
        <v>70</v>
      </c>
      <c r="Q27" s="81">
        <v>64</v>
      </c>
      <c r="R27" s="81">
        <v>60</v>
      </c>
      <c r="S27" s="81">
        <v>49</v>
      </c>
      <c r="T27" s="131">
        <v>43</v>
      </c>
      <c r="U27" s="131">
        <v>41</v>
      </c>
      <c r="V27" s="81">
        <v>37</v>
      </c>
      <c r="W27" s="81">
        <v>35</v>
      </c>
      <c r="X27" s="81">
        <v>33</v>
      </c>
      <c r="Y27" s="81">
        <v>33</v>
      </c>
      <c r="Z27" s="17"/>
    </row>
    <row r="28" spans="1:26" ht="19.5" customHeight="1" x14ac:dyDescent="0.25">
      <c r="A28" s="333" t="s">
        <v>19</v>
      </c>
      <c r="B28" s="74">
        <v>1</v>
      </c>
      <c r="C28" s="74">
        <v>1</v>
      </c>
      <c r="D28" s="82">
        <v>1</v>
      </c>
      <c r="E28" s="74">
        <v>1</v>
      </c>
      <c r="F28" s="74">
        <v>1</v>
      </c>
      <c r="G28" s="74">
        <v>1</v>
      </c>
      <c r="H28" s="82">
        <v>1</v>
      </c>
      <c r="I28" s="74">
        <v>1</v>
      </c>
      <c r="J28" s="74">
        <v>1</v>
      </c>
      <c r="K28" s="74">
        <v>1</v>
      </c>
      <c r="L28" s="74">
        <v>1</v>
      </c>
      <c r="M28" s="82">
        <v>1</v>
      </c>
      <c r="N28" s="82">
        <v>1</v>
      </c>
      <c r="O28" s="82">
        <v>1</v>
      </c>
      <c r="P28" s="82">
        <v>1</v>
      </c>
      <c r="Q28" s="82">
        <v>1</v>
      </c>
      <c r="R28" s="82">
        <v>1</v>
      </c>
      <c r="S28" s="82">
        <v>2</v>
      </c>
      <c r="T28" s="83">
        <v>1</v>
      </c>
      <c r="U28" s="83">
        <v>1</v>
      </c>
      <c r="V28" s="82">
        <v>1</v>
      </c>
      <c r="W28" s="82" t="s">
        <v>96</v>
      </c>
      <c r="X28" s="82" t="s">
        <v>96</v>
      </c>
      <c r="Y28" s="82" t="s">
        <v>96</v>
      </c>
      <c r="Z28" s="17"/>
    </row>
    <row r="29" spans="1:26" ht="19.5" customHeight="1" x14ac:dyDescent="0.25">
      <c r="A29" s="333" t="s">
        <v>20</v>
      </c>
      <c r="B29" s="74">
        <v>7</v>
      </c>
      <c r="C29" s="74">
        <v>6</v>
      </c>
      <c r="D29" s="82">
        <v>6</v>
      </c>
      <c r="E29" s="74">
        <v>6</v>
      </c>
      <c r="F29" s="74">
        <v>6</v>
      </c>
      <c r="G29" s="74">
        <v>5</v>
      </c>
      <c r="H29" s="82">
        <v>4</v>
      </c>
      <c r="I29" s="74">
        <v>3</v>
      </c>
      <c r="J29" s="74">
        <v>3</v>
      </c>
      <c r="K29" s="74">
        <v>3</v>
      </c>
      <c r="L29" s="74">
        <v>3</v>
      </c>
      <c r="M29" s="82">
        <v>3</v>
      </c>
      <c r="N29" s="82">
        <v>2</v>
      </c>
      <c r="O29" s="82">
        <v>2</v>
      </c>
      <c r="P29" s="82">
        <v>1</v>
      </c>
      <c r="Q29" s="82">
        <v>1</v>
      </c>
      <c r="R29" s="82">
        <v>1</v>
      </c>
      <c r="S29" s="82">
        <v>1</v>
      </c>
      <c r="T29" s="83">
        <v>1</v>
      </c>
      <c r="U29" s="83">
        <v>1</v>
      </c>
      <c r="V29" s="82">
        <v>1</v>
      </c>
      <c r="W29" s="82">
        <v>1</v>
      </c>
      <c r="X29" s="82">
        <v>1</v>
      </c>
      <c r="Y29" s="82">
        <v>1</v>
      </c>
      <c r="Z29" s="17"/>
    </row>
    <row r="30" spans="1:26" ht="19.5" customHeight="1" x14ac:dyDescent="0.25">
      <c r="A30" s="333" t="s">
        <v>21</v>
      </c>
      <c r="B30" s="74">
        <v>5</v>
      </c>
      <c r="C30" s="74">
        <v>5</v>
      </c>
      <c r="D30" s="82">
        <v>5</v>
      </c>
      <c r="E30" s="74">
        <v>5</v>
      </c>
      <c r="F30" s="74">
        <v>4</v>
      </c>
      <c r="G30" s="74">
        <v>4</v>
      </c>
      <c r="H30" s="82">
        <v>4</v>
      </c>
      <c r="I30" s="74">
        <v>3</v>
      </c>
      <c r="J30" s="74">
        <v>3</v>
      </c>
      <c r="K30" s="74">
        <v>3</v>
      </c>
      <c r="L30" s="74">
        <v>3</v>
      </c>
      <c r="M30" s="82">
        <v>2</v>
      </c>
      <c r="N30" s="82">
        <v>2</v>
      </c>
      <c r="O30" s="82">
        <v>2</v>
      </c>
      <c r="P30" s="82">
        <v>2</v>
      </c>
      <c r="Q30" s="82" t="s">
        <v>96</v>
      </c>
      <c r="R30" s="82" t="s">
        <v>96</v>
      </c>
      <c r="S30" s="82" t="s">
        <v>96</v>
      </c>
      <c r="T30" s="82" t="s">
        <v>96</v>
      </c>
      <c r="U30" s="82" t="s">
        <v>96</v>
      </c>
      <c r="V30" s="82" t="s">
        <v>96</v>
      </c>
      <c r="W30" s="82" t="s">
        <v>96</v>
      </c>
      <c r="X30" s="82" t="s">
        <v>96</v>
      </c>
      <c r="Y30" s="82" t="s">
        <v>325</v>
      </c>
      <c r="Z30" s="17"/>
    </row>
    <row r="31" spans="1:26" ht="19.5" customHeight="1" x14ac:dyDescent="0.25">
      <c r="A31" s="26" t="s">
        <v>22</v>
      </c>
      <c r="B31" s="86"/>
      <c r="C31" s="86"/>
      <c r="D31" s="82"/>
      <c r="E31" s="86"/>
      <c r="F31" s="86"/>
      <c r="G31" s="86"/>
      <c r="H31" s="82"/>
      <c r="I31" s="86"/>
      <c r="J31" s="86"/>
      <c r="K31" s="86"/>
      <c r="L31" s="86"/>
      <c r="M31" s="82"/>
      <c r="N31" s="82"/>
      <c r="O31" s="82"/>
      <c r="P31" s="82"/>
      <c r="Q31" s="82"/>
      <c r="R31" s="82"/>
      <c r="S31" s="82"/>
      <c r="T31" s="80"/>
      <c r="U31" s="80"/>
      <c r="V31" s="82"/>
      <c r="W31" s="82"/>
      <c r="X31" s="82"/>
      <c r="Y31" s="82"/>
      <c r="Z31" s="17"/>
    </row>
    <row r="32" spans="1:26" ht="22.5" customHeight="1" x14ac:dyDescent="0.25">
      <c r="A32" s="21" t="s">
        <v>23</v>
      </c>
      <c r="B32" s="74" t="s">
        <v>103</v>
      </c>
      <c r="C32" s="74" t="s">
        <v>103</v>
      </c>
      <c r="D32" s="74" t="s">
        <v>96</v>
      </c>
      <c r="E32" s="74" t="s">
        <v>96</v>
      </c>
      <c r="F32" s="74" t="s">
        <v>96</v>
      </c>
      <c r="G32" s="74" t="s">
        <v>96</v>
      </c>
      <c r="H32" s="82" t="s">
        <v>96</v>
      </c>
      <c r="I32" s="74" t="s">
        <v>96</v>
      </c>
      <c r="J32" s="74" t="s">
        <v>96</v>
      </c>
      <c r="K32" s="74" t="s">
        <v>96</v>
      </c>
      <c r="L32" s="74" t="s">
        <v>96</v>
      </c>
      <c r="M32" s="82" t="s">
        <v>96</v>
      </c>
      <c r="N32" s="82" t="s">
        <v>96</v>
      </c>
      <c r="O32" s="82" t="s">
        <v>96</v>
      </c>
      <c r="P32" s="82" t="s">
        <v>96</v>
      </c>
      <c r="Q32" s="82" t="s">
        <v>96</v>
      </c>
      <c r="R32" s="82" t="s">
        <v>96</v>
      </c>
      <c r="S32" s="82" t="s">
        <v>96</v>
      </c>
      <c r="T32" s="82" t="s">
        <v>96</v>
      </c>
      <c r="U32" s="82" t="s">
        <v>96</v>
      </c>
      <c r="V32" s="82" t="s">
        <v>96</v>
      </c>
      <c r="W32" s="82" t="s">
        <v>96</v>
      </c>
      <c r="X32" s="82" t="s">
        <v>96</v>
      </c>
      <c r="Y32" s="82" t="s">
        <v>96</v>
      </c>
      <c r="Z32" s="17"/>
    </row>
    <row r="33" spans="1:26" ht="19.5" customHeight="1" x14ac:dyDescent="0.25">
      <c r="A33" s="21" t="s">
        <v>133</v>
      </c>
      <c r="B33" s="74">
        <v>5</v>
      </c>
      <c r="C33" s="74">
        <v>5</v>
      </c>
      <c r="D33" s="82">
        <v>5</v>
      </c>
      <c r="E33" s="74">
        <v>5</v>
      </c>
      <c r="F33" s="74">
        <v>4</v>
      </c>
      <c r="G33" s="74">
        <v>4</v>
      </c>
      <c r="H33" s="82">
        <v>4</v>
      </c>
      <c r="I33" s="74">
        <v>3</v>
      </c>
      <c r="J33" s="74">
        <v>3</v>
      </c>
      <c r="K33" s="74">
        <v>3</v>
      </c>
      <c r="L33" s="74">
        <v>3</v>
      </c>
      <c r="M33" s="82">
        <v>2</v>
      </c>
      <c r="N33" s="82">
        <v>2</v>
      </c>
      <c r="O33" s="82">
        <v>2</v>
      </c>
      <c r="P33" s="82">
        <v>2</v>
      </c>
      <c r="Q33" s="82" t="s">
        <v>96</v>
      </c>
      <c r="R33" s="82" t="s">
        <v>96</v>
      </c>
      <c r="S33" s="82" t="s">
        <v>96</v>
      </c>
      <c r="T33" s="82" t="s">
        <v>96</v>
      </c>
      <c r="U33" s="82" t="s">
        <v>96</v>
      </c>
      <c r="V33" s="82" t="s">
        <v>96</v>
      </c>
      <c r="W33" s="82" t="s">
        <v>96</v>
      </c>
      <c r="X33" s="82" t="s">
        <v>96</v>
      </c>
      <c r="Y33" s="82" t="s">
        <v>96</v>
      </c>
      <c r="Z33" s="17"/>
    </row>
    <row r="34" spans="1:26" ht="19.5" customHeight="1" x14ac:dyDescent="0.25">
      <c r="A34" s="333" t="s">
        <v>24</v>
      </c>
      <c r="B34" s="74">
        <v>12</v>
      </c>
      <c r="C34" s="74">
        <v>10</v>
      </c>
      <c r="D34" s="82">
        <v>9</v>
      </c>
      <c r="E34" s="74">
        <v>8</v>
      </c>
      <c r="F34" s="74">
        <v>8</v>
      </c>
      <c r="G34" s="74">
        <v>8</v>
      </c>
      <c r="H34" s="82">
        <v>8</v>
      </c>
      <c r="I34" s="74">
        <v>8</v>
      </c>
      <c r="J34" s="74">
        <v>9</v>
      </c>
      <c r="K34" s="74">
        <v>9</v>
      </c>
      <c r="L34" s="74">
        <v>8</v>
      </c>
      <c r="M34" s="82">
        <v>9</v>
      </c>
      <c r="N34" s="82">
        <v>9</v>
      </c>
      <c r="O34" s="82">
        <v>10</v>
      </c>
      <c r="P34" s="82">
        <v>10</v>
      </c>
      <c r="Q34" s="82">
        <v>9</v>
      </c>
      <c r="R34" s="82">
        <v>8</v>
      </c>
      <c r="S34" s="82">
        <v>5</v>
      </c>
      <c r="T34" s="83">
        <v>3</v>
      </c>
      <c r="U34" s="83">
        <v>3</v>
      </c>
      <c r="V34" s="82">
        <v>3</v>
      </c>
      <c r="W34" s="82">
        <v>3</v>
      </c>
      <c r="X34" s="82">
        <v>3</v>
      </c>
      <c r="Y34" s="82">
        <v>3</v>
      </c>
      <c r="Z34" s="17"/>
    </row>
    <row r="35" spans="1:26" ht="19.5" customHeight="1" x14ac:dyDescent="0.25">
      <c r="A35" s="333" t="s">
        <v>25</v>
      </c>
      <c r="B35" s="74">
        <v>14</v>
      </c>
      <c r="C35" s="74">
        <v>13</v>
      </c>
      <c r="D35" s="82">
        <v>13</v>
      </c>
      <c r="E35" s="74">
        <v>12</v>
      </c>
      <c r="F35" s="74">
        <v>12</v>
      </c>
      <c r="G35" s="74">
        <v>12</v>
      </c>
      <c r="H35" s="82">
        <v>12</v>
      </c>
      <c r="I35" s="74">
        <v>11</v>
      </c>
      <c r="J35" s="74">
        <v>11</v>
      </c>
      <c r="K35" s="74">
        <v>8</v>
      </c>
      <c r="L35" s="74">
        <v>7</v>
      </c>
      <c r="M35" s="82">
        <v>4</v>
      </c>
      <c r="N35" s="82">
        <v>3</v>
      </c>
      <c r="O35" s="82">
        <v>3</v>
      </c>
      <c r="P35" s="82">
        <v>2</v>
      </c>
      <c r="Q35" s="82">
        <v>1</v>
      </c>
      <c r="R35" s="82">
        <v>1</v>
      </c>
      <c r="S35" s="82">
        <v>1</v>
      </c>
      <c r="T35" s="83">
        <v>1</v>
      </c>
      <c r="U35" s="83">
        <v>1</v>
      </c>
      <c r="V35" s="82">
        <v>1</v>
      </c>
      <c r="W35" s="82">
        <v>1</v>
      </c>
      <c r="X35" s="82">
        <v>1</v>
      </c>
      <c r="Y35" s="82">
        <v>1</v>
      </c>
      <c r="Z35" s="17"/>
    </row>
    <row r="36" spans="1:26" ht="19.5" customHeight="1" x14ac:dyDescent="0.25">
      <c r="A36" s="333" t="s">
        <v>26</v>
      </c>
      <c r="B36" s="74">
        <v>4</v>
      </c>
      <c r="C36" s="74">
        <v>4</v>
      </c>
      <c r="D36" s="82">
        <v>4</v>
      </c>
      <c r="E36" s="74">
        <v>3</v>
      </c>
      <c r="F36" s="74">
        <v>2</v>
      </c>
      <c r="G36" s="74">
        <v>3</v>
      </c>
      <c r="H36" s="82">
        <v>3</v>
      </c>
      <c r="I36" s="74">
        <v>3</v>
      </c>
      <c r="J36" s="74">
        <v>4</v>
      </c>
      <c r="K36" s="74">
        <v>4</v>
      </c>
      <c r="L36" s="74">
        <v>4</v>
      </c>
      <c r="M36" s="82">
        <v>4</v>
      </c>
      <c r="N36" s="82">
        <v>4</v>
      </c>
      <c r="O36" s="82">
        <v>5</v>
      </c>
      <c r="P36" s="82">
        <v>5</v>
      </c>
      <c r="Q36" s="82">
        <v>4</v>
      </c>
      <c r="R36" s="82">
        <v>3</v>
      </c>
      <c r="S36" s="82">
        <v>1</v>
      </c>
      <c r="T36" s="83">
        <v>1</v>
      </c>
      <c r="U36" s="83">
        <v>1</v>
      </c>
      <c r="V36" s="82">
        <v>1</v>
      </c>
      <c r="W36" s="82">
        <v>1</v>
      </c>
      <c r="X36" s="82">
        <v>1</v>
      </c>
      <c r="Y36" s="82">
        <v>1</v>
      </c>
      <c r="Z36" s="17"/>
    </row>
    <row r="37" spans="1:26" ht="19.5" customHeight="1" x14ac:dyDescent="0.25">
      <c r="A37" s="333" t="s">
        <v>27</v>
      </c>
      <c r="B37" s="74">
        <v>4</v>
      </c>
      <c r="C37" s="74">
        <v>4</v>
      </c>
      <c r="D37" s="82">
        <v>4</v>
      </c>
      <c r="E37" s="74">
        <v>4</v>
      </c>
      <c r="F37" s="74">
        <v>4</v>
      </c>
      <c r="G37" s="74">
        <v>4</v>
      </c>
      <c r="H37" s="82">
        <v>4</v>
      </c>
      <c r="I37" s="74">
        <v>4</v>
      </c>
      <c r="J37" s="74">
        <v>4</v>
      </c>
      <c r="K37" s="74">
        <v>4</v>
      </c>
      <c r="L37" s="74">
        <v>4</v>
      </c>
      <c r="M37" s="82">
        <v>4</v>
      </c>
      <c r="N37" s="82">
        <v>4</v>
      </c>
      <c r="O37" s="82">
        <v>3</v>
      </c>
      <c r="P37" s="82">
        <v>3</v>
      </c>
      <c r="Q37" s="82">
        <v>3</v>
      </c>
      <c r="R37" s="82">
        <v>3</v>
      </c>
      <c r="S37" s="82">
        <v>2</v>
      </c>
      <c r="T37" s="83">
        <v>2</v>
      </c>
      <c r="U37" s="83">
        <v>2</v>
      </c>
      <c r="V37" s="82">
        <v>2</v>
      </c>
      <c r="W37" s="82">
        <v>2</v>
      </c>
      <c r="X37" s="82">
        <v>2</v>
      </c>
      <c r="Y37" s="82">
        <v>2</v>
      </c>
      <c r="Z37" s="17"/>
    </row>
    <row r="38" spans="1:26" ht="19.5" customHeight="1" x14ac:dyDescent="0.25">
      <c r="A38" s="333" t="s">
        <v>28</v>
      </c>
      <c r="B38" s="74">
        <v>3</v>
      </c>
      <c r="C38" s="74">
        <v>3</v>
      </c>
      <c r="D38" s="82">
        <v>2</v>
      </c>
      <c r="E38" s="74">
        <v>2</v>
      </c>
      <c r="F38" s="74">
        <v>2</v>
      </c>
      <c r="G38" s="74">
        <v>2</v>
      </c>
      <c r="H38" s="82">
        <v>2</v>
      </c>
      <c r="I38" s="74">
        <v>2</v>
      </c>
      <c r="J38" s="74">
        <v>2</v>
      </c>
      <c r="K38" s="74">
        <v>2</v>
      </c>
      <c r="L38" s="74">
        <v>2</v>
      </c>
      <c r="M38" s="82">
        <v>2</v>
      </c>
      <c r="N38" s="82">
        <v>2</v>
      </c>
      <c r="O38" s="82">
        <v>2</v>
      </c>
      <c r="P38" s="82">
        <v>2</v>
      </c>
      <c r="Q38" s="82">
        <v>2</v>
      </c>
      <c r="R38" s="82">
        <v>2</v>
      </c>
      <c r="S38" s="82">
        <v>2</v>
      </c>
      <c r="T38" s="83">
        <v>2</v>
      </c>
      <c r="U38" s="83">
        <v>2</v>
      </c>
      <c r="V38" s="82">
        <v>2</v>
      </c>
      <c r="W38" s="82">
        <v>2</v>
      </c>
      <c r="X38" s="82">
        <v>2</v>
      </c>
      <c r="Y38" s="82">
        <v>2</v>
      </c>
      <c r="Z38" s="17"/>
    </row>
    <row r="39" spans="1:26" ht="19.5" customHeight="1" x14ac:dyDescent="0.25">
      <c r="A39" s="333" t="s">
        <v>29</v>
      </c>
      <c r="B39" s="74">
        <v>5</v>
      </c>
      <c r="C39" s="74">
        <v>5</v>
      </c>
      <c r="D39" s="82">
        <v>5</v>
      </c>
      <c r="E39" s="74">
        <v>5</v>
      </c>
      <c r="F39" s="74">
        <v>4</v>
      </c>
      <c r="G39" s="74">
        <v>4</v>
      </c>
      <c r="H39" s="82">
        <v>4</v>
      </c>
      <c r="I39" s="74">
        <v>3</v>
      </c>
      <c r="J39" s="74">
        <v>3</v>
      </c>
      <c r="K39" s="74">
        <v>3</v>
      </c>
      <c r="L39" s="74">
        <v>3</v>
      </c>
      <c r="M39" s="82">
        <v>3</v>
      </c>
      <c r="N39" s="82">
        <v>3</v>
      </c>
      <c r="O39" s="82">
        <v>3</v>
      </c>
      <c r="P39" s="82">
        <v>3</v>
      </c>
      <c r="Q39" s="82">
        <v>2</v>
      </c>
      <c r="R39" s="82">
        <v>2</v>
      </c>
      <c r="S39" s="82">
        <v>2</v>
      </c>
      <c r="T39" s="83">
        <v>2</v>
      </c>
      <c r="U39" s="83">
        <v>2</v>
      </c>
      <c r="V39" s="82">
        <v>2</v>
      </c>
      <c r="W39" s="82">
        <v>2</v>
      </c>
      <c r="X39" s="82">
        <v>2</v>
      </c>
      <c r="Y39" s="82">
        <v>2</v>
      </c>
      <c r="Z39" s="17"/>
    </row>
    <row r="40" spans="1:26" ht="27" customHeight="1" x14ac:dyDescent="0.25">
      <c r="A40" s="333" t="s">
        <v>30</v>
      </c>
      <c r="B40" s="74">
        <v>41</v>
      </c>
      <c r="C40" s="74">
        <v>42</v>
      </c>
      <c r="D40" s="82">
        <v>42</v>
      </c>
      <c r="E40" s="74">
        <v>42</v>
      </c>
      <c r="F40" s="74">
        <v>43</v>
      </c>
      <c r="G40" s="74">
        <v>44</v>
      </c>
      <c r="H40" s="82">
        <v>42</v>
      </c>
      <c r="I40" s="74">
        <v>42</v>
      </c>
      <c r="J40" s="74">
        <v>41</v>
      </c>
      <c r="K40" s="74">
        <v>42</v>
      </c>
      <c r="L40" s="74">
        <v>40</v>
      </c>
      <c r="M40" s="82">
        <v>39</v>
      </c>
      <c r="N40" s="82">
        <v>39</v>
      </c>
      <c r="O40" s="82">
        <v>39</v>
      </c>
      <c r="P40" s="82">
        <v>41</v>
      </c>
      <c r="Q40" s="82">
        <v>41</v>
      </c>
      <c r="R40" s="82">
        <v>39</v>
      </c>
      <c r="S40" s="82">
        <v>33</v>
      </c>
      <c r="T40" s="83">
        <v>30</v>
      </c>
      <c r="U40" s="83">
        <v>28</v>
      </c>
      <c r="V40" s="82">
        <v>24</v>
      </c>
      <c r="W40" s="82">
        <v>23</v>
      </c>
      <c r="X40" s="82">
        <v>21</v>
      </c>
      <c r="Y40" s="82">
        <v>21</v>
      </c>
      <c r="Z40" s="17"/>
    </row>
    <row r="41" spans="1:26" ht="19.5" customHeight="1" x14ac:dyDescent="0.25">
      <c r="A41" s="236" t="s">
        <v>112</v>
      </c>
      <c r="B41" s="81" t="s">
        <v>103</v>
      </c>
      <c r="C41" s="81">
        <f>SUM(C42:C49)</f>
        <v>72</v>
      </c>
      <c r="D41" s="81">
        <f>SUM(D42:D49)</f>
        <v>71</v>
      </c>
      <c r="E41" s="81">
        <f>SUM(E42:E49)</f>
        <v>70</v>
      </c>
      <c r="F41" s="85">
        <f>SUM(F42:F49)</f>
        <v>67</v>
      </c>
      <c r="G41" s="81">
        <f>SUM(G42:G49)</f>
        <v>64</v>
      </c>
      <c r="H41" s="81">
        <v>63</v>
      </c>
      <c r="I41" s="81">
        <f>SUM(I42:I49)</f>
        <v>60</v>
      </c>
      <c r="J41" s="81">
        <f>SUM(J42:J49)</f>
        <v>57</v>
      </c>
      <c r="K41" s="85">
        <f>SUM(K42:K49)</f>
        <v>56</v>
      </c>
      <c r="L41" s="85">
        <f>SUM(L42:L49)</f>
        <v>53</v>
      </c>
      <c r="M41" s="81">
        <v>47</v>
      </c>
      <c r="N41" s="81">
        <v>45</v>
      </c>
      <c r="O41" s="81">
        <v>46</v>
      </c>
      <c r="P41" s="81">
        <v>46</v>
      </c>
      <c r="Q41" s="81">
        <v>45</v>
      </c>
      <c r="R41" s="81">
        <v>42</v>
      </c>
      <c r="S41" s="81">
        <v>38</v>
      </c>
      <c r="T41" s="131">
        <v>35</v>
      </c>
      <c r="U41" s="131">
        <v>25</v>
      </c>
      <c r="V41" s="81">
        <v>24</v>
      </c>
      <c r="W41" s="81">
        <v>21</v>
      </c>
      <c r="X41" s="81">
        <v>18</v>
      </c>
      <c r="Y41" s="81">
        <v>17</v>
      </c>
      <c r="Z41" s="17"/>
    </row>
    <row r="42" spans="1:26" ht="19.5" customHeight="1" x14ac:dyDescent="0.25">
      <c r="A42" s="333" t="s">
        <v>31</v>
      </c>
      <c r="B42" s="82">
        <v>5</v>
      </c>
      <c r="C42" s="74">
        <v>5</v>
      </c>
      <c r="D42" s="82">
        <v>5</v>
      </c>
      <c r="E42" s="82">
        <v>5</v>
      </c>
      <c r="F42" s="74">
        <v>5</v>
      </c>
      <c r="G42" s="74">
        <v>5</v>
      </c>
      <c r="H42" s="82">
        <v>5</v>
      </c>
      <c r="I42" s="82">
        <v>5</v>
      </c>
      <c r="J42" s="82">
        <v>5</v>
      </c>
      <c r="K42" s="74">
        <v>5</v>
      </c>
      <c r="L42" s="74">
        <v>5</v>
      </c>
      <c r="M42" s="82">
        <v>5</v>
      </c>
      <c r="N42" s="82">
        <v>4</v>
      </c>
      <c r="O42" s="82">
        <v>4</v>
      </c>
      <c r="P42" s="82">
        <v>4</v>
      </c>
      <c r="Q42" s="82">
        <v>4</v>
      </c>
      <c r="R42" s="82">
        <v>4</v>
      </c>
      <c r="S42" s="82">
        <v>4</v>
      </c>
      <c r="T42" s="83">
        <v>2</v>
      </c>
      <c r="U42" s="83">
        <v>2</v>
      </c>
      <c r="V42" s="82">
        <v>1</v>
      </c>
      <c r="W42" s="82">
        <v>1</v>
      </c>
      <c r="X42" s="82" t="s">
        <v>96</v>
      </c>
      <c r="Y42" s="82" t="s">
        <v>96</v>
      </c>
      <c r="Z42" s="17"/>
    </row>
    <row r="43" spans="1:26" ht="19.5" customHeight="1" x14ac:dyDescent="0.25">
      <c r="A43" s="333" t="s">
        <v>32</v>
      </c>
      <c r="B43" s="82">
        <v>3</v>
      </c>
      <c r="C43" s="74">
        <v>3</v>
      </c>
      <c r="D43" s="82">
        <v>3</v>
      </c>
      <c r="E43" s="82">
        <v>3</v>
      </c>
      <c r="F43" s="74">
        <v>3</v>
      </c>
      <c r="G43" s="74">
        <v>2</v>
      </c>
      <c r="H43" s="82">
        <v>2</v>
      </c>
      <c r="I43" s="82">
        <v>2</v>
      </c>
      <c r="J43" s="82">
        <v>2</v>
      </c>
      <c r="K43" s="74">
        <v>2</v>
      </c>
      <c r="L43" s="74">
        <v>2</v>
      </c>
      <c r="M43" s="82">
        <v>2</v>
      </c>
      <c r="N43" s="82">
        <v>2</v>
      </c>
      <c r="O43" s="82">
        <v>2</v>
      </c>
      <c r="P43" s="82">
        <v>2</v>
      </c>
      <c r="Q43" s="82">
        <v>1</v>
      </c>
      <c r="R43" s="82" t="s">
        <v>96</v>
      </c>
      <c r="S43" s="82" t="s">
        <v>96</v>
      </c>
      <c r="T43" s="82" t="s">
        <v>96</v>
      </c>
      <c r="U43" s="82" t="s">
        <v>96</v>
      </c>
      <c r="V43" s="82" t="s">
        <v>96</v>
      </c>
      <c r="W43" s="82" t="s">
        <v>96</v>
      </c>
      <c r="X43" s="82" t="s">
        <v>96</v>
      </c>
      <c r="Y43" s="82" t="s">
        <v>96</v>
      </c>
      <c r="Z43" s="17"/>
    </row>
    <row r="44" spans="1:26" ht="19.5" customHeight="1" x14ac:dyDescent="0.25">
      <c r="A44" s="333" t="s">
        <v>33</v>
      </c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 t="s">
        <v>103</v>
      </c>
      <c r="Q44" s="82">
        <v>1</v>
      </c>
      <c r="R44" s="82">
        <v>3</v>
      </c>
      <c r="S44" s="82">
        <v>3</v>
      </c>
      <c r="T44" s="83">
        <v>3</v>
      </c>
      <c r="U44" s="83">
        <v>3</v>
      </c>
      <c r="V44" s="82">
        <v>3</v>
      </c>
      <c r="W44" s="82">
        <v>3</v>
      </c>
      <c r="X44" s="82">
        <v>3</v>
      </c>
      <c r="Y44" s="82">
        <v>3</v>
      </c>
      <c r="Z44" s="17"/>
    </row>
    <row r="45" spans="1:26" ht="19.5" customHeight="1" x14ac:dyDescent="0.25">
      <c r="A45" s="333" t="s">
        <v>34</v>
      </c>
      <c r="B45" s="82">
        <v>28</v>
      </c>
      <c r="C45" s="74">
        <v>28</v>
      </c>
      <c r="D45" s="82">
        <v>28</v>
      </c>
      <c r="E45" s="82">
        <v>26</v>
      </c>
      <c r="F45" s="74">
        <v>23</v>
      </c>
      <c r="G45" s="74">
        <v>21</v>
      </c>
      <c r="H45" s="82">
        <v>21</v>
      </c>
      <c r="I45" s="82">
        <v>18</v>
      </c>
      <c r="J45" s="82">
        <v>18</v>
      </c>
      <c r="K45" s="74">
        <v>16</v>
      </c>
      <c r="L45" s="74">
        <v>17</v>
      </c>
      <c r="M45" s="82">
        <v>14</v>
      </c>
      <c r="N45" s="82">
        <v>14</v>
      </c>
      <c r="O45" s="82">
        <v>15</v>
      </c>
      <c r="P45" s="82">
        <v>15</v>
      </c>
      <c r="Q45" s="82">
        <v>15</v>
      </c>
      <c r="R45" s="82">
        <v>13</v>
      </c>
      <c r="S45" s="82">
        <v>11</v>
      </c>
      <c r="T45" s="83">
        <v>10</v>
      </c>
      <c r="U45" s="83">
        <v>8</v>
      </c>
      <c r="V45" s="82">
        <v>8</v>
      </c>
      <c r="W45" s="82">
        <v>6</v>
      </c>
      <c r="X45" s="82">
        <v>5</v>
      </c>
      <c r="Y45" s="82">
        <v>5</v>
      </c>
      <c r="Z45" s="17"/>
    </row>
    <row r="46" spans="1:26" ht="19.5" customHeight="1" x14ac:dyDescent="0.25">
      <c r="A46" s="333" t="s">
        <v>35</v>
      </c>
      <c r="B46" s="82">
        <v>4</v>
      </c>
      <c r="C46" s="74">
        <v>4</v>
      </c>
      <c r="D46" s="82">
        <v>4</v>
      </c>
      <c r="E46" s="82">
        <v>4</v>
      </c>
      <c r="F46" s="74">
        <v>4</v>
      </c>
      <c r="G46" s="74">
        <v>5</v>
      </c>
      <c r="H46" s="82">
        <v>5</v>
      </c>
      <c r="I46" s="82">
        <v>5</v>
      </c>
      <c r="J46" s="82">
        <v>5</v>
      </c>
      <c r="K46" s="74">
        <v>5</v>
      </c>
      <c r="L46" s="74">
        <v>4</v>
      </c>
      <c r="M46" s="82">
        <v>5</v>
      </c>
      <c r="N46" s="82">
        <v>5</v>
      </c>
      <c r="O46" s="82">
        <v>5</v>
      </c>
      <c r="P46" s="82">
        <v>5</v>
      </c>
      <c r="Q46" s="82">
        <v>5</v>
      </c>
      <c r="R46" s="82">
        <v>3</v>
      </c>
      <c r="S46" s="82">
        <v>3</v>
      </c>
      <c r="T46" s="83">
        <v>3</v>
      </c>
      <c r="U46" s="83">
        <v>3</v>
      </c>
      <c r="V46" s="82">
        <v>3</v>
      </c>
      <c r="W46" s="82">
        <v>2</v>
      </c>
      <c r="X46" s="82">
        <v>2</v>
      </c>
      <c r="Y46" s="82">
        <v>1</v>
      </c>
      <c r="Z46" s="17"/>
    </row>
    <row r="47" spans="1:26" ht="19.5" customHeight="1" x14ac:dyDescent="0.25">
      <c r="A47" s="333" t="s">
        <v>36</v>
      </c>
      <c r="B47" s="82">
        <v>6</v>
      </c>
      <c r="C47" s="74">
        <v>6</v>
      </c>
      <c r="D47" s="82">
        <v>6</v>
      </c>
      <c r="E47" s="82">
        <v>6</v>
      </c>
      <c r="F47" s="74">
        <v>6</v>
      </c>
      <c r="G47" s="74">
        <v>6</v>
      </c>
      <c r="H47" s="82">
        <v>6</v>
      </c>
      <c r="I47" s="82">
        <v>6</v>
      </c>
      <c r="J47" s="82">
        <v>5</v>
      </c>
      <c r="K47" s="74">
        <v>5</v>
      </c>
      <c r="L47" s="74">
        <v>5</v>
      </c>
      <c r="M47" s="82">
        <v>4</v>
      </c>
      <c r="N47" s="82">
        <v>4</v>
      </c>
      <c r="O47" s="82">
        <v>4</v>
      </c>
      <c r="P47" s="82">
        <v>4</v>
      </c>
      <c r="Q47" s="82">
        <v>4</v>
      </c>
      <c r="R47" s="82">
        <v>4</v>
      </c>
      <c r="S47" s="82">
        <v>4</v>
      </c>
      <c r="T47" s="83">
        <v>4</v>
      </c>
      <c r="U47" s="83">
        <v>1</v>
      </c>
      <c r="V47" s="82">
        <v>1</v>
      </c>
      <c r="W47" s="82">
        <v>1</v>
      </c>
      <c r="X47" s="82">
        <v>1</v>
      </c>
      <c r="Y47" s="82">
        <v>1</v>
      </c>
      <c r="Z47" s="17"/>
    </row>
    <row r="48" spans="1:26" ht="19.5" customHeight="1" x14ac:dyDescent="0.25">
      <c r="A48" s="333" t="s">
        <v>37</v>
      </c>
      <c r="B48" s="82">
        <v>25</v>
      </c>
      <c r="C48" s="82">
        <v>26</v>
      </c>
      <c r="D48" s="82">
        <v>25</v>
      </c>
      <c r="E48" s="82">
        <v>26</v>
      </c>
      <c r="F48" s="82">
        <v>26</v>
      </c>
      <c r="G48" s="82">
        <v>25</v>
      </c>
      <c r="H48" s="82">
        <v>24</v>
      </c>
      <c r="I48" s="82">
        <v>24</v>
      </c>
      <c r="J48" s="82">
        <v>22</v>
      </c>
      <c r="K48" s="74">
        <v>23</v>
      </c>
      <c r="L48" s="74">
        <v>20</v>
      </c>
      <c r="M48" s="82">
        <v>17</v>
      </c>
      <c r="N48" s="82">
        <v>16</v>
      </c>
      <c r="O48" s="82">
        <v>16</v>
      </c>
      <c r="P48" s="82">
        <v>16</v>
      </c>
      <c r="Q48" s="82">
        <v>14</v>
      </c>
      <c r="R48" s="82">
        <v>13</v>
      </c>
      <c r="S48" s="82">
        <v>11</v>
      </c>
      <c r="T48" s="83">
        <v>11</v>
      </c>
      <c r="U48" s="83">
        <v>7</v>
      </c>
      <c r="V48" s="82">
        <v>7</v>
      </c>
      <c r="W48" s="82">
        <v>7</v>
      </c>
      <c r="X48" s="82">
        <v>7</v>
      </c>
      <c r="Y48" s="82">
        <v>7</v>
      </c>
      <c r="Z48" s="17"/>
    </row>
    <row r="49" spans="1:26" ht="24.75" customHeight="1" x14ac:dyDescent="0.25">
      <c r="A49" s="333" t="s">
        <v>38</v>
      </c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 t="s">
        <v>103</v>
      </c>
      <c r="Q49" s="82">
        <v>1</v>
      </c>
      <c r="R49" s="82">
        <v>2</v>
      </c>
      <c r="S49" s="82">
        <v>2</v>
      </c>
      <c r="T49" s="83">
        <v>2</v>
      </c>
      <c r="U49" s="83">
        <v>1</v>
      </c>
      <c r="V49" s="82">
        <v>1</v>
      </c>
      <c r="W49" s="82">
        <v>1</v>
      </c>
      <c r="X49" s="82" t="s">
        <v>96</v>
      </c>
      <c r="Y49" s="82" t="s">
        <v>96</v>
      </c>
      <c r="Z49" s="17"/>
    </row>
    <row r="50" spans="1:26" ht="19.5" customHeight="1" x14ac:dyDescent="0.25">
      <c r="A50" s="236" t="s">
        <v>150</v>
      </c>
      <c r="B50" s="81" t="s">
        <v>103</v>
      </c>
      <c r="C50" s="81">
        <f>SUM(C51:C57)</f>
        <v>76</v>
      </c>
      <c r="D50" s="81">
        <f>SUM(D51:D57)</f>
        <v>72</v>
      </c>
      <c r="E50" s="81">
        <f>SUM(E51:E57)</f>
        <v>72</v>
      </c>
      <c r="F50" s="81">
        <f>SUM(F51:F57)</f>
        <v>70</v>
      </c>
      <c r="G50" s="81">
        <f>SUM(G51:G57)</f>
        <v>66</v>
      </c>
      <c r="H50" s="81">
        <v>65</v>
      </c>
      <c r="I50" s="81">
        <f>SUM(I51:I57)</f>
        <v>64</v>
      </c>
      <c r="J50" s="81">
        <f>SUM(J51:J57)</f>
        <v>61</v>
      </c>
      <c r="K50" s="85">
        <f>SUM(K51:K57)</f>
        <v>59</v>
      </c>
      <c r="L50" s="85">
        <f>SUM(L51:L57)</f>
        <v>60</v>
      </c>
      <c r="M50" s="81">
        <v>57</v>
      </c>
      <c r="N50" s="81">
        <v>56</v>
      </c>
      <c r="O50" s="81">
        <v>50</v>
      </c>
      <c r="P50" s="81">
        <v>43</v>
      </c>
      <c r="Q50" s="81">
        <v>28</v>
      </c>
      <c r="R50" s="81">
        <v>22</v>
      </c>
      <c r="S50" s="81">
        <v>17</v>
      </c>
      <c r="T50" s="131">
        <v>17</v>
      </c>
      <c r="U50" s="131">
        <v>12</v>
      </c>
      <c r="V50" s="81">
        <v>10</v>
      </c>
      <c r="W50" s="81">
        <v>8</v>
      </c>
      <c r="X50" s="81">
        <v>7</v>
      </c>
      <c r="Y50" s="81">
        <v>7</v>
      </c>
      <c r="Z50" s="17"/>
    </row>
    <row r="51" spans="1:26" ht="19.5" customHeight="1" x14ac:dyDescent="0.25">
      <c r="A51" s="333" t="s">
        <v>39</v>
      </c>
      <c r="B51" s="74">
        <v>45</v>
      </c>
      <c r="C51" s="74">
        <v>44</v>
      </c>
      <c r="D51" s="82">
        <v>40</v>
      </c>
      <c r="E51" s="82">
        <v>39</v>
      </c>
      <c r="F51" s="74">
        <v>38</v>
      </c>
      <c r="G51" s="74">
        <v>36</v>
      </c>
      <c r="H51" s="82">
        <v>36</v>
      </c>
      <c r="I51" s="82">
        <v>36</v>
      </c>
      <c r="J51" s="82">
        <v>33</v>
      </c>
      <c r="K51" s="74">
        <v>32</v>
      </c>
      <c r="L51" s="74">
        <v>32</v>
      </c>
      <c r="M51" s="82">
        <v>31</v>
      </c>
      <c r="N51" s="82">
        <v>31</v>
      </c>
      <c r="O51" s="82">
        <v>27</v>
      </c>
      <c r="P51" s="82">
        <v>21</v>
      </c>
      <c r="Q51" s="82">
        <v>12</v>
      </c>
      <c r="R51" s="82">
        <v>8</v>
      </c>
      <c r="S51" s="82">
        <v>6</v>
      </c>
      <c r="T51" s="83">
        <v>6</v>
      </c>
      <c r="U51" s="83">
        <v>3</v>
      </c>
      <c r="V51" s="82">
        <v>2</v>
      </c>
      <c r="W51" s="82">
        <v>2</v>
      </c>
      <c r="X51" s="82">
        <v>2</v>
      </c>
      <c r="Y51" s="82">
        <v>2</v>
      </c>
      <c r="Z51" s="17"/>
    </row>
    <row r="52" spans="1:26" ht="29.25" customHeight="1" x14ac:dyDescent="0.25">
      <c r="A52" s="333" t="s">
        <v>104</v>
      </c>
      <c r="B52" s="74">
        <v>2</v>
      </c>
      <c r="C52" s="74">
        <v>2</v>
      </c>
      <c r="D52" s="82">
        <v>2</v>
      </c>
      <c r="E52" s="82">
        <v>2</v>
      </c>
      <c r="F52" s="74">
        <v>2</v>
      </c>
      <c r="G52" s="74">
        <v>2</v>
      </c>
      <c r="H52" s="82">
        <v>2</v>
      </c>
      <c r="I52" s="82">
        <v>2</v>
      </c>
      <c r="J52" s="82">
        <v>2</v>
      </c>
      <c r="K52" s="74">
        <v>2</v>
      </c>
      <c r="L52" s="74">
        <v>2</v>
      </c>
      <c r="M52" s="82">
        <v>2</v>
      </c>
      <c r="N52" s="82">
        <v>2</v>
      </c>
      <c r="O52" s="82">
        <v>2</v>
      </c>
      <c r="P52" s="82">
        <v>2</v>
      </c>
      <c r="Q52" s="82" t="s">
        <v>96</v>
      </c>
      <c r="R52" s="82" t="s">
        <v>96</v>
      </c>
      <c r="S52" s="82" t="s">
        <v>96</v>
      </c>
      <c r="T52" s="82" t="s">
        <v>96</v>
      </c>
      <c r="U52" s="82" t="s">
        <v>96</v>
      </c>
      <c r="V52" s="82" t="s">
        <v>96</v>
      </c>
      <c r="W52" s="82" t="s">
        <v>96</v>
      </c>
      <c r="X52" s="82" t="s">
        <v>96</v>
      </c>
      <c r="Y52" s="82" t="s">
        <v>96</v>
      </c>
      <c r="Z52" s="17"/>
    </row>
    <row r="53" spans="1:26" ht="29.25" customHeight="1" x14ac:dyDescent="0.25">
      <c r="A53" s="333" t="s">
        <v>41</v>
      </c>
      <c r="B53" s="74">
        <v>7</v>
      </c>
      <c r="C53" s="74">
        <v>6</v>
      </c>
      <c r="D53" s="82">
        <v>6</v>
      </c>
      <c r="E53" s="82">
        <v>7</v>
      </c>
      <c r="F53" s="74">
        <v>7</v>
      </c>
      <c r="G53" s="74">
        <v>7</v>
      </c>
      <c r="H53" s="82">
        <v>6</v>
      </c>
      <c r="I53" s="82">
        <v>6</v>
      </c>
      <c r="J53" s="82">
        <v>6</v>
      </c>
      <c r="K53" s="74">
        <v>6</v>
      </c>
      <c r="L53" s="74">
        <v>7</v>
      </c>
      <c r="M53" s="82">
        <v>6</v>
      </c>
      <c r="N53" s="82">
        <v>5</v>
      </c>
      <c r="O53" s="82">
        <v>5</v>
      </c>
      <c r="P53" s="82">
        <v>5</v>
      </c>
      <c r="Q53" s="82">
        <v>5</v>
      </c>
      <c r="R53" s="82">
        <v>4</v>
      </c>
      <c r="S53" s="82">
        <v>4</v>
      </c>
      <c r="T53" s="83">
        <v>4</v>
      </c>
      <c r="U53" s="83">
        <v>3</v>
      </c>
      <c r="V53" s="82">
        <v>3</v>
      </c>
      <c r="W53" s="82">
        <v>1</v>
      </c>
      <c r="X53" s="82">
        <v>1</v>
      </c>
      <c r="Y53" s="82">
        <v>1</v>
      </c>
      <c r="Z53" s="17"/>
    </row>
    <row r="54" spans="1:26" ht="39" customHeight="1" x14ac:dyDescent="0.25">
      <c r="A54" s="333" t="s">
        <v>42</v>
      </c>
      <c r="B54" s="74">
        <v>7</v>
      </c>
      <c r="C54" s="74">
        <v>7</v>
      </c>
      <c r="D54" s="82">
        <v>7</v>
      </c>
      <c r="E54" s="82">
        <v>7</v>
      </c>
      <c r="F54" s="74">
        <v>6</v>
      </c>
      <c r="G54" s="74">
        <v>5</v>
      </c>
      <c r="H54" s="82">
        <v>5</v>
      </c>
      <c r="I54" s="82">
        <v>5</v>
      </c>
      <c r="J54" s="82">
        <v>5</v>
      </c>
      <c r="K54" s="74">
        <v>5</v>
      </c>
      <c r="L54" s="74">
        <v>5</v>
      </c>
      <c r="M54" s="82">
        <v>5</v>
      </c>
      <c r="N54" s="82">
        <v>5</v>
      </c>
      <c r="O54" s="82">
        <v>5</v>
      </c>
      <c r="P54" s="82">
        <v>5</v>
      </c>
      <c r="Q54" s="82">
        <v>4</v>
      </c>
      <c r="R54" s="82">
        <v>4</v>
      </c>
      <c r="S54" s="82">
        <v>3</v>
      </c>
      <c r="T54" s="83">
        <v>3</v>
      </c>
      <c r="U54" s="83">
        <v>2</v>
      </c>
      <c r="V54" s="82">
        <v>1</v>
      </c>
      <c r="W54" s="82">
        <v>1</v>
      </c>
      <c r="X54" s="82" t="s">
        <v>96</v>
      </c>
      <c r="Y54" s="82" t="s">
        <v>96</v>
      </c>
      <c r="Z54" s="17"/>
    </row>
    <row r="55" spans="1:26" ht="19.5" customHeight="1" x14ac:dyDescent="0.25">
      <c r="A55" s="333" t="s">
        <v>43</v>
      </c>
      <c r="B55" s="82">
        <v>6</v>
      </c>
      <c r="C55" s="82">
        <v>6</v>
      </c>
      <c r="D55" s="82">
        <v>6</v>
      </c>
      <c r="E55" s="82">
        <v>6</v>
      </c>
      <c r="F55" s="82">
        <v>6</v>
      </c>
      <c r="G55" s="82">
        <v>6</v>
      </c>
      <c r="H55" s="82">
        <v>6</v>
      </c>
      <c r="I55" s="82">
        <v>6</v>
      </c>
      <c r="J55" s="82">
        <v>6</v>
      </c>
      <c r="K55" s="74">
        <v>6</v>
      </c>
      <c r="L55" s="74">
        <v>6</v>
      </c>
      <c r="M55" s="82">
        <v>6</v>
      </c>
      <c r="N55" s="82">
        <v>5</v>
      </c>
      <c r="O55" s="82">
        <v>5</v>
      </c>
      <c r="P55" s="82">
        <v>4</v>
      </c>
      <c r="Q55" s="82">
        <v>2</v>
      </c>
      <c r="R55" s="82">
        <v>2</v>
      </c>
      <c r="S55" s="82">
        <v>1</v>
      </c>
      <c r="T55" s="83">
        <v>1</v>
      </c>
      <c r="U55" s="83">
        <v>1</v>
      </c>
      <c r="V55" s="82">
        <v>1</v>
      </c>
      <c r="W55" s="82">
        <v>1</v>
      </c>
      <c r="X55" s="82">
        <v>1</v>
      </c>
      <c r="Y55" s="82">
        <v>1</v>
      </c>
      <c r="Z55" s="17"/>
    </row>
    <row r="56" spans="1:26" ht="19.5" customHeight="1" x14ac:dyDescent="0.25">
      <c r="A56" s="333" t="s">
        <v>97</v>
      </c>
      <c r="B56" s="74" t="s">
        <v>96</v>
      </c>
      <c r="C56" s="74" t="s">
        <v>96</v>
      </c>
      <c r="D56" s="74" t="s">
        <v>96</v>
      </c>
      <c r="E56" s="74" t="s">
        <v>96</v>
      </c>
      <c r="F56" s="74" t="s">
        <v>96</v>
      </c>
      <c r="G56" s="74" t="s">
        <v>96</v>
      </c>
      <c r="H56" s="82" t="s">
        <v>96</v>
      </c>
      <c r="I56" s="82" t="s">
        <v>96</v>
      </c>
      <c r="J56" s="82" t="s">
        <v>96</v>
      </c>
      <c r="K56" s="74" t="s">
        <v>96</v>
      </c>
      <c r="L56" s="74" t="s">
        <v>96</v>
      </c>
      <c r="M56" s="82" t="s">
        <v>96</v>
      </c>
      <c r="N56" s="82" t="s">
        <v>96</v>
      </c>
      <c r="O56" s="82" t="s">
        <v>96</v>
      </c>
      <c r="P56" s="82" t="s">
        <v>96</v>
      </c>
      <c r="Q56" s="82" t="s">
        <v>96</v>
      </c>
      <c r="R56" s="82" t="s">
        <v>96</v>
      </c>
      <c r="S56" s="82" t="s">
        <v>96</v>
      </c>
      <c r="T56" s="82" t="s">
        <v>96</v>
      </c>
      <c r="U56" s="82" t="s">
        <v>96</v>
      </c>
      <c r="V56" s="82" t="s">
        <v>96</v>
      </c>
      <c r="W56" s="82" t="s">
        <v>96</v>
      </c>
      <c r="X56" s="82" t="s">
        <v>96</v>
      </c>
      <c r="Y56" s="82" t="s">
        <v>96</v>
      </c>
      <c r="Z56" s="17"/>
    </row>
    <row r="57" spans="1:26" ht="36" customHeight="1" x14ac:dyDescent="0.25">
      <c r="A57" s="333" t="s">
        <v>45</v>
      </c>
      <c r="B57" s="74">
        <v>11</v>
      </c>
      <c r="C57" s="82">
        <v>11</v>
      </c>
      <c r="D57" s="82">
        <v>11</v>
      </c>
      <c r="E57" s="82">
        <v>11</v>
      </c>
      <c r="F57" s="82">
        <v>11</v>
      </c>
      <c r="G57" s="82">
        <v>10</v>
      </c>
      <c r="H57" s="82">
        <v>10</v>
      </c>
      <c r="I57" s="82">
        <v>9</v>
      </c>
      <c r="J57" s="82">
        <v>9</v>
      </c>
      <c r="K57" s="82">
        <v>8</v>
      </c>
      <c r="L57" s="82">
        <v>8</v>
      </c>
      <c r="M57" s="82">
        <v>7</v>
      </c>
      <c r="N57" s="82">
        <v>8</v>
      </c>
      <c r="O57" s="82">
        <v>6</v>
      </c>
      <c r="P57" s="82">
        <v>6</v>
      </c>
      <c r="Q57" s="82">
        <v>5</v>
      </c>
      <c r="R57" s="82">
        <v>4</v>
      </c>
      <c r="S57" s="82">
        <v>3</v>
      </c>
      <c r="T57" s="83">
        <v>3</v>
      </c>
      <c r="U57" s="83">
        <v>3</v>
      </c>
      <c r="V57" s="82">
        <v>3</v>
      </c>
      <c r="W57" s="82">
        <v>3</v>
      </c>
      <c r="X57" s="82">
        <v>3</v>
      </c>
      <c r="Y57" s="82">
        <v>3</v>
      </c>
      <c r="Z57" s="17"/>
    </row>
    <row r="58" spans="1:26" ht="21.75" customHeight="1" x14ac:dyDescent="0.25">
      <c r="A58" s="236" t="s">
        <v>129</v>
      </c>
      <c r="B58" s="81" t="s">
        <v>103</v>
      </c>
      <c r="C58" s="81">
        <v>159</v>
      </c>
      <c r="D58" s="81">
        <v>157</v>
      </c>
      <c r="E58" s="81">
        <v>156</v>
      </c>
      <c r="F58" s="81">
        <v>154</v>
      </c>
      <c r="G58" s="81">
        <v>151</v>
      </c>
      <c r="H58" s="81">
        <v>146</v>
      </c>
      <c r="I58" s="81">
        <v>139</v>
      </c>
      <c r="J58" s="81">
        <v>134</v>
      </c>
      <c r="K58" s="81">
        <v>131</v>
      </c>
      <c r="L58" s="81">
        <v>125</v>
      </c>
      <c r="M58" s="81">
        <v>118</v>
      </c>
      <c r="N58" s="81">
        <v>111</v>
      </c>
      <c r="O58" s="81">
        <v>106</v>
      </c>
      <c r="P58" s="81">
        <v>102</v>
      </c>
      <c r="Q58" s="81">
        <v>92</v>
      </c>
      <c r="R58" s="81">
        <v>85</v>
      </c>
      <c r="S58" s="81">
        <v>77</v>
      </c>
      <c r="T58" s="131">
        <v>71</v>
      </c>
      <c r="U58" s="131">
        <v>67</v>
      </c>
      <c r="V58" s="81">
        <v>57</v>
      </c>
      <c r="W58" s="81">
        <v>55</v>
      </c>
      <c r="X58" s="81">
        <v>46</v>
      </c>
      <c r="Y58" s="85">
        <v>43</v>
      </c>
    </row>
    <row r="59" spans="1:26" ht="19.5" customHeight="1" x14ac:dyDescent="0.25">
      <c r="A59" s="333" t="s">
        <v>46</v>
      </c>
      <c r="B59" s="74">
        <v>15</v>
      </c>
      <c r="C59" s="74">
        <v>14</v>
      </c>
      <c r="D59" s="74">
        <v>14</v>
      </c>
      <c r="E59" s="74">
        <v>13</v>
      </c>
      <c r="F59" s="74">
        <v>13</v>
      </c>
      <c r="G59" s="74">
        <v>13</v>
      </c>
      <c r="H59" s="82">
        <v>12</v>
      </c>
      <c r="I59" s="74">
        <v>11</v>
      </c>
      <c r="J59" s="74">
        <v>11</v>
      </c>
      <c r="K59" s="74">
        <v>11</v>
      </c>
      <c r="L59" s="74">
        <v>11</v>
      </c>
      <c r="M59" s="82">
        <v>11</v>
      </c>
      <c r="N59" s="82">
        <v>11</v>
      </c>
      <c r="O59" s="82">
        <v>11</v>
      </c>
      <c r="P59" s="82">
        <v>10</v>
      </c>
      <c r="Q59" s="82">
        <v>7</v>
      </c>
      <c r="R59" s="82">
        <v>5</v>
      </c>
      <c r="S59" s="82">
        <v>5</v>
      </c>
      <c r="T59" s="83">
        <v>4</v>
      </c>
      <c r="U59" s="83">
        <v>3</v>
      </c>
      <c r="V59" s="82">
        <v>1</v>
      </c>
      <c r="W59" s="82">
        <v>1</v>
      </c>
      <c r="X59" s="82">
        <v>1</v>
      </c>
      <c r="Y59" s="74">
        <v>1</v>
      </c>
    </row>
    <row r="60" spans="1:26" ht="19.5" customHeight="1" x14ac:dyDescent="0.25">
      <c r="A60" s="333" t="s">
        <v>47</v>
      </c>
      <c r="B60" s="74">
        <v>1</v>
      </c>
      <c r="C60" s="74">
        <v>1</v>
      </c>
      <c r="D60" s="74">
        <v>1</v>
      </c>
      <c r="E60" s="74">
        <v>1</v>
      </c>
      <c r="F60" s="74">
        <v>1</v>
      </c>
      <c r="G60" s="74">
        <v>1</v>
      </c>
      <c r="H60" s="82">
        <v>1</v>
      </c>
      <c r="I60" s="74">
        <v>1</v>
      </c>
      <c r="J60" s="74">
        <v>1</v>
      </c>
      <c r="K60" s="74">
        <v>1</v>
      </c>
      <c r="L60" s="74">
        <v>1</v>
      </c>
      <c r="M60" s="82">
        <v>1</v>
      </c>
      <c r="N60" s="82">
        <v>1</v>
      </c>
      <c r="O60" s="82">
        <v>2</v>
      </c>
      <c r="P60" s="82">
        <v>2</v>
      </c>
      <c r="Q60" s="82">
        <v>2</v>
      </c>
      <c r="R60" s="82">
        <v>2</v>
      </c>
      <c r="S60" s="82">
        <v>2</v>
      </c>
      <c r="T60" s="83">
        <v>2</v>
      </c>
      <c r="U60" s="83">
        <v>2</v>
      </c>
      <c r="V60" s="82">
        <v>2</v>
      </c>
      <c r="W60" s="82">
        <v>2</v>
      </c>
      <c r="X60" s="82">
        <v>2</v>
      </c>
      <c r="Y60" s="74">
        <v>2</v>
      </c>
    </row>
    <row r="61" spans="1:26" ht="19.5" customHeight="1" x14ac:dyDescent="0.25">
      <c r="A61" s="333" t="s">
        <v>48</v>
      </c>
      <c r="B61" s="74">
        <v>5</v>
      </c>
      <c r="C61" s="74">
        <v>5</v>
      </c>
      <c r="D61" s="74">
        <v>5</v>
      </c>
      <c r="E61" s="74">
        <v>5</v>
      </c>
      <c r="F61" s="74">
        <v>5</v>
      </c>
      <c r="G61" s="74">
        <v>4</v>
      </c>
      <c r="H61" s="82">
        <v>4</v>
      </c>
      <c r="I61" s="74">
        <v>3</v>
      </c>
      <c r="J61" s="74">
        <v>4</v>
      </c>
      <c r="K61" s="74">
        <v>4</v>
      </c>
      <c r="L61" s="74">
        <v>4</v>
      </c>
      <c r="M61" s="82">
        <v>4</v>
      </c>
      <c r="N61" s="82">
        <v>4</v>
      </c>
      <c r="O61" s="82">
        <v>4</v>
      </c>
      <c r="P61" s="82">
        <v>4</v>
      </c>
      <c r="Q61" s="82">
        <v>4</v>
      </c>
      <c r="R61" s="82">
        <v>3</v>
      </c>
      <c r="S61" s="82">
        <v>3</v>
      </c>
      <c r="T61" s="83">
        <v>3</v>
      </c>
      <c r="U61" s="83">
        <v>3</v>
      </c>
      <c r="V61" s="82">
        <v>2</v>
      </c>
      <c r="W61" s="82">
        <v>2</v>
      </c>
      <c r="X61" s="82" t="s">
        <v>96</v>
      </c>
      <c r="Y61" s="82" t="s">
        <v>96</v>
      </c>
    </row>
    <row r="62" spans="1:26" ht="19.5" customHeight="1" x14ac:dyDescent="0.25">
      <c r="A62" s="333" t="s">
        <v>49</v>
      </c>
      <c r="B62" s="74">
        <v>26</v>
      </c>
      <c r="C62" s="74">
        <v>25</v>
      </c>
      <c r="D62" s="74">
        <v>25</v>
      </c>
      <c r="E62" s="74">
        <v>25</v>
      </c>
      <c r="F62" s="74">
        <v>26</v>
      </c>
      <c r="G62" s="74">
        <v>27</v>
      </c>
      <c r="H62" s="82">
        <v>27</v>
      </c>
      <c r="I62" s="74">
        <v>26</v>
      </c>
      <c r="J62" s="74">
        <v>26</v>
      </c>
      <c r="K62" s="74">
        <v>26</v>
      </c>
      <c r="L62" s="74">
        <v>26</v>
      </c>
      <c r="M62" s="82">
        <v>26</v>
      </c>
      <c r="N62" s="82">
        <v>25</v>
      </c>
      <c r="O62" s="82">
        <v>23</v>
      </c>
      <c r="P62" s="82">
        <v>22</v>
      </c>
      <c r="Q62" s="82">
        <v>22</v>
      </c>
      <c r="R62" s="82">
        <v>22</v>
      </c>
      <c r="S62" s="82">
        <v>20</v>
      </c>
      <c r="T62" s="83">
        <v>15</v>
      </c>
      <c r="U62" s="83">
        <v>16</v>
      </c>
      <c r="V62" s="82">
        <v>15</v>
      </c>
      <c r="W62" s="82">
        <v>15</v>
      </c>
      <c r="X62" s="82">
        <v>13</v>
      </c>
      <c r="Y62" s="74">
        <v>13</v>
      </c>
    </row>
    <row r="63" spans="1:26" ht="19.5" customHeight="1" x14ac:dyDescent="0.25">
      <c r="A63" s="333" t="s">
        <v>50</v>
      </c>
      <c r="B63" s="74">
        <v>11</v>
      </c>
      <c r="C63" s="74">
        <v>11</v>
      </c>
      <c r="D63" s="74">
        <v>11</v>
      </c>
      <c r="E63" s="74">
        <v>11</v>
      </c>
      <c r="F63" s="74">
        <v>10</v>
      </c>
      <c r="G63" s="74">
        <v>9</v>
      </c>
      <c r="H63" s="82">
        <v>9</v>
      </c>
      <c r="I63" s="74">
        <v>9</v>
      </c>
      <c r="J63" s="74">
        <v>8</v>
      </c>
      <c r="K63" s="74">
        <v>8</v>
      </c>
      <c r="L63" s="74">
        <v>7</v>
      </c>
      <c r="M63" s="82">
        <v>5</v>
      </c>
      <c r="N63" s="82">
        <v>4</v>
      </c>
      <c r="O63" s="82">
        <v>2</v>
      </c>
      <c r="P63" s="82">
        <v>2</v>
      </c>
      <c r="Q63" s="82">
        <v>2</v>
      </c>
      <c r="R63" s="82">
        <v>2</v>
      </c>
      <c r="S63" s="82">
        <v>3</v>
      </c>
      <c r="T63" s="83">
        <v>3</v>
      </c>
      <c r="U63" s="83">
        <v>3</v>
      </c>
      <c r="V63" s="82">
        <v>3</v>
      </c>
      <c r="W63" s="82">
        <v>3</v>
      </c>
      <c r="X63" s="82">
        <v>3</v>
      </c>
      <c r="Y63" s="74">
        <v>3</v>
      </c>
    </row>
    <row r="64" spans="1:26" ht="19.5" customHeight="1" x14ac:dyDescent="0.25">
      <c r="A64" s="333" t="s">
        <v>51</v>
      </c>
      <c r="B64" s="74">
        <v>7</v>
      </c>
      <c r="C64" s="74">
        <v>6</v>
      </c>
      <c r="D64" s="74">
        <v>5</v>
      </c>
      <c r="E64" s="74">
        <v>5</v>
      </c>
      <c r="F64" s="74">
        <v>5</v>
      </c>
      <c r="G64" s="74">
        <v>5</v>
      </c>
      <c r="H64" s="82">
        <v>5</v>
      </c>
      <c r="I64" s="74">
        <v>5</v>
      </c>
      <c r="J64" s="74">
        <v>5</v>
      </c>
      <c r="K64" s="74">
        <v>5</v>
      </c>
      <c r="L64" s="74">
        <v>5</v>
      </c>
      <c r="M64" s="82">
        <v>4</v>
      </c>
      <c r="N64" s="82">
        <v>4</v>
      </c>
      <c r="O64" s="82">
        <v>4</v>
      </c>
      <c r="P64" s="82">
        <v>4</v>
      </c>
      <c r="Q64" s="82">
        <v>4</v>
      </c>
      <c r="R64" s="82">
        <v>3</v>
      </c>
      <c r="S64" s="82">
        <v>3</v>
      </c>
      <c r="T64" s="83">
        <v>3</v>
      </c>
      <c r="U64" s="83">
        <v>3</v>
      </c>
      <c r="V64" s="82">
        <v>2</v>
      </c>
      <c r="W64" s="82">
        <v>2</v>
      </c>
      <c r="X64" s="82">
        <v>1</v>
      </c>
      <c r="Y64" s="82" t="s">
        <v>96</v>
      </c>
    </row>
    <row r="65" spans="1:25" ht="19.5" customHeight="1" x14ac:dyDescent="0.25">
      <c r="A65" s="333" t="s">
        <v>52</v>
      </c>
      <c r="B65" s="74">
        <v>11</v>
      </c>
      <c r="C65" s="74">
        <v>11</v>
      </c>
      <c r="D65" s="82">
        <v>11</v>
      </c>
      <c r="E65" s="82">
        <v>11</v>
      </c>
      <c r="F65" s="74">
        <v>11</v>
      </c>
      <c r="G65" s="74">
        <v>10</v>
      </c>
      <c r="H65" s="82">
        <v>9</v>
      </c>
      <c r="I65" s="74">
        <v>9</v>
      </c>
      <c r="J65" s="74">
        <v>8</v>
      </c>
      <c r="K65" s="74">
        <v>8</v>
      </c>
      <c r="L65" s="74">
        <v>6</v>
      </c>
      <c r="M65" s="82">
        <v>5</v>
      </c>
      <c r="N65" s="82">
        <v>5</v>
      </c>
      <c r="O65" s="82">
        <v>5</v>
      </c>
      <c r="P65" s="82">
        <v>5</v>
      </c>
      <c r="Q65" s="82">
        <v>4</v>
      </c>
      <c r="R65" s="82">
        <v>4</v>
      </c>
      <c r="S65" s="82">
        <v>4</v>
      </c>
      <c r="T65" s="83">
        <v>4</v>
      </c>
      <c r="U65" s="83">
        <v>4</v>
      </c>
      <c r="V65" s="82">
        <v>4</v>
      </c>
      <c r="W65" s="82">
        <v>4</v>
      </c>
      <c r="X65" s="82">
        <v>3</v>
      </c>
      <c r="Y65" s="74">
        <v>3</v>
      </c>
    </row>
    <row r="66" spans="1:25" ht="19.5" customHeight="1" x14ac:dyDescent="0.25">
      <c r="A66" s="333" t="s">
        <v>53</v>
      </c>
      <c r="B66" s="74">
        <v>3</v>
      </c>
      <c r="C66" s="74">
        <v>3</v>
      </c>
      <c r="D66" s="82">
        <v>3</v>
      </c>
      <c r="E66" s="82">
        <v>3</v>
      </c>
      <c r="F66" s="74">
        <v>3</v>
      </c>
      <c r="G66" s="74">
        <v>3</v>
      </c>
      <c r="H66" s="82">
        <v>3</v>
      </c>
      <c r="I66" s="74">
        <v>3</v>
      </c>
      <c r="J66" s="74">
        <v>3</v>
      </c>
      <c r="K66" s="74">
        <v>3</v>
      </c>
      <c r="L66" s="74">
        <v>3</v>
      </c>
      <c r="M66" s="82">
        <v>3</v>
      </c>
      <c r="N66" s="82">
        <v>3</v>
      </c>
      <c r="O66" s="82">
        <v>3</v>
      </c>
      <c r="P66" s="82">
        <v>3</v>
      </c>
      <c r="Q66" s="82">
        <v>3</v>
      </c>
      <c r="R66" s="82">
        <v>3</v>
      </c>
      <c r="S66" s="82">
        <v>3</v>
      </c>
      <c r="T66" s="83">
        <v>3</v>
      </c>
      <c r="U66" s="83">
        <v>3</v>
      </c>
      <c r="V66" s="82">
        <v>3</v>
      </c>
      <c r="W66" s="82">
        <v>3</v>
      </c>
      <c r="X66" s="82">
        <v>3</v>
      </c>
      <c r="Y66" s="74">
        <v>2</v>
      </c>
    </row>
    <row r="67" spans="1:25" ht="19.5" customHeight="1" x14ac:dyDescent="0.25">
      <c r="A67" s="333" t="s">
        <v>141</v>
      </c>
      <c r="B67" s="74">
        <v>21</v>
      </c>
      <c r="C67" s="74">
        <v>21</v>
      </c>
      <c r="D67" s="82">
        <v>21</v>
      </c>
      <c r="E67" s="82">
        <v>21</v>
      </c>
      <c r="F67" s="74">
        <v>19</v>
      </c>
      <c r="G67" s="74">
        <v>19</v>
      </c>
      <c r="H67" s="82">
        <v>19</v>
      </c>
      <c r="I67" s="74">
        <v>19</v>
      </c>
      <c r="J67" s="74">
        <v>18</v>
      </c>
      <c r="K67" s="74">
        <v>18</v>
      </c>
      <c r="L67" s="74">
        <v>16</v>
      </c>
      <c r="M67" s="82">
        <v>14</v>
      </c>
      <c r="N67" s="82">
        <v>12</v>
      </c>
      <c r="O67" s="82">
        <v>11</v>
      </c>
      <c r="P67" s="82">
        <v>12</v>
      </c>
      <c r="Q67" s="82">
        <v>10</v>
      </c>
      <c r="R67" s="82">
        <v>9</v>
      </c>
      <c r="S67" s="82">
        <v>7</v>
      </c>
      <c r="T67" s="83">
        <v>7</v>
      </c>
      <c r="U67" s="83">
        <v>7</v>
      </c>
      <c r="V67" s="82">
        <v>4</v>
      </c>
      <c r="W67" s="82">
        <v>4</v>
      </c>
      <c r="X67" s="82">
        <v>4</v>
      </c>
      <c r="Y67" s="74">
        <v>4</v>
      </c>
    </row>
    <row r="68" spans="1:25" ht="19.5" customHeight="1" x14ac:dyDescent="0.25">
      <c r="A68" s="333" t="s">
        <v>55</v>
      </c>
      <c r="B68" s="74">
        <v>11</v>
      </c>
      <c r="C68" s="74">
        <v>11</v>
      </c>
      <c r="D68" s="82">
        <v>11</v>
      </c>
      <c r="E68" s="82">
        <v>11</v>
      </c>
      <c r="F68" s="74">
        <v>11</v>
      </c>
      <c r="G68" s="74">
        <v>10</v>
      </c>
      <c r="H68" s="82">
        <v>9</v>
      </c>
      <c r="I68" s="74">
        <v>9</v>
      </c>
      <c r="J68" s="74">
        <v>9</v>
      </c>
      <c r="K68" s="74">
        <v>9</v>
      </c>
      <c r="L68" s="74">
        <v>9</v>
      </c>
      <c r="M68" s="82">
        <v>9</v>
      </c>
      <c r="N68" s="82">
        <v>8</v>
      </c>
      <c r="O68" s="82">
        <v>8</v>
      </c>
      <c r="P68" s="82">
        <v>8</v>
      </c>
      <c r="Q68" s="82">
        <v>7</v>
      </c>
      <c r="R68" s="82">
        <v>6</v>
      </c>
      <c r="S68" s="82">
        <v>5</v>
      </c>
      <c r="T68" s="83">
        <v>5</v>
      </c>
      <c r="U68" s="83">
        <v>4</v>
      </c>
      <c r="V68" s="82">
        <v>4</v>
      </c>
      <c r="W68" s="82">
        <v>3</v>
      </c>
      <c r="X68" s="82">
        <v>3</v>
      </c>
      <c r="Y68" s="74">
        <v>3</v>
      </c>
    </row>
    <row r="69" spans="1:25" ht="19.5" customHeight="1" x14ac:dyDescent="0.25">
      <c r="A69" s="333" t="s">
        <v>56</v>
      </c>
      <c r="B69" s="74">
        <v>2</v>
      </c>
      <c r="C69" s="74">
        <v>2</v>
      </c>
      <c r="D69" s="82">
        <v>2</v>
      </c>
      <c r="E69" s="82">
        <v>2</v>
      </c>
      <c r="F69" s="74">
        <v>2</v>
      </c>
      <c r="G69" s="74">
        <v>2</v>
      </c>
      <c r="H69" s="82">
        <v>2</v>
      </c>
      <c r="I69" s="74">
        <v>2</v>
      </c>
      <c r="J69" s="74">
        <v>2</v>
      </c>
      <c r="K69" s="74">
        <v>2</v>
      </c>
      <c r="L69" s="74">
        <v>2</v>
      </c>
      <c r="M69" s="82">
        <v>2</v>
      </c>
      <c r="N69" s="82">
        <v>1</v>
      </c>
      <c r="O69" s="82">
        <v>1</v>
      </c>
      <c r="P69" s="82">
        <v>1</v>
      </c>
      <c r="Q69" s="82">
        <v>1</v>
      </c>
      <c r="R69" s="82">
        <v>1</v>
      </c>
      <c r="S69" s="82">
        <v>1</v>
      </c>
      <c r="T69" s="83">
        <v>1</v>
      </c>
      <c r="U69" s="83">
        <v>1</v>
      </c>
      <c r="V69" s="82">
        <v>1</v>
      </c>
      <c r="W69" s="82">
        <v>1</v>
      </c>
      <c r="X69" s="82">
        <v>1</v>
      </c>
      <c r="Y69" s="74">
        <v>1</v>
      </c>
    </row>
    <row r="70" spans="1:25" ht="19.5" customHeight="1" x14ac:dyDescent="0.25">
      <c r="A70" s="333" t="s">
        <v>57</v>
      </c>
      <c r="B70" s="74">
        <v>23</v>
      </c>
      <c r="C70" s="74">
        <v>23</v>
      </c>
      <c r="D70" s="82">
        <v>23</v>
      </c>
      <c r="E70" s="82">
        <v>24</v>
      </c>
      <c r="F70" s="74">
        <v>24</v>
      </c>
      <c r="G70" s="74">
        <v>24</v>
      </c>
      <c r="H70" s="82">
        <v>23</v>
      </c>
      <c r="I70" s="74">
        <v>22</v>
      </c>
      <c r="J70" s="74">
        <v>22</v>
      </c>
      <c r="K70" s="74">
        <v>20</v>
      </c>
      <c r="L70" s="74">
        <v>20</v>
      </c>
      <c r="M70" s="82">
        <v>20</v>
      </c>
      <c r="N70" s="82">
        <v>20</v>
      </c>
      <c r="O70" s="82">
        <v>20</v>
      </c>
      <c r="P70" s="82">
        <v>17</v>
      </c>
      <c r="Q70" s="82">
        <v>15</v>
      </c>
      <c r="R70" s="82">
        <v>14</v>
      </c>
      <c r="S70" s="82">
        <v>12</v>
      </c>
      <c r="T70" s="83">
        <v>12</v>
      </c>
      <c r="U70" s="83">
        <v>10</v>
      </c>
      <c r="V70" s="82">
        <v>8</v>
      </c>
      <c r="W70" s="82">
        <v>8</v>
      </c>
      <c r="X70" s="82">
        <v>6</v>
      </c>
      <c r="Y70" s="74">
        <v>6</v>
      </c>
    </row>
    <row r="71" spans="1:25" ht="19.5" customHeight="1" x14ac:dyDescent="0.25">
      <c r="A71" s="333" t="s">
        <v>58</v>
      </c>
      <c r="B71" s="74">
        <v>20</v>
      </c>
      <c r="C71" s="74">
        <v>19</v>
      </c>
      <c r="D71" s="82">
        <v>18</v>
      </c>
      <c r="E71" s="82">
        <v>18</v>
      </c>
      <c r="F71" s="74">
        <v>18</v>
      </c>
      <c r="G71" s="74">
        <v>18</v>
      </c>
      <c r="H71" s="82">
        <v>17</v>
      </c>
      <c r="I71" s="74">
        <v>15</v>
      </c>
      <c r="J71" s="74">
        <v>13</v>
      </c>
      <c r="K71" s="74">
        <v>12</v>
      </c>
      <c r="L71" s="74">
        <v>11</v>
      </c>
      <c r="M71" s="82">
        <v>10</v>
      </c>
      <c r="N71" s="82">
        <v>9</v>
      </c>
      <c r="O71" s="82">
        <v>9</v>
      </c>
      <c r="P71" s="82">
        <v>9</v>
      </c>
      <c r="Q71" s="82">
        <v>9</v>
      </c>
      <c r="R71" s="82">
        <v>9</v>
      </c>
      <c r="S71" s="82">
        <v>8</v>
      </c>
      <c r="T71" s="83">
        <v>8</v>
      </c>
      <c r="U71" s="83">
        <v>7</v>
      </c>
      <c r="V71" s="82">
        <v>7</v>
      </c>
      <c r="W71" s="82">
        <v>6</v>
      </c>
      <c r="X71" s="82">
        <v>5</v>
      </c>
      <c r="Y71" s="74">
        <v>4</v>
      </c>
    </row>
    <row r="72" spans="1:25" ht="27" customHeight="1" x14ac:dyDescent="0.25">
      <c r="A72" s="333" t="s">
        <v>59</v>
      </c>
      <c r="B72" s="74">
        <v>7</v>
      </c>
      <c r="C72" s="74">
        <v>7</v>
      </c>
      <c r="D72" s="82">
        <v>7</v>
      </c>
      <c r="E72" s="82">
        <v>6</v>
      </c>
      <c r="F72" s="74">
        <v>6</v>
      </c>
      <c r="G72" s="74">
        <v>6</v>
      </c>
      <c r="H72" s="82">
        <v>6</v>
      </c>
      <c r="I72" s="74">
        <v>5</v>
      </c>
      <c r="J72" s="74">
        <v>4</v>
      </c>
      <c r="K72" s="74">
        <v>4</v>
      </c>
      <c r="L72" s="74">
        <v>4</v>
      </c>
      <c r="M72" s="82">
        <v>4</v>
      </c>
      <c r="N72" s="82">
        <v>4</v>
      </c>
      <c r="O72" s="82">
        <v>3</v>
      </c>
      <c r="P72" s="82">
        <v>3</v>
      </c>
      <c r="Q72" s="82">
        <v>2</v>
      </c>
      <c r="R72" s="82">
        <v>2</v>
      </c>
      <c r="S72" s="82">
        <v>1</v>
      </c>
      <c r="T72" s="83">
        <v>1</v>
      </c>
      <c r="U72" s="83">
        <v>1</v>
      </c>
      <c r="V72" s="82">
        <v>1</v>
      </c>
      <c r="W72" s="82">
        <v>1</v>
      </c>
      <c r="X72" s="82">
        <v>1</v>
      </c>
      <c r="Y72" s="74">
        <v>1</v>
      </c>
    </row>
    <row r="73" spans="1:25" ht="19.5" customHeight="1" x14ac:dyDescent="0.25">
      <c r="A73" s="236" t="s">
        <v>137</v>
      </c>
      <c r="B73" s="81" t="s">
        <v>103</v>
      </c>
      <c r="C73" s="85">
        <v>82</v>
      </c>
      <c r="D73" s="85">
        <v>82</v>
      </c>
      <c r="E73" s="85">
        <v>77</v>
      </c>
      <c r="F73" s="85">
        <v>76</v>
      </c>
      <c r="G73" s="85">
        <v>71</v>
      </c>
      <c r="H73" s="81">
        <v>67</v>
      </c>
      <c r="I73" s="85">
        <v>65</v>
      </c>
      <c r="J73" s="85">
        <v>63</v>
      </c>
      <c r="K73" s="85">
        <v>58</v>
      </c>
      <c r="L73" s="85">
        <v>54</v>
      </c>
      <c r="M73" s="81">
        <v>51</v>
      </c>
      <c r="N73" s="81">
        <v>45</v>
      </c>
      <c r="O73" s="81">
        <v>44</v>
      </c>
      <c r="P73" s="81">
        <v>42</v>
      </c>
      <c r="Q73" s="81">
        <v>35</v>
      </c>
      <c r="R73" s="81">
        <v>32</v>
      </c>
      <c r="S73" s="81">
        <v>29</v>
      </c>
      <c r="T73" s="131">
        <v>26</v>
      </c>
      <c r="U73" s="131">
        <v>23</v>
      </c>
      <c r="V73" s="81">
        <v>23</v>
      </c>
      <c r="W73" s="81">
        <v>23</v>
      </c>
      <c r="X73" s="81">
        <v>22</v>
      </c>
      <c r="Y73" s="85">
        <v>20</v>
      </c>
    </row>
    <row r="74" spans="1:25" ht="19.5" customHeight="1" x14ac:dyDescent="0.25">
      <c r="A74" s="333" t="s">
        <v>60</v>
      </c>
      <c r="B74" s="74">
        <v>5</v>
      </c>
      <c r="C74" s="74">
        <v>6</v>
      </c>
      <c r="D74" s="74">
        <v>6</v>
      </c>
      <c r="E74" s="74">
        <v>6</v>
      </c>
      <c r="F74" s="74">
        <v>6</v>
      </c>
      <c r="G74" s="74">
        <v>5</v>
      </c>
      <c r="H74" s="82">
        <v>5</v>
      </c>
      <c r="I74" s="74">
        <v>5</v>
      </c>
      <c r="J74" s="74">
        <v>5</v>
      </c>
      <c r="K74" s="74">
        <v>4</v>
      </c>
      <c r="L74" s="74">
        <v>4</v>
      </c>
      <c r="M74" s="82">
        <v>4</v>
      </c>
      <c r="N74" s="82">
        <v>4</v>
      </c>
      <c r="O74" s="82">
        <v>3</v>
      </c>
      <c r="P74" s="82">
        <v>3</v>
      </c>
      <c r="Q74" s="82">
        <v>2</v>
      </c>
      <c r="R74" s="82">
        <v>2</v>
      </c>
      <c r="S74" s="82">
        <v>2</v>
      </c>
      <c r="T74" s="83">
        <v>2</v>
      </c>
      <c r="U74" s="83">
        <v>2</v>
      </c>
      <c r="V74" s="82">
        <v>2</v>
      </c>
      <c r="W74" s="82">
        <v>2</v>
      </c>
      <c r="X74" s="82">
        <v>2</v>
      </c>
      <c r="Y74" s="74">
        <v>2</v>
      </c>
    </row>
    <row r="75" spans="1:25" ht="19.5" customHeight="1" x14ac:dyDescent="0.25">
      <c r="A75" s="333" t="s">
        <v>142</v>
      </c>
      <c r="B75" s="74">
        <v>30</v>
      </c>
      <c r="C75" s="74">
        <v>30</v>
      </c>
      <c r="D75" s="74">
        <v>30</v>
      </c>
      <c r="E75" s="74">
        <v>30</v>
      </c>
      <c r="F75" s="74">
        <v>30</v>
      </c>
      <c r="G75" s="74">
        <v>30</v>
      </c>
      <c r="H75" s="82">
        <v>27</v>
      </c>
      <c r="I75" s="74">
        <v>25</v>
      </c>
      <c r="J75" s="74">
        <v>25</v>
      </c>
      <c r="K75" s="74">
        <v>24</v>
      </c>
      <c r="L75" s="74">
        <v>22</v>
      </c>
      <c r="M75" s="82">
        <v>19</v>
      </c>
      <c r="N75" s="82">
        <v>16</v>
      </c>
      <c r="O75" s="82">
        <v>16</v>
      </c>
      <c r="P75" s="82">
        <v>16</v>
      </c>
      <c r="Q75" s="82">
        <v>14</v>
      </c>
      <c r="R75" s="82">
        <v>13</v>
      </c>
      <c r="S75" s="82">
        <v>13</v>
      </c>
      <c r="T75" s="83">
        <v>11</v>
      </c>
      <c r="U75" s="83">
        <v>9</v>
      </c>
      <c r="V75" s="82">
        <v>9</v>
      </c>
      <c r="W75" s="82">
        <v>9</v>
      </c>
      <c r="X75" s="82">
        <v>8</v>
      </c>
      <c r="Y75" s="74">
        <v>7</v>
      </c>
    </row>
    <row r="76" spans="1:25" ht="19.5" customHeight="1" x14ac:dyDescent="0.25">
      <c r="A76" s="333" t="s">
        <v>62</v>
      </c>
      <c r="B76" s="74">
        <v>33</v>
      </c>
      <c r="C76" s="74">
        <v>33</v>
      </c>
      <c r="D76" s="74">
        <v>33</v>
      </c>
      <c r="E76" s="74">
        <v>28</v>
      </c>
      <c r="F76" s="74">
        <v>27</v>
      </c>
      <c r="G76" s="74">
        <v>25</v>
      </c>
      <c r="H76" s="82">
        <v>23</v>
      </c>
      <c r="I76" s="74">
        <v>23</v>
      </c>
      <c r="J76" s="74">
        <v>22</v>
      </c>
      <c r="K76" s="74">
        <v>19</v>
      </c>
      <c r="L76" s="74">
        <v>17</v>
      </c>
      <c r="M76" s="82">
        <v>18</v>
      </c>
      <c r="N76" s="82">
        <v>16</v>
      </c>
      <c r="O76" s="82">
        <v>16</v>
      </c>
      <c r="P76" s="82">
        <v>15</v>
      </c>
      <c r="Q76" s="82">
        <v>12</v>
      </c>
      <c r="R76" s="82">
        <v>10</v>
      </c>
      <c r="S76" s="82">
        <v>7</v>
      </c>
      <c r="T76" s="83">
        <v>7</v>
      </c>
      <c r="U76" s="83">
        <v>6</v>
      </c>
      <c r="V76" s="82">
        <v>6</v>
      </c>
      <c r="W76" s="82">
        <v>6</v>
      </c>
      <c r="X76" s="82">
        <v>6</v>
      </c>
      <c r="Y76" s="74">
        <v>5</v>
      </c>
    </row>
    <row r="77" spans="1:25" ht="21.75" customHeight="1" x14ac:dyDescent="0.25">
      <c r="A77" s="26" t="s">
        <v>63</v>
      </c>
      <c r="B77" s="85"/>
      <c r="C77" s="85"/>
      <c r="D77" s="85"/>
      <c r="E77" s="85"/>
      <c r="F77" s="74"/>
      <c r="G77" s="74"/>
      <c r="H77" s="82"/>
      <c r="I77" s="74"/>
      <c r="J77" s="74"/>
      <c r="K77" s="74"/>
      <c r="L77" s="74"/>
      <c r="M77" s="82"/>
      <c r="N77" s="82"/>
      <c r="O77" s="82"/>
      <c r="P77" s="82"/>
      <c r="Q77" s="82"/>
      <c r="R77" s="82"/>
      <c r="S77" s="82"/>
      <c r="T77" s="80"/>
      <c r="U77" s="80"/>
      <c r="V77" s="82"/>
      <c r="W77" s="82"/>
      <c r="X77" s="82"/>
      <c r="Y77" s="74"/>
    </row>
    <row r="78" spans="1:25" ht="29.25" customHeight="1" x14ac:dyDescent="0.25">
      <c r="A78" s="21" t="s">
        <v>153</v>
      </c>
      <c r="B78" s="74" t="s">
        <v>103</v>
      </c>
      <c r="C78" s="74" t="s">
        <v>103</v>
      </c>
      <c r="D78" s="74">
        <v>14</v>
      </c>
      <c r="E78" s="74">
        <v>13</v>
      </c>
      <c r="F78" s="74">
        <v>12</v>
      </c>
      <c r="G78" s="74">
        <v>12</v>
      </c>
      <c r="H78" s="82">
        <v>12</v>
      </c>
      <c r="I78" s="74">
        <v>12</v>
      </c>
      <c r="J78" s="74">
        <v>12</v>
      </c>
      <c r="K78" s="74">
        <v>11</v>
      </c>
      <c r="L78" s="74">
        <v>10</v>
      </c>
      <c r="M78" s="82">
        <v>10</v>
      </c>
      <c r="N78" s="82">
        <v>9</v>
      </c>
      <c r="O78" s="82">
        <v>9</v>
      </c>
      <c r="P78" s="82">
        <v>8</v>
      </c>
      <c r="Q78" s="82">
        <v>6</v>
      </c>
      <c r="R78" s="82">
        <v>5</v>
      </c>
      <c r="S78" s="82">
        <v>3</v>
      </c>
      <c r="T78" s="83">
        <v>3</v>
      </c>
      <c r="U78" s="83">
        <v>3</v>
      </c>
      <c r="V78" s="82">
        <v>3</v>
      </c>
      <c r="W78" s="82">
        <v>3</v>
      </c>
      <c r="X78" s="82">
        <v>3</v>
      </c>
      <c r="Y78" s="74">
        <v>3</v>
      </c>
    </row>
    <row r="79" spans="1:25" ht="25.5" customHeight="1" x14ac:dyDescent="0.25">
      <c r="A79" s="21" t="s">
        <v>64</v>
      </c>
      <c r="B79" s="74" t="s">
        <v>103</v>
      </c>
      <c r="C79" s="74" t="s">
        <v>103</v>
      </c>
      <c r="D79" s="74">
        <v>5</v>
      </c>
      <c r="E79" s="74">
        <v>5</v>
      </c>
      <c r="F79" s="74">
        <v>5</v>
      </c>
      <c r="G79" s="74">
        <v>5</v>
      </c>
      <c r="H79" s="82">
        <v>5</v>
      </c>
      <c r="I79" s="74">
        <v>4</v>
      </c>
      <c r="J79" s="74">
        <v>4</v>
      </c>
      <c r="K79" s="74">
        <v>2</v>
      </c>
      <c r="L79" s="74">
        <v>2</v>
      </c>
      <c r="M79" s="82">
        <v>2</v>
      </c>
      <c r="N79" s="82" t="s">
        <v>96</v>
      </c>
      <c r="O79" s="82" t="s">
        <v>96</v>
      </c>
      <c r="P79" s="82" t="s">
        <v>96</v>
      </c>
      <c r="Q79" s="82" t="s">
        <v>96</v>
      </c>
      <c r="R79" s="82" t="s">
        <v>96</v>
      </c>
      <c r="S79" s="82" t="s">
        <v>96</v>
      </c>
      <c r="T79" s="82" t="s">
        <v>96</v>
      </c>
      <c r="U79" s="82" t="s">
        <v>96</v>
      </c>
      <c r="V79" s="82" t="s">
        <v>96</v>
      </c>
      <c r="W79" s="82" t="s">
        <v>96</v>
      </c>
      <c r="X79" s="82" t="s">
        <v>96</v>
      </c>
      <c r="Y79" s="82" t="s">
        <v>96</v>
      </c>
    </row>
    <row r="80" spans="1:25" ht="22.5" customHeight="1" x14ac:dyDescent="0.25">
      <c r="A80" s="21" t="s">
        <v>168</v>
      </c>
      <c r="B80" s="74">
        <v>33</v>
      </c>
      <c r="C80" s="74">
        <v>33</v>
      </c>
      <c r="D80" s="74">
        <f>D76-D78-D79</f>
        <v>14</v>
      </c>
      <c r="E80" s="74">
        <f>E76-E78-E79</f>
        <v>10</v>
      </c>
      <c r="F80" s="74">
        <f>F76-F78-F79</f>
        <v>10</v>
      </c>
      <c r="G80" s="74">
        <f>G76-G78-G79</f>
        <v>8</v>
      </c>
      <c r="H80" s="82">
        <v>6</v>
      </c>
      <c r="I80" s="74">
        <f>I76-I78-I79</f>
        <v>7</v>
      </c>
      <c r="J80" s="74">
        <f>J76-J78-J79</f>
        <v>6</v>
      </c>
      <c r="K80" s="74">
        <f>K76-K78-K79</f>
        <v>6</v>
      </c>
      <c r="L80" s="74">
        <f>L76-L78-L79</f>
        <v>5</v>
      </c>
      <c r="M80" s="82">
        <v>6</v>
      </c>
      <c r="N80" s="82">
        <v>7</v>
      </c>
      <c r="O80" s="82">
        <v>7</v>
      </c>
      <c r="P80" s="82">
        <v>7</v>
      </c>
      <c r="Q80" s="82">
        <v>6</v>
      </c>
      <c r="R80" s="82">
        <v>5</v>
      </c>
      <c r="S80" s="82">
        <v>4</v>
      </c>
      <c r="T80" s="83">
        <v>4</v>
      </c>
      <c r="U80" s="83">
        <v>3</v>
      </c>
      <c r="V80" s="82">
        <v>3</v>
      </c>
      <c r="W80" s="82">
        <v>3</v>
      </c>
      <c r="X80" s="82">
        <v>3</v>
      </c>
      <c r="Y80" s="74">
        <v>2</v>
      </c>
    </row>
    <row r="81" spans="1:25" ht="27" customHeight="1" x14ac:dyDescent="0.25">
      <c r="A81" s="333" t="s">
        <v>65</v>
      </c>
      <c r="B81" s="74">
        <v>13</v>
      </c>
      <c r="C81" s="74">
        <v>13</v>
      </c>
      <c r="D81" s="74">
        <v>13</v>
      </c>
      <c r="E81" s="74">
        <v>13</v>
      </c>
      <c r="F81" s="74">
        <v>13</v>
      </c>
      <c r="G81" s="74">
        <v>11</v>
      </c>
      <c r="H81" s="82">
        <v>12</v>
      </c>
      <c r="I81" s="74">
        <v>12</v>
      </c>
      <c r="J81" s="74">
        <v>11</v>
      </c>
      <c r="K81" s="74">
        <v>11</v>
      </c>
      <c r="L81" s="74">
        <v>11</v>
      </c>
      <c r="M81" s="82">
        <v>10</v>
      </c>
      <c r="N81" s="82">
        <v>9</v>
      </c>
      <c r="O81" s="82">
        <v>9</v>
      </c>
      <c r="P81" s="82">
        <v>8</v>
      </c>
      <c r="Q81" s="82">
        <v>7</v>
      </c>
      <c r="R81" s="82">
        <v>7</v>
      </c>
      <c r="S81" s="82">
        <v>7</v>
      </c>
      <c r="T81" s="83">
        <v>6</v>
      </c>
      <c r="U81" s="83">
        <v>6</v>
      </c>
      <c r="V81" s="82">
        <v>6</v>
      </c>
      <c r="W81" s="82">
        <v>6</v>
      </c>
      <c r="X81" s="82">
        <v>6</v>
      </c>
      <c r="Y81" s="74">
        <v>6</v>
      </c>
    </row>
    <row r="82" spans="1:25" ht="19.5" customHeight="1" x14ac:dyDescent="0.25">
      <c r="A82" s="236" t="s">
        <v>136</v>
      </c>
      <c r="B82" s="81" t="s">
        <v>103</v>
      </c>
      <c r="C82" s="85">
        <v>85</v>
      </c>
      <c r="D82" s="81">
        <v>81</v>
      </c>
      <c r="E82" s="81">
        <v>78</v>
      </c>
      <c r="F82" s="85">
        <v>76</v>
      </c>
      <c r="G82" s="85">
        <v>71</v>
      </c>
      <c r="H82" s="81">
        <v>67</v>
      </c>
      <c r="I82" s="85">
        <v>65</v>
      </c>
      <c r="J82" s="85">
        <v>65</v>
      </c>
      <c r="K82" s="85">
        <v>65</v>
      </c>
      <c r="L82" s="85">
        <v>61</v>
      </c>
      <c r="M82" s="81">
        <v>55</v>
      </c>
      <c r="N82" s="81">
        <v>53</v>
      </c>
      <c r="O82" s="81">
        <v>52</v>
      </c>
      <c r="P82" s="81">
        <v>50</v>
      </c>
      <c r="Q82" s="81">
        <v>43</v>
      </c>
      <c r="R82" s="81">
        <v>40</v>
      </c>
      <c r="S82" s="81">
        <v>37</v>
      </c>
      <c r="T82" s="131">
        <v>31</v>
      </c>
      <c r="U82" s="131">
        <v>28</v>
      </c>
      <c r="V82" s="81">
        <v>23</v>
      </c>
      <c r="W82" s="81">
        <v>20</v>
      </c>
      <c r="X82" s="81">
        <v>19</v>
      </c>
      <c r="Y82" s="85">
        <v>19</v>
      </c>
    </row>
    <row r="83" spans="1:25" ht="19.5" customHeight="1" x14ac:dyDescent="0.25">
      <c r="A83" s="333" t="s">
        <v>66</v>
      </c>
      <c r="B83" s="74">
        <v>5</v>
      </c>
      <c r="C83" s="74">
        <v>5</v>
      </c>
      <c r="D83" s="82">
        <v>5</v>
      </c>
      <c r="E83" s="82">
        <v>5</v>
      </c>
      <c r="F83" s="74">
        <v>5</v>
      </c>
      <c r="G83" s="74">
        <v>5</v>
      </c>
      <c r="H83" s="82">
        <v>5</v>
      </c>
      <c r="I83" s="74">
        <v>5</v>
      </c>
      <c r="J83" s="74">
        <v>5</v>
      </c>
      <c r="K83" s="74">
        <v>5</v>
      </c>
      <c r="L83" s="74">
        <v>5</v>
      </c>
      <c r="M83" s="82">
        <v>4</v>
      </c>
      <c r="N83" s="82">
        <v>4</v>
      </c>
      <c r="O83" s="82">
        <v>3</v>
      </c>
      <c r="P83" s="82">
        <v>2</v>
      </c>
      <c r="Q83" s="82">
        <v>2</v>
      </c>
      <c r="R83" s="82">
        <v>1</v>
      </c>
      <c r="S83" s="82">
        <v>1</v>
      </c>
      <c r="T83" s="83">
        <v>1</v>
      </c>
      <c r="U83" s="83">
        <v>1</v>
      </c>
      <c r="V83" s="82">
        <v>1</v>
      </c>
      <c r="W83" s="82">
        <v>1</v>
      </c>
      <c r="X83" s="82">
        <v>1</v>
      </c>
      <c r="Y83" s="74">
        <v>1</v>
      </c>
    </row>
    <row r="84" spans="1:25" ht="19.5" customHeight="1" x14ac:dyDescent="0.25">
      <c r="A84" s="333" t="s">
        <v>68</v>
      </c>
      <c r="B84" s="74">
        <v>3</v>
      </c>
      <c r="C84" s="74">
        <v>3</v>
      </c>
      <c r="D84" s="82">
        <v>3</v>
      </c>
      <c r="E84" s="82">
        <v>3</v>
      </c>
      <c r="F84" s="74">
        <v>3</v>
      </c>
      <c r="G84" s="74">
        <v>3</v>
      </c>
      <c r="H84" s="82">
        <v>2</v>
      </c>
      <c r="I84" s="74">
        <v>2</v>
      </c>
      <c r="J84" s="74">
        <v>2</v>
      </c>
      <c r="K84" s="74">
        <v>2</v>
      </c>
      <c r="L84" s="74">
        <v>2</v>
      </c>
      <c r="M84" s="82">
        <v>2</v>
      </c>
      <c r="N84" s="82">
        <v>1</v>
      </c>
      <c r="O84" s="82">
        <v>1</v>
      </c>
      <c r="P84" s="82">
        <v>1</v>
      </c>
      <c r="Q84" s="82">
        <v>1</v>
      </c>
      <c r="R84" s="82">
        <v>1</v>
      </c>
      <c r="S84" s="82">
        <v>1</v>
      </c>
      <c r="T84" s="83">
        <v>1</v>
      </c>
      <c r="U84" s="83">
        <v>1</v>
      </c>
      <c r="V84" s="82">
        <v>1</v>
      </c>
      <c r="W84" s="83" t="s">
        <v>96</v>
      </c>
      <c r="X84" s="82" t="s">
        <v>96</v>
      </c>
      <c r="Y84" s="82" t="s">
        <v>96</v>
      </c>
    </row>
    <row r="85" spans="1:25" ht="19.5" customHeight="1" x14ac:dyDescent="0.25">
      <c r="A85" s="333" t="s">
        <v>69</v>
      </c>
      <c r="B85" s="74">
        <v>3</v>
      </c>
      <c r="C85" s="74">
        <v>3</v>
      </c>
      <c r="D85" s="82">
        <v>3</v>
      </c>
      <c r="E85" s="82">
        <v>3</v>
      </c>
      <c r="F85" s="74">
        <v>3</v>
      </c>
      <c r="G85" s="74">
        <v>3</v>
      </c>
      <c r="H85" s="82">
        <v>3</v>
      </c>
      <c r="I85" s="74">
        <v>3</v>
      </c>
      <c r="J85" s="74">
        <v>3</v>
      </c>
      <c r="K85" s="74">
        <v>3</v>
      </c>
      <c r="L85" s="74">
        <v>3</v>
      </c>
      <c r="M85" s="82">
        <v>3</v>
      </c>
      <c r="N85" s="82">
        <v>2</v>
      </c>
      <c r="O85" s="82">
        <v>2</v>
      </c>
      <c r="P85" s="82">
        <v>2</v>
      </c>
      <c r="Q85" s="82">
        <v>2</v>
      </c>
      <c r="R85" s="82">
        <v>2</v>
      </c>
      <c r="S85" s="82">
        <v>2</v>
      </c>
      <c r="T85" s="83">
        <v>2</v>
      </c>
      <c r="U85" s="83">
        <v>2</v>
      </c>
      <c r="V85" s="82">
        <v>2</v>
      </c>
      <c r="W85" s="82">
        <v>1</v>
      </c>
      <c r="X85" s="82">
        <v>1</v>
      </c>
      <c r="Y85" s="74">
        <v>1</v>
      </c>
    </row>
    <row r="86" spans="1:25" ht="19.5" customHeight="1" x14ac:dyDescent="0.25">
      <c r="A86" s="333" t="s">
        <v>70</v>
      </c>
      <c r="B86" s="74">
        <v>10</v>
      </c>
      <c r="C86" s="74">
        <v>10</v>
      </c>
      <c r="D86" s="82">
        <v>9</v>
      </c>
      <c r="E86" s="82">
        <v>9</v>
      </c>
      <c r="F86" s="74">
        <v>9</v>
      </c>
      <c r="G86" s="74">
        <v>9</v>
      </c>
      <c r="H86" s="82">
        <v>8</v>
      </c>
      <c r="I86" s="74">
        <v>8</v>
      </c>
      <c r="J86" s="74">
        <v>8</v>
      </c>
      <c r="K86" s="74">
        <v>8</v>
      </c>
      <c r="L86" s="74">
        <v>7</v>
      </c>
      <c r="M86" s="82">
        <v>7</v>
      </c>
      <c r="N86" s="82">
        <v>7</v>
      </c>
      <c r="O86" s="82">
        <v>7</v>
      </c>
      <c r="P86" s="82">
        <v>7</v>
      </c>
      <c r="Q86" s="82">
        <v>7</v>
      </c>
      <c r="R86" s="82">
        <v>5</v>
      </c>
      <c r="S86" s="82">
        <v>5</v>
      </c>
      <c r="T86" s="83">
        <v>3</v>
      </c>
      <c r="U86" s="83">
        <v>2</v>
      </c>
      <c r="V86" s="82">
        <v>2</v>
      </c>
      <c r="W86" s="82">
        <v>2</v>
      </c>
      <c r="X86" s="82">
        <v>2</v>
      </c>
      <c r="Y86" s="74">
        <v>2</v>
      </c>
    </row>
    <row r="87" spans="1:25" ht="19.5" customHeight="1" x14ac:dyDescent="0.25">
      <c r="A87" s="333" t="s">
        <v>72</v>
      </c>
      <c r="B87" s="74">
        <v>12</v>
      </c>
      <c r="C87" s="74">
        <v>12</v>
      </c>
      <c r="D87" s="82">
        <v>10</v>
      </c>
      <c r="E87" s="82">
        <v>9</v>
      </c>
      <c r="F87" s="74">
        <v>9</v>
      </c>
      <c r="G87" s="74">
        <v>6</v>
      </c>
      <c r="H87" s="82">
        <v>6</v>
      </c>
      <c r="I87" s="74">
        <v>5</v>
      </c>
      <c r="J87" s="74">
        <v>5</v>
      </c>
      <c r="K87" s="74">
        <v>6</v>
      </c>
      <c r="L87" s="74">
        <v>6</v>
      </c>
      <c r="M87" s="82">
        <v>5</v>
      </c>
      <c r="N87" s="82">
        <v>5</v>
      </c>
      <c r="O87" s="82">
        <v>5</v>
      </c>
      <c r="P87" s="82">
        <v>5</v>
      </c>
      <c r="Q87" s="82">
        <v>5</v>
      </c>
      <c r="R87" s="82">
        <v>5</v>
      </c>
      <c r="S87" s="82">
        <v>4</v>
      </c>
      <c r="T87" s="83">
        <v>2</v>
      </c>
      <c r="U87" s="83">
        <v>2</v>
      </c>
      <c r="V87" s="82">
        <v>2</v>
      </c>
      <c r="W87" s="82">
        <v>2</v>
      </c>
      <c r="X87" s="82">
        <v>1</v>
      </c>
      <c r="Y87" s="74">
        <v>1</v>
      </c>
    </row>
    <row r="88" spans="1:25" ht="19.5" customHeight="1" x14ac:dyDescent="0.25">
      <c r="A88" s="333" t="s">
        <v>73</v>
      </c>
      <c r="B88" s="74">
        <v>11</v>
      </c>
      <c r="C88" s="74">
        <v>11</v>
      </c>
      <c r="D88" s="82">
        <v>11</v>
      </c>
      <c r="E88" s="82">
        <v>11</v>
      </c>
      <c r="F88" s="74">
        <v>10</v>
      </c>
      <c r="G88" s="74">
        <v>9</v>
      </c>
      <c r="H88" s="82">
        <v>9</v>
      </c>
      <c r="I88" s="74">
        <v>9</v>
      </c>
      <c r="J88" s="74">
        <v>9</v>
      </c>
      <c r="K88" s="74">
        <v>9</v>
      </c>
      <c r="L88" s="74">
        <v>8</v>
      </c>
      <c r="M88" s="82">
        <v>8</v>
      </c>
      <c r="N88" s="82">
        <v>8</v>
      </c>
      <c r="O88" s="82">
        <v>8</v>
      </c>
      <c r="P88" s="82">
        <v>8</v>
      </c>
      <c r="Q88" s="82">
        <v>7</v>
      </c>
      <c r="R88" s="82">
        <v>6</v>
      </c>
      <c r="S88" s="82">
        <v>6</v>
      </c>
      <c r="T88" s="83">
        <v>6</v>
      </c>
      <c r="U88" s="83">
        <v>5</v>
      </c>
      <c r="V88" s="82">
        <v>3</v>
      </c>
      <c r="W88" s="82">
        <v>3</v>
      </c>
      <c r="X88" s="82">
        <v>3</v>
      </c>
      <c r="Y88" s="74">
        <v>3</v>
      </c>
    </row>
    <row r="89" spans="1:25" ht="19.5" customHeight="1" x14ac:dyDescent="0.25">
      <c r="A89" s="333" t="s">
        <v>74</v>
      </c>
      <c r="B89" s="74">
        <v>16</v>
      </c>
      <c r="C89" s="74">
        <v>13</v>
      </c>
      <c r="D89" s="81">
        <v>12</v>
      </c>
      <c r="E89" s="81">
        <v>11</v>
      </c>
      <c r="F89" s="74">
        <v>11</v>
      </c>
      <c r="G89" s="74">
        <v>10</v>
      </c>
      <c r="H89" s="82">
        <v>8</v>
      </c>
      <c r="I89" s="74">
        <v>8</v>
      </c>
      <c r="J89" s="74">
        <v>8</v>
      </c>
      <c r="K89" s="74">
        <v>8</v>
      </c>
      <c r="L89" s="74">
        <v>8</v>
      </c>
      <c r="M89" s="82">
        <v>8</v>
      </c>
      <c r="N89" s="82">
        <v>9</v>
      </c>
      <c r="O89" s="82">
        <v>9</v>
      </c>
      <c r="P89" s="82">
        <v>9</v>
      </c>
      <c r="Q89" s="82">
        <v>6</v>
      </c>
      <c r="R89" s="82">
        <v>6</v>
      </c>
      <c r="S89" s="82">
        <v>6</v>
      </c>
      <c r="T89" s="83">
        <v>6</v>
      </c>
      <c r="U89" s="83">
        <v>6</v>
      </c>
      <c r="V89" s="82">
        <v>5</v>
      </c>
      <c r="W89" s="82">
        <v>5</v>
      </c>
      <c r="X89" s="82">
        <v>5</v>
      </c>
      <c r="Y89" s="74">
        <v>5</v>
      </c>
    </row>
    <row r="90" spans="1:25" ht="19.5" customHeight="1" x14ac:dyDescent="0.25">
      <c r="A90" s="333" t="s">
        <v>138</v>
      </c>
      <c r="B90" s="74">
        <v>15</v>
      </c>
      <c r="C90" s="74">
        <v>14</v>
      </c>
      <c r="D90" s="82">
        <v>15</v>
      </c>
      <c r="E90" s="82">
        <v>15</v>
      </c>
      <c r="F90" s="74">
        <v>14</v>
      </c>
      <c r="G90" s="74">
        <v>14</v>
      </c>
      <c r="H90" s="82">
        <v>14</v>
      </c>
      <c r="I90" s="74">
        <v>14</v>
      </c>
      <c r="J90" s="74">
        <v>14</v>
      </c>
      <c r="K90" s="74">
        <v>13</v>
      </c>
      <c r="L90" s="74">
        <v>13</v>
      </c>
      <c r="M90" s="82">
        <v>10</v>
      </c>
      <c r="N90" s="82">
        <v>9</v>
      </c>
      <c r="O90" s="82">
        <v>9</v>
      </c>
      <c r="P90" s="82">
        <v>8</v>
      </c>
      <c r="Q90" s="82">
        <v>6</v>
      </c>
      <c r="R90" s="82">
        <v>6</v>
      </c>
      <c r="S90" s="82">
        <v>6</v>
      </c>
      <c r="T90" s="83">
        <v>6</v>
      </c>
      <c r="U90" s="83">
        <v>5</v>
      </c>
      <c r="V90" s="82">
        <v>4</v>
      </c>
      <c r="W90" s="82">
        <v>3</v>
      </c>
      <c r="X90" s="82">
        <v>3</v>
      </c>
      <c r="Y90" s="74">
        <v>3</v>
      </c>
    </row>
    <row r="91" spans="1:25" ht="19.5" customHeight="1" x14ac:dyDescent="0.25">
      <c r="A91" s="333" t="s">
        <v>76</v>
      </c>
      <c r="B91" s="74">
        <v>9</v>
      </c>
      <c r="C91" s="74">
        <v>9</v>
      </c>
      <c r="D91" s="82">
        <v>8</v>
      </c>
      <c r="E91" s="82">
        <v>8</v>
      </c>
      <c r="F91" s="74">
        <v>8</v>
      </c>
      <c r="G91" s="74">
        <v>8</v>
      </c>
      <c r="H91" s="82">
        <v>8</v>
      </c>
      <c r="I91" s="74">
        <v>7</v>
      </c>
      <c r="J91" s="74">
        <v>7</v>
      </c>
      <c r="K91" s="74">
        <v>7</v>
      </c>
      <c r="L91" s="74">
        <v>6</v>
      </c>
      <c r="M91" s="82">
        <v>6</v>
      </c>
      <c r="N91" s="82">
        <v>6</v>
      </c>
      <c r="O91" s="82">
        <v>6</v>
      </c>
      <c r="P91" s="82">
        <v>6</v>
      </c>
      <c r="Q91" s="82">
        <v>5</v>
      </c>
      <c r="R91" s="82">
        <v>6</v>
      </c>
      <c r="S91" s="82">
        <v>5</v>
      </c>
      <c r="T91" s="83">
        <v>3</v>
      </c>
      <c r="U91" s="83">
        <v>3</v>
      </c>
      <c r="V91" s="82">
        <v>2</v>
      </c>
      <c r="W91" s="82">
        <v>2</v>
      </c>
      <c r="X91" s="82">
        <v>2</v>
      </c>
      <c r="Y91" s="74">
        <v>2</v>
      </c>
    </row>
    <row r="92" spans="1:25" ht="22.5" customHeight="1" x14ac:dyDescent="0.25">
      <c r="A92" s="333" t="s">
        <v>77</v>
      </c>
      <c r="B92" s="74">
        <v>5</v>
      </c>
      <c r="C92" s="74">
        <v>5</v>
      </c>
      <c r="D92" s="82">
        <v>5</v>
      </c>
      <c r="E92" s="82">
        <v>4</v>
      </c>
      <c r="F92" s="74">
        <v>4</v>
      </c>
      <c r="G92" s="74">
        <v>4</v>
      </c>
      <c r="H92" s="82">
        <v>4</v>
      </c>
      <c r="I92" s="74">
        <v>4</v>
      </c>
      <c r="J92" s="74">
        <v>4</v>
      </c>
      <c r="K92" s="74">
        <v>4</v>
      </c>
      <c r="L92" s="74">
        <v>3</v>
      </c>
      <c r="M92" s="82">
        <v>2</v>
      </c>
      <c r="N92" s="82">
        <v>2</v>
      </c>
      <c r="O92" s="82">
        <v>2</v>
      </c>
      <c r="P92" s="82">
        <v>2</v>
      </c>
      <c r="Q92" s="82">
        <v>2</v>
      </c>
      <c r="R92" s="82">
        <v>2</v>
      </c>
      <c r="S92" s="82">
        <v>1</v>
      </c>
      <c r="T92" s="83">
        <v>1</v>
      </c>
      <c r="U92" s="83">
        <v>1</v>
      </c>
      <c r="V92" s="82">
        <v>1</v>
      </c>
      <c r="W92" s="82">
        <v>1</v>
      </c>
      <c r="X92" s="82">
        <v>1</v>
      </c>
      <c r="Y92" s="74">
        <v>1</v>
      </c>
    </row>
    <row r="93" spans="1:25" ht="29.25" customHeight="1" x14ac:dyDescent="0.25">
      <c r="A93" s="125" t="s">
        <v>156</v>
      </c>
      <c r="B93" s="132" t="s">
        <v>103</v>
      </c>
      <c r="C93" s="132">
        <v>51</v>
      </c>
      <c r="D93" s="132">
        <v>51</v>
      </c>
      <c r="E93" s="132">
        <v>50</v>
      </c>
      <c r="F93" s="132">
        <v>48</v>
      </c>
      <c r="G93" s="132">
        <v>47</v>
      </c>
      <c r="H93" s="132">
        <v>47</v>
      </c>
      <c r="I93" s="132">
        <v>43</v>
      </c>
      <c r="J93" s="132">
        <v>43</v>
      </c>
      <c r="K93" s="132">
        <v>39</v>
      </c>
      <c r="L93" s="132">
        <v>32</v>
      </c>
      <c r="M93" s="132">
        <v>28</v>
      </c>
      <c r="N93" s="132">
        <v>27</v>
      </c>
      <c r="O93" s="132">
        <v>24</v>
      </c>
      <c r="P93" s="132">
        <v>23</v>
      </c>
      <c r="Q93" s="132">
        <v>23</v>
      </c>
      <c r="R93" s="132">
        <v>18</v>
      </c>
      <c r="S93" s="132">
        <v>18</v>
      </c>
      <c r="T93" s="133">
        <v>19</v>
      </c>
      <c r="U93" s="131">
        <v>16</v>
      </c>
      <c r="V93" s="81">
        <v>15</v>
      </c>
      <c r="W93" s="81">
        <v>15</v>
      </c>
      <c r="X93" s="81">
        <v>15</v>
      </c>
      <c r="Y93" s="85">
        <v>14</v>
      </c>
    </row>
    <row r="94" spans="1:25" ht="25.5" customHeight="1" x14ac:dyDescent="0.25">
      <c r="A94" s="126" t="s">
        <v>67</v>
      </c>
      <c r="B94" s="134">
        <v>3</v>
      </c>
      <c r="C94" s="135">
        <v>3</v>
      </c>
      <c r="D94" s="135">
        <v>3</v>
      </c>
      <c r="E94" s="135">
        <v>2</v>
      </c>
      <c r="F94" s="135">
        <v>2</v>
      </c>
      <c r="G94" s="135">
        <v>2</v>
      </c>
      <c r="H94" s="135">
        <v>2</v>
      </c>
      <c r="I94" s="135">
        <v>1</v>
      </c>
      <c r="J94" s="135">
        <v>1</v>
      </c>
      <c r="K94" s="135">
        <v>1</v>
      </c>
      <c r="L94" s="135">
        <v>1</v>
      </c>
      <c r="M94" s="135">
        <v>1</v>
      </c>
      <c r="N94" s="135">
        <v>1</v>
      </c>
      <c r="O94" s="135">
        <v>1</v>
      </c>
      <c r="P94" s="135">
        <v>1</v>
      </c>
      <c r="Q94" s="135">
        <v>1</v>
      </c>
      <c r="R94" s="135">
        <v>1</v>
      </c>
      <c r="S94" s="135" t="s">
        <v>96</v>
      </c>
      <c r="T94" s="145" t="s">
        <v>96</v>
      </c>
      <c r="U94" s="83" t="s">
        <v>96</v>
      </c>
      <c r="V94" s="83" t="s">
        <v>96</v>
      </c>
      <c r="W94" s="83" t="s">
        <v>96</v>
      </c>
      <c r="X94" s="82" t="s">
        <v>96</v>
      </c>
      <c r="Y94" s="82" t="s">
        <v>96</v>
      </c>
    </row>
    <row r="95" spans="1:25" ht="19.5" customHeight="1" x14ac:dyDescent="0.25">
      <c r="A95" s="127" t="s">
        <v>78</v>
      </c>
      <c r="B95" s="136">
        <v>8</v>
      </c>
      <c r="C95" s="137">
        <v>8</v>
      </c>
      <c r="D95" s="137">
        <v>8</v>
      </c>
      <c r="E95" s="137">
        <v>8</v>
      </c>
      <c r="F95" s="137">
        <v>6</v>
      </c>
      <c r="G95" s="137">
        <v>6</v>
      </c>
      <c r="H95" s="137">
        <v>6</v>
      </c>
      <c r="I95" s="137">
        <v>6</v>
      </c>
      <c r="J95" s="137">
        <v>6</v>
      </c>
      <c r="K95" s="137">
        <v>5</v>
      </c>
      <c r="L95" s="137">
        <v>4</v>
      </c>
      <c r="M95" s="137">
        <v>4</v>
      </c>
      <c r="N95" s="137">
        <v>4</v>
      </c>
      <c r="O95" s="137">
        <v>4</v>
      </c>
      <c r="P95" s="137">
        <v>4</v>
      </c>
      <c r="Q95" s="137">
        <v>4</v>
      </c>
      <c r="R95" s="137">
        <v>2</v>
      </c>
      <c r="S95" s="137">
        <v>2</v>
      </c>
      <c r="T95" s="145">
        <v>2</v>
      </c>
      <c r="U95" s="83">
        <v>1</v>
      </c>
      <c r="V95" s="82">
        <v>1</v>
      </c>
      <c r="W95" s="82">
        <v>1</v>
      </c>
      <c r="X95" s="82">
        <v>1</v>
      </c>
      <c r="Y95" s="74">
        <v>1</v>
      </c>
    </row>
    <row r="96" spans="1:25" ht="19.5" customHeight="1" x14ac:dyDescent="0.25">
      <c r="A96" s="128" t="s">
        <v>71</v>
      </c>
      <c r="B96" s="134">
        <v>3</v>
      </c>
      <c r="C96" s="135">
        <v>2</v>
      </c>
      <c r="D96" s="135">
        <v>2</v>
      </c>
      <c r="E96" s="135">
        <v>2</v>
      </c>
      <c r="F96" s="135">
        <v>2</v>
      </c>
      <c r="G96" s="135">
        <v>2</v>
      </c>
      <c r="H96" s="135">
        <v>2</v>
      </c>
      <c r="I96" s="135">
        <v>2</v>
      </c>
      <c r="J96" s="135">
        <v>2</v>
      </c>
      <c r="K96" s="135">
        <v>2</v>
      </c>
      <c r="L96" s="135" t="s">
        <v>96</v>
      </c>
      <c r="M96" s="135" t="s">
        <v>96</v>
      </c>
      <c r="N96" s="135" t="s">
        <v>96</v>
      </c>
      <c r="O96" s="135" t="s">
        <v>96</v>
      </c>
      <c r="P96" s="135" t="s">
        <v>96</v>
      </c>
      <c r="Q96" s="135" t="s">
        <v>96</v>
      </c>
      <c r="R96" s="135" t="s">
        <v>96</v>
      </c>
      <c r="S96" s="135" t="s">
        <v>96</v>
      </c>
      <c r="T96" s="145">
        <v>1</v>
      </c>
      <c r="U96" s="82" t="s">
        <v>96</v>
      </c>
      <c r="V96" s="82" t="s">
        <v>96</v>
      </c>
      <c r="W96" s="82" t="s">
        <v>96</v>
      </c>
      <c r="X96" s="82" t="s">
        <v>96</v>
      </c>
      <c r="Y96" s="82" t="s">
        <v>96</v>
      </c>
    </row>
    <row r="97" spans="1:25" ht="19.5" customHeight="1" x14ac:dyDescent="0.25">
      <c r="A97" s="333" t="s">
        <v>79</v>
      </c>
      <c r="B97" s="74">
        <v>8</v>
      </c>
      <c r="C97" s="74">
        <v>8</v>
      </c>
      <c r="D97" s="74">
        <v>8</v>
      </c>
      <c r="E97" s="74">
        <v>8</v>
      </c>
      <c r="F97" s="74">
        <v>8</v>
      </c>
      <c r="G97" s="74">
        <v>8</v>
      </c>
      <c r="H97" s="82">
        <v>8</v>
      </c>
      <c r="I97" s="74">
        <v>7</v>
      </c>
      <c r="J97" s="74">
        <v>7</v>
      </c>
      <c r="K97" s="74">
        <v>6</v>
      </c>
      <c r="L97" s="74">
        <v>5</v>
      </c>
      <c r="M97" s="82">
        <v>4</v>
      </c>
      <c r="N97" s="82">
        <v>4</v>
      </c>
      <c r="O97" s="82">
        <v>3</v>
      </c>
      <c r="P97" s="82">
        <v>3</v>
      </c>
      <c r="Q97" s="82">
        <v>3</v>
      </c>
      <c r="R97" s="82">
        <v>3</v>
      </c>
      <c r="S97" s="82">
        <v>3</v>
      </c>
      <c r="T97" s="83">
        <v>2</v>
      </c>
      <c r="U97" s="83">
        <v>2</v>
      </c>
      <c r="V97" s="82">
        <v>1</v>
      </c>
      <c r="W97" s="82">
        <v>1</v>
      </c>
      <c r="X97" s="82">
        <v>1</v>
      </c>
      <c r="Y97" s="74">
        <v>1</v>
      </c>
    </row>
    <row r="98" spans="1:25" ht="19.5" customHeight="1" x14ac:dyDescent="0.25">
      <c r="A98" s="333" t="s">
        <v>80</v>
      </c>
      <c r="B98" s="74">
        <v>10</v>
      </c>
      <c r="C98" s="74">
        <v>10</v>
      </c>
      <c r="D98" s="74">
        <v>10</v>
      </c>
      <c r="E98" s="74">
        <v>10</v>
      </c>
      <c r="F98" s="74">
        <v>10</v>
      </c>
      <c r="G98" s="74">
        <v>9</v>
      </c>
      <c r="H98" s="82">
        <v>9</v>
      </c>
      <c r="I98" s="74">
        <v>9</v>
      </c>
      <c r="J98" s="74">
        <v>9</v>
      </c>
      <c r="K98" s="74">
        <v>8</v>
      </c>
      <c r="L98" s="74">
        <v>8</v>
      </c>
      <c r="M98" s="82">
        <v>8</v>
      </c>
      <c r="N98" s="82">
        <v>7</v>
      </c>
      <c r="O98" s="82">
        <v>6</v>
      </c>
      <c r="P98" s="82">
        <v>6</v>
      </c>
      <c r="Q98" s="82">
        <v>6</v>
      </c>
      <c r="R98" s="82">
        <v>5</v>
      </c>
      <c r="S98" s="82">
        <v>6</v>
      </c>
      <c r="T98" s="83">
        <v>8</v>
      </c>
      <c r="U98" s="83">
        <v>8</v>
      </c>
      <c r="V98" s="82">
        <v>8</v>
      </c>
      <c r="W98" s="82">
        <v>8</v>
      </c>
      <c r="X98" s="82">
        <v>8</v>
      </c>
      <c r="Y98" s="74">
        <v>8</v>
      </c>
    </row>
    <row r="99" spans="1:25" ht="19.5" customHeight="1" x14ac:dyDescent="0.25">
      <c r="A99" s="333" t="s">
        <v>143</v>
      </c>
      <c r="B99" s="74">
        <v>6</v>
      </c>
      <c r="C99" s="82">
        <v>6</v>
      </c>
      <c r="D99" s="82">
        <v>6</v>
      </c>
      <c r="E99" s="82">
        <v>6</v>
      </c>
      <c r="F99" s="82">
        <v>6</v>
      </c>
      <c r="G99" s="82">
        <v>6</v>
      </c>
      <c r="H99" s="82">
        <v>6</v>
      </c>
      <c r="I99" s="74">
        <v>5</v>
      </c>
      <c r="J99" s="74">
        <v>5</v>
      </c>
      <c r="K99" s="74">
        <v>5</v>
      </c>
      <c r="L99" s="74">
        <v>4</v>
      </c>
      <c r="M99" s="82">
        <v>4</v>
      </c>
      <c r="N99" s="82">
        <v>4</v>
      </c>
      <c r="O99" s="82">
        <v>3</v>
      </c>
      <c r="P99" s="82">
        <v>2</v>
      </c>
      <c r="Q99" s="82">
        <v>2</v>
      </c>
      <c r="R99" s="82">
        <v>2</v>
      </c>
      <c r="S99" s="82">
        <v>2</v>
      </c>
      <c r="T99" s="83">
        <v>1</v>
      </c>
      <c r="U99" s="82" t="s">
        <v>96</v>
      </c>
      <c r="V99" s="82" t="s">
        <v>96</v>
      </c>
      <c r="W99" s="82" t="s">
        <v>96</v>
      </c>
      <c r="X99" s="82" t="s">
        <v>96</v>
      </c>
      <c r="Y99" s="82" t="s">
        <v>96</v>
      </c>
    </row>
    <row r="100" spans="1:25" ht="19.5" customHeight="1" x14ac:dyDescent="0.25">
      <c r="A100" s="333" t="s">
        <v>82</v>
      </c>
      <c r="B100" s="74">
        <v>5</v>
      </c>
      <c r="C100" s="82">
        <v>5</v>
      </c>
      <c r="D100" s="82">
        <v>5</v>
      </c>
      <c r="E100" s="82">
        <v>5</v>
      </c>
      <c r="F100" s="82">
        <v>5</v>
      </c>
      <c r="G100" s="82">
        <v>5</v>
      </c>
      <c r="H100" s="82">
        <v>5</v>
      </c>
      <c r="I100" s="74">
        <v>5</v>
      </c>
      <c r="J100" s="74">
        <v>5</v>
      </c>
      <c r="K100" s="74">
        <v>5</v>
      </c>
      <c r="L100" s="74">
        <v>3</v>
      </c>
      <c r="M100" s="82">
        <v>2</v>
      </c>
      <c r="N100" s="82">
        <v>2</v>
      </c>
      <c r="O100" s="82">
        <v>2</v>
      </c>
      <c r="P100" s="82">
        <v>2</v>
      </c>
      <c r="Q100" s="82">
        <v>2</v>
      </c>
      <c r="R100" s="82">
        <v>2</v>
      </c>
      <c r="S100" s="82">
        <v>2</v>
      </c>
      <c r="T100" s="83">
        <v>2</v>
      </c>
      <c r="U100" s="83">
        <v>2</v>
      </c>
      <c r="V100" s="82">
        <v>2</v>
      </c>
      <c r="W100" s="82">
        <v>2</v>
      </c>
      <c r="X100" s="82">
        <v>2</v>
      </c>
      <c r="Y100" s="74">
        <v>1</v>
      </c>
    </row>
    <row r="101" spans="1:25" ht="19.5" customHeight="1" x14ac:dyDescent="0.25">
      <c r="A101" s="333" t="s">
        <v>83</v>
      </c>
      <c r="B101" s="74">
        <v>3</v>
      </c>
      <c r="C101" s="82">
        <v>3</v>
      </c>
      <c r="D101" s="82">
        <v>3</v>
      </c>
      <c r="E101" s="82">
        <v>3</v>
      </c>
      <c r="F101" s="82">
        <v>3</v>
      </c>
      <c r="G101" s="82">
        <v>3</v>
      </c>
      <c r="H101" s="82">
        <v>3</v>
      </c>
      <c r="I101" s="74">
        <v>2</v>
      </c>
      <c r="J101" s="74">
        <v>2</v>
      </c>
      <c r="K101" s="74">
        <v>2</v>
      </c>
      <c r="L101" s="74">
        <v>2</v>
      </c>
      <c r="M101" s="82" t="s">
        <v>96</v>
      </c>
      <c r="N101" s="82" t="s">
        <v>96</v>
      </c>
      <c r="O101" s="82" t="s">
        <v>96</v>
      </c>
      <c r="P101" s="82" t="s">
        <v>96</v>
      </c>
      <c r="Q101" s="82" t="s">
        <v>96</v>
      </c>
      <c r="R101" s="82" t="s">
        <v>96</v>
      </c>
      <c r="S101" s="82" t="s">
        <v>96</v>
      </c>
      <c r="T101" s="82" t="s">
        <v>96</v>
      </c>
      <c r="U101" s="82" t="s">
        <v>96</v>
      </c>
      <c r="V101" s="82" t="s">
        <v>96</v>
      </c>
      <c r="W101" s="82" t="s">
        <v>96</v>
      </c>
      <c r="X101" s="82" t="s">
        <v>96</v>
      </c>
      <c r="Y101" s="82" t="s">
        <v>96</v>
      </c>
    </row>
    <row r="102" spans="1:25" ht="18" customHeight="1" x14ac:dyDescent="0.25">
      <c r="A102" s="333" t="s">
        <v>84</v>
      </c>
      <c r="B102" s="74">
        <v>6</v>
      </c>
      <c r="C102" s="82">
        <v>6</v>
      </c>
      <c r="D102" s="82">
        <v>6</v>
      </c>
      <c r="E102" s="82">
        <v>6</v>
      </c>
      <c r="F102" s="82">
        <v>6</v>
      </c>
      <c r="G102" s="82">
        <v>6</v>
      </c>
      <c r="H102" s="82">
        <v>6</v>
      </c>
      <c r="I102" s="74">
        <v>6</v>
      </c>
      <c r="J102" s="74">
        <v>6</v>
      </c>
      <c r="K102" s="74">
        <v>5</v>
      </c>
      <c r="L102" s="74">
        <v>5</v>
      </c>
      <c r="M102" s="82">
        <v>5</v>
      </c>
      <c r="N102" s="82">
        <v>5</v>
      </c>
      <c r="O102" s="82">
        <v>5</v>
      </c>
      <c r="P102" s="82">
        <v>5</v>
      </c>
      <c r="Q102" s="82">
        <v>5</v>
      </c>
      <c r="R102" s="82">
        <v>3</v>
      </c>
      <c r="S102" s="82">
        <v>3</v>
      </c>
      <c r="T102" s="83">
        <v>3</v>
      </c>
      <c r="U102" s="83">
        <v>3</v>
      </c>
      <c r="V102" s="82">
        <v>3</v>
      </c>
      <c r="W102" s="82">
        <v>3</v>
      </c>
      <c r="X102" s="82">
        <v>3</v>
      </c>
      <c r="Y102" s="74">
        <v>3</v>
      </c>
    </row>
    <row r="103" spans="1:25" ht="29.25" customHeight="1" x14ac:dyDescent="0.25">
      <c r="A103" s="333" t="s">
        <v>85</v>
      </c>
      <c r="B103" s="74" t="s">
        <v>96</v>
      </c>
      <c r="C103" s="82" t="s">
        <v>96</v>
      </c>
      <c r="D103" s="82" t="s">
        <v>96</v>
      </c>
      <c r="E103" s="82" t="s">
        <v>96</v>
      </c>
      <c r="F103" s="82" t="s">
        <v>96</v>
      </c>
      <c r="G103" s="82" t="s">
        <v>96</v>
      </c>
      <c r="H103" s="82" t="s">
        <v>96</v>
      </c>
      <c r="I103" s="74" t="s">
        <v>96</v>
      </c>
      <c r="J103" s="74" t="s">
        <v>96</v>
      </c>
      <c r="K103" s="74" t="s">
        <v>96</v>
      </c>
      <c r="L103" s="74" t="s">
        <v>96</v>
      </c>
      <c r="M103" s="82" t="s">
        <v>96</v>
      </c>
      <c r="N103" s="82" t="s">
        <v>96</v>
      </c>
      <c r="O103" s="82" t="s">
        <v>96</v>
      </c>
      <c r="P103" s="82" t="s">
        <v>96</v>
      </c>
      <c r="Q103" s="82" t="s">
        <v>96</v>
      </c>
      <c r="R103" s="82" t="s">
        <v>96</v>
      </c>
      <c r="S103" s="82" t="s">
        <v>96</v>
      </c>
      <c r="T103" s="82" t="s">
        <v>96</v>
      </c>
      <c r="U103" s="82" t="s">
        <v>96</v>
      </c>
      <c r="V103" s="82" t="s">
        <v>96</v>
      </c>
      <c r="W103" s="82" t="s">
        <v>96</v>
      </c>
      <c r="X103" s="82" t="s">
        <v>96</v>
      </c>
      <c r="Y103" s="82" t="s">
        <v>96</v>
      </c>
    </row>
    <row r="104" spans="1:25" ht="19.5" x14ac:dyDescent="0.25">
      <c r="A104" s="333" t="s">
        <v>86</v>
      </c>
      <c r="B104" s="82" t="s">
        <v>96</v>
      </c>
      <c r="C104" s="82" t="s">
        <v>96</v>
      </c>
      <c r="D104" s="82" t="s">
        <v>96</v>
      </c>
      <c r="E104" s="82" t="s">
        <v>96</v>
      </c>
      <c r="F104" s="82" t="s">
        <v>96</v>
      </c>
      <c r="G104" s="82" t="s">
        <v>96</v>
      </c>
      <c r="H104" s="82" t="s">
        <v>96</v>
      </c>
      <c r="I104" s="82" t="s">
        <v>96</v>
      </c>
      <c r="J104" s="82" t="s">
        <v>96</v>
      </c>
      <c r="K104" s="82" t="s">
        <v>96</v>
      </c>
      <c r="L104" s="82" t="s">
        <v>96</v>
      </c>
      <c r="M104" s="82" t="s">
        <v>96</v>
      </c>
      <c r="N104" s="82" t="s">
        <v>96</v>
      </c>
      <c r="O104" s="82" t="s">
        <v>96</v>
      </c>
      <c r="P104" s="82" t="s">
        <v>96</v>
      </c>
      <c r="Q104" s="82" t="s">
        <v>96</v>
      </c>
      <c r="R104" s="82" t="s">
        <v>96</v>
      </c>
      <c r="S104" s="82" t="s">
        <v>96</v>
      </c>
      <c r="T104" s="82" t="s">
        <v>96</v>
      </c>
      <c r="U104" s="82" t="s">
        <v>96</v>
      </c>
      <c r="V104" s="82" t="s">
        <v>96</v>
      </c>
      <c r="W104" s="82" t="s">
        <v>96</v>
      </c>
      <c r="X104" s="82" t="s">
        <v>96</v>
      </c>
      <c r="Y104" s="82" t="s">
        <v>96</v>
      </c>
    </row>
    <row r="105" spans="1:25" x14ac:dyDescent="0.25">
      <c r="A105" s="333" t="s">
        <v>326</v>
      </c>
      <c r="B105" s="333"/>
      <c r="C105" s="333"/>
      <c r="D105" s="333"/>
      <c r="E105" s="333"/>
      <c r="F105" s="333"/>
      <c r="G105" s="333"/>
      <c r="H105" s="333"/>
      <c r="I105" s="333"/>
      <c r="J105" s="333"/>
      <c r="K105" s="333"/>
      <c r="L105" s="333"/>
      <c r="M105" s="333"/>
      <c r="N105" s="333"/>
      <c r="O105" s="333"/>
      <c r="P105" s="333"/>
      <c r="Q105" s="333"/>
      <c r="R105" s="333"/>
      <c r="S105" s="333"/>
      <c r="X105" s="17"/>
      <c r="Y105" s="80"/>
    </row>
    <row r="106" spans="1:25" ht="15.75" thickBot="1" x14ac:dyDescent="0.3">
      <c r="A106" s="309" t="s">
        <v>350</v>
      </c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  <c r="R106" s="309"/>
      <c r="S106" s="309"/>
      <c r="T106" s="309"/>
      <c r="U106" s="309"/>
      <c r="V106" s="309"/>
      <c r="W106" s="309"/>
      <c r="X106" s="27"/>
      <c r="Y106" s="392"/>
    </row>
  </sheetData>
  <mergeCells count="2"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6">
    <tabColor rgb="FFC7E6A4"/>
  </sheetPr>
  <dimension ref="A1:Z113"/>
  <sheetViews>
    <sheetView zoomScale="90" zoomScaleNormal="90" workbookViewId="0">
      <pane ySplit="6" topLeftCell="A7" activePane="bottomLeft" state="frozen"/>
      <selection sqref="A1:T1"/>
      <selection pane="bottomLeft" activeCell="D112" sqref="D112"/>
    </sheetView>
  </sheetViews>
  <sheetFormatPr defaultRowHeight="15" x14ac:dyDescent="0.25"/>
  <cols>
    <col min="1" max="1" width="18.140625" style="3" customWidth="1"/>
    <col min="2" max="21" width="9.140625" style="3"/>
    <col min="22" max="22" width="9.140625" style="263"/>
    <col min="23" max="16384" width="9.140625" style="3"/>
  </cols>
  <sheetData>
    <row r="1" spans="1:26" ht="30.75" customHeight="1" x14ac:dyDescent="0.25"/>
    <row r="2" spans="1:26" x14ac:dyDescent="0.25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</row>
    <row r="3" spans="1:26" x14ac:dyDescent="0.25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</row>
    <row r="4" spans="1:26" x14ac:dyDescent="0.25">
      <c r="A4" s="233" t="s">
        <v>324</v>
      </c>
    </row>
    <row r="5" spans="1:26" ht="15.75" thickBot="1" x14ac:dyDescent="0.3">
      <c r="A5" s="234" t="s">
        <v>264</v>
      </c>
    </row>
    <row r="6" spans="1:26" ht="15.75" thickBot="1" x14ac:dyDescent="0.3">
      <c r="A6" s="11"/>
      <c r="B6" s="13">
        <v>2000</v>
      </c>
      <c r="C6" s="13">
        <v>2001</v>
      </c>
      <c r="D6" s="13">
        <v>2002</v>
      </c>
      <c r="E6" s="13">
        <v>2003</v>
      </c>
      <c r="F6" s="13">
        <v>2004</v>
      </c>
      <c r="G6" s="104">
        <v>2005</v>
      </c>
      <c r="H6" s="138">
        <v>2006</v>
      </c>
      <c r="I6" s="13">
        <v>2007</v>
      </c>
      <c r="J6" s="13">
        <v>2008</v>
      </c>
      <c r="K6" s="16">
        <v>2009</v>
      </c>
      <c r="L6" s="13">
        <v>2010</v>
      </c>
      <c r="M6" s="13">
        <v>2011</v>
      </c>
      <c r="N6" s="13">
        <v>2012</v>
      </c>
      <c r="O6" s="13">
        <v>2013</v>
      </c>
      <c r="P6" s="13">
        <v>2014</v>
      </c>
      <c r="Q6" s="13">
        <v>2015</v>
      </c>
      <c r="R6" s="13">
        <v>2016</v>
      </c>
      <c r="S6" s="13">
        <v>2017</v>
      </c>
      <c r="T6" s="18">
        <v>2018</v>
      </c>
      <c r="U6" s="18">
        <v>2019</v>
      </c>
      <c r="V6" s="18">
        <v>2020</v>
      </c>
      <c r="W6" s="18">
        <v>2021</v>
      </c>
      <c r="X6" s="18">
        <v>2022</v>
      </c>
      <c r="Y6" s="18">
        <v>2023</v>
      </c>
    </row>
    <row r="7" spans="1:26" x14ac:dyDescent="0.25">
      <c r="A7" s="5" t="s">
        <v>0</v>
      </c>
      <c r="B7" s="130">
        <v>3923</v>
      </c>
      <c r="C7" s="130">
        <v>3793</v>
      </c>
      <c r="D7" s="130">
        <v>3433</v>
      </c>
      <c r="E7" s="130">
        <v>3326</v>
      </c>
      <c r="F7" s="130">
        <v>3219</v>
      </c>
      <c r="G7" s="130">
        <v>3238</v>
      </c>
      <c r="H7" s="81">
        <v>3295</v>
      </c>
      <c r="I7" s="130">
        <v>3281</v>
      </c>
      <c r="J7" s="130">
        <v>3455</v>
      </c>
      <c r="K7" s="130">
        <v>3470</v>
      </c>
      <c r="L7" s="130">
        <v>3183</v>
      </c>
      <c r="M7" s="81">
        <v>2926</v>
      </c>
      <c r="N7" s="81">
        <v>2807</v>
      </c>
      <c r="O7" s="81">
        <v>2349</v>
      </c>
      <c r="P7" s="81">
        <v>2005</v>
      </c>
      <c r="Q7" s="81">
        <v>1708</v>
      </c>
      <c r="R7" s="81">
        <v>1398</v>
      </c>
      <c r="S7" s="81">
        <v>1098</v>
      </c>
      <c r="T7" s="142">
        <v>890</v>
      </c>
      <c r="U7" s="81">
        <v>709</v>
      </c>
      <c r="V7" s="81">
        <v>618</v>
      </c>
      <c r="W7" s="81">
        <v>530</v>
      </c>
      <c r="X7" s="81">
        <v>471</v>
      </c>
      <c r="Y7" s="131">
        <v>447</v>
      </c>
      <c r="Z7" s="17"/>
    </row>
    <row r="8" spans="1:26" ht="18" x14ac:dyDescent="0.25">
      <c r="A8" s="236" t="s">
        <v>131</v>
      </c>
      <c r="B8" s="85" t="s">
        <v>103</v>
      </c>
      <c r="C8" s="85">
        <v>882</v>
      </c>
      <c r="D8" s="85">
        <v>768</v>
      </c>
      <c r="E8" s="85">
        <v>737</v>
      </c>
      <c r="F8" s="85">
        <v>709</v>
      </c>
      <c r="G8" s="85">
        <v>722</v>
      </c>
      <c r="H8" s="81">
        <v>728</v>
      </c>
      <c r="I8" s="85">
        <v>732</v>
      </c>
      <c r="J8" s="85">
        <v>758</v>
      </c>
      <c r="K8" s="85">
        <v>761</v>
      </c>
      <c r="L8" s="85">
        <v>687</v>
      </c>
      <c r="M8" s="81">
        <v>603</v>
      </c>
      <c r="N8" s="81">
        <v>583</v>
      </c>
      <c r="O8" s="81">
        <v>458</v>
      </c>
      <c r="P8" s="81">
        <v>397</v>
      </c>
      <c r="Q8" s="81">
        <v>348</v>
      </c>
      <c r="R8" s="81">
        <v>292</v>
      </c>
      <c r="S8" s="81">
        <v>218</v>
      </c>
      <c r="T8" s="131">
        <v>171</v>
      </c>
      <c r="U8" s="81">
        <v>134</v>
      </c>
      <c r="V8" s="81">
        <v>111</v>
      </c>
      <c r="W8" s="81">
        <v>106</v>
      </c>
      <c r="X8" s="81">
        <v>102</v>
      </c>
      <c r="Y8" s="81">
        <v>99</v>
      </c>
      <c r="Z8" s="17"/>
    </row>
    <row r="9" spans="1:26" x14ac:dyDescent="0.25">
      <c r="A9" s="333" t="s">
        <v>1</v>
      </c>
      <c r="B9" s="74">
        <v>37</v>
      </c>
      <c r="C9" s="74">
        <v>31</v>
      </c>
      <c r="D9" s="74">
        <v>29</v>
      </c>
      <c r="E9" s="74">
        <v>27</v>
      </c>
      <c r="F9" s="74">
        <v>29</v>
      </c>
      <c r="G9" s="74">
        <v>32</v>
      </c>
      <c r="H9" s="82">
        <v>35</v>
      </c>
      <c r="I9" s="74">
        <v>32</v>
      </c>
      <c r="J9" s="74">
        <v>34</v>
      </c>
      <c r="K9" s="74">
        <v>33</v>
      </c>
      <c r="L9" s="74">
        <v>33</v>
      </c>
      <c r="M9" s="82">
        <v>25</v>
      </c>
      <c r="N9" s="82">
        <v>23</v>
      </c>
      <c r="O9" s="82">
        <v>12</v>
      </c>
      <c r="P9" s="82">
        <v>11</v>
      </c>
      <c r="Q9" s="82">
        <v>10</v>
      </c>
      <c r="R9" s="82">
        <v>7</v>
      </c>
      <c r="S9" s="82">
        <v>6</v>
      </c>
      <c r="T9" s="83">
        <v>6</v>
      </c>
      <c r="U9" s="82">
        <v>5</v>
      </c>
      <c r="V9" s="82">
        <v>3</v>
      </c>
      <c r="W9" s="82">
        <v>3</v>
      </c>
      <c r="X9" s="82">
        <v>3</v>
      </c>
      <c r="Y9" s="82">
        <v>3</v>
      </c>
      <c r="Z9" s="17"/>
    </row>
    <row r="10" spans="1:26" x14ac:dyDescent="0.25">
      <c r="A10" s="333" t="s">
        <v>2</v>
      </c>
      <c r="B10" s="74">
        <v>33</v>
      </c>
      <c r="C10" s="74">
        <v>31</v>
      </c>
      <c r="D10" s="74">
        <v>32</v>
      </c>
      <c r="E10" s="74">
        <v>32</v>
      </c>
      <c r="F10" s="74">
        <v>20</v>
      </c>
      <c r="G10" s="74">
        <v>21</v>
      </c>
      <c r="H10" s="82">
        <v>26</v>
      </c>
      <c r="I10" s="74">
        <v>26</v>
      </c>
      <c r="J10" s="74">
        <v>30</v>
      </c>
      <c r="K10" s="74">
        <v>30</v>
      </c>
      <c r="L10" s="74">
        <v>25</v>
      </c>
      <c r="M10" s="82">
        <v>24</v>
      </c>
      <c r="N10" s="82">
        <v>21</v>
      </c>
      <c r="O10" s="82">
        <v>13</v>
      </c>
      <c r="P10" s="82">
        <v>11</v>
      </c>
      <c r="Q10" s="82">
        <v>7</v>
      </c>
      <c r="R10" s="82">
        <v>5</v>
      </c>
      <c r="S10" s="82">
        <v>4</v>
      </c>
      <c r="T10" s="83">
        <v>3</v>
      </c>
      <c r="U10" s="82">
        <v>2</v>
      </c>
      <c r="V10" s="82">
        <v>2</v>
      </c>
      <c r="W10" s="82">
        <v>2</v>
      </c>
      <c r="X10" s="82">
        <v>2</v>
      </c>
      <c r="Y10" s="82">
        <v>2</v>
      </c>
      <c r="Z10" s="17"/>
    </row>
    <row r="11" spans="1:26" x14ac:dyDescent="0.25">
      <c r="A11" s="333" t="s">
        <v>3</v>
      </c>
      <c r="B11" s="74">
        <v>38</v>
      </c>
      <c r="C11" s="74">
        <v>39</v>
      </c>
      <c r="D11" s="74">
        <v>37</v>
      </c>
      <c r="E11" s="74">
        <v>32</v>
      </c>
      <c r="F11" s="74">
        <v>31</v>
      </c>
      <c r="G11" s="74">
        <v>31</v>
      </c>
      <c r="H11" s="82">
        <v>26</v>
      </c>
      <c r="I11" s="74">
        <v>30</v>
      </c>
      <c r="J11" s="74">
        <v>30</v>
      </c>
      <c r="K11" s="74">
        <v>30</v>
      </c>
      <c r="L11" s="74">
        <v>23</v>
      </c>
      <c r="M11" s="82">
        <v>23</v>
      </c>
      <c r="N11" s="82">
        <v>23</v>
      </c>
      <c r="O11" s="82">
        <v>18</v>
      </c>
      <c r="P11" s="82">
        <v>13</v>
      </c>
      <c r="Q11" s="82">
        <v>12</v>
      </c>
      <c r="R11" s="82">
        <v>9</v>
      </c>
      <c r="S11" s="82">
        <v>8</v>
      </c>
      <c r="T11" s="83">
        <v>4</v>
      </c>
      <c r="U11" s="82">
        <v>2</v>
      </c>
      <c r="V11" s="82">
        <v>2</v>
      </c>
      <c r="W11" s="82">
        <v>2</v>
      </c>
      <c r="X11" s="82">
        <v>2</v>
      </c>
      <c r="Y11" s="82">
        <v>2</v>
      </c>
      <c r="Z11" s="17"/>
    </row>
    <row r="12" spans="1:26" x14ac:dyDescent="0.25">
      <c r="A12" s="333" t="s">
        <v>4</v>
      </c>
      <c r="B12" s="74">
        <v>51</v>
      </c>
      <c r="C12" s="74">
        <v>47</v>
      </c>
      <c r="D12" s="74">
        <v>38</v>
      </c>
      <c r="E12" s="74">
        <v>35</v>
      </c>
      <c r="F12" s="74">
        <v>34</v>
      </c>
      <c r="G12" s="74">
        <v>40</v>
      </c>
      <c r="H12" s="82">
        <v>43</v>
      </c>
      <c r="I12" s="74">
        <v>48</v>
      </c>
      <c r="J12" s="74">
        <v>54</v>
      </c>
      <c r="K12" s="74">
        <v>58</v>
      </c>
      <c r="L12" s="74">
        <v>58</v>
      </c>
      <c r="M12" s="82">
        <v>54</v>
      </c>
      <c r="N12" s="82">
        <v>49</v>
      </c>
      <c r="O12" s="82">
        <v>31</v>
      </c>
      <c r="P12" s="82">
        <v>31</v>
      </c>
      <c r="Q12" s="82">
        <v>28</v>
      </c>
      <c r="R12" s="82">
        <v>22</v>
      </c>
      <c r="S12" s="82">
        <v>16</v>
      </c>
      <c r="T12" s="83">
        <v>15</v>
      </c>
      <c r="U12" s="82">
        <v>12</v>
      </c>
      <c r="V12" s="82">
        <v>11</v>
      </c>
      <c r="W12" s="82">
        <v>8</v>
      </c>
      <c r="X12" s="82">
        <v>8</v>
      </c>
      <c r="Y12" s="82">
        <v>8</v>
      </c>
      <c r="Z12" s="17"/>
    </row>
    <row r="13" spans="1:26" x14ac:dyDescent="0.25">
      <c r="A13" s="333" t="s">
        <v>5</v>
      </c>
      <c r="B13" s="74">
        <v>25</v>
      </c>
      <c r="C13" s="74">
        <v>25</v>
      </c>
      <c r="D13" s="74">
        <v>17</v>
      </c>
      <c r="E13" s="74">
        <v>18</v>
      </c>
      <c r="F13" s="74">
        <v>18</v>
      </c>
      <c r="G13" s="74">
        <v>22</v>
      </c>
      <c r="H13" s="82">
        <v>21</v>
      </c>
      <c r="I13" s="74">
        <v>22</v>
      </c>
      <c r="J13" s="74">
        <v>21</v>
      </c>
      <c r="K13" s="74">
        <v>20</v>
      </c>
      <c r="L13" s="74">
        <v>17</v>
      </c>
      <c r="M13" s="82">
        <v>15</v>
      </c>
      <c r="N13" s="82">
        <v>13</v>
      </c>
      <c r="O13" s="82">
        <v>14</v>
      </c>
      <c r="P13" s="82">
        <v>12</v>
      </c>
      <c r="Q13" s="82">
        <v>11</v>
      </c>
      <c r="R13" s="82">
        <v>8</v>
      </c>
      <c r="S13" s="82">
        <v>6</v>
      </c>
      <c r="T13" s="83">
        <v>2</v>
      </c>
      <c r="U13" s="82">
        <v>2</v>
      </c>
      <c r="V13" s="82">
        <v>2</v>
      </c>
      <c r="W13" s="82">
        <v>2</v>
      </c>
      <c r="X13" s="82">
        <v>2</v>
      </c>
      <c r="Y13" s="82">
        <v>2</v>
      </c>
      <c r="Z13" s="17"/>
    </row>
    <row r="14" spans="1:26" x14ac:dyDescent="0.25">
      <c r="A14" s="333" t="s">
        <v>6</v>
      </c>
      <c r="B14" s="74">
        <v>30</v>
      </c>
      <c r="C14" s="74">
        <v>29</v>
      </c>
      <c r="D14" s="74">
        <v>31</v>
      </c>
      <c r="E14" s="74">
        <v>32</v>
      </c>
      <c r="F14" s="74">
        <v>30</v>
      </c>
      <c r="G14" s="74">
        <v>31</v>
      </c>
      <c r="H14" s="82">
        <v>28</v>
      </c>
      <c r="I14" s="74">
        <v>27</v>
      </c>
      <c r="J14" s="74">
        <v>29</v>
      </c>
      <c r="K14" s="74">
        <v>29</v>
      </c>
      <c r="L14" s="74">
        <v>27</v>
      </c>
      <c r="M14" s="82">
        <v>23</v>
      </c>
      <c r="N14" s="82">
        <v>22</v>
      </c>
      <c r="O14" s="82">
        <v>13</v>
      </c>
      <c r="P14" s="82">
        <v>11</v>
      </c>
      <c r="Q14" s="82">
        <v>9</v>
      </c>
      <c r="R14" s="82">
        <v>5</v>
      </c>
      <c r="S14" s="82">
        <v>3</v>
      </c>
      <c r="T14" s="83">
        <v>4</v>
      </c>
      <c r="U14" s="82">
        <v>4</v>
      </c>
      <c r="V14" s="82">
        <v>4</v>
      </c>
      <c r="W14" s="82">
        <v>4</v>
      </c>
      <c r="X14" s="82">
        <v>4</v>
      </c>
      <c r="Y14" s="82">
        <v>3</v>
      </c>
      <c r="Z14" s="17"/>
    </row>
    <row r="15" spans="1:26" x14ac:dyDescent="0.25">
      <c r="A15" s="333" t="s">
        <v>7</v>
      </c>
      <c r="B15" s="74">
        <v>20</v>
      </c>
      <c r="C15" s="74">
        <v>19</v>
      </c>
      <c r="D15" s="74">
        <v>13</v>
      </c>
      <c r="E15" s="74">
        <v>15</v>
      </c>
      <c r="F15" s="74">
        <v>17</v>
      </c>
      <c r="G15" s="74">
        <v>18</v>
      </c>
      <c r="H15" s="82">
        <v>15</v>
      </c>
      <c r="I15" s="74">
        <v>13</v>
      </c>
      <c r="J15" s="74">
        <v>17</v>
      </c>
      <c r="K15" s="74">
        <v>15</v>
      </c>
      <c r="L15" s="74">
        <v>12</v>
      </c>
      <c r="M15" s="82">
        <v>11</v>
      </c>
      <c r="N15" s="82">
        <v>12</v>
      </c>
      <c r="O15" s="82">
        <v>9</v>
      </c>
      <c r="P15" s="82">
        <v>7</v>
      </c>
      <c r="Q15" s="82">
        <v>5</v>
      </c>
      <c r="R15" s="82">
        <v>5</v>
      </c>
      <c r="S15" s="82">
        <v>4</v>
      </c>
      <c r="T15" s="83">
        <v>3</v>
      </c>
      <c r="U15" s="82">
        <v>3</v>
      </c>
      <c r="V15" s="82">
        <v>2</v>
      </c>
      <c r="W15" s="82">
        <v>2</v>
      </c>
      <c r="X15" s="82">
        <v>2</v>
      </c>
      <c r="Y15" s="82">
        <v>2</v>
      </c>
      <c r="Z15" s="17"/>
    </row>
    <row r="16" spans="1:26" x14ac:dyDescent="0.25">
      <c r="A16" s="333" t="s">
        <v>8</v>
      </c>
      <c r="B16" s="74">
        <v>30</v>
      </c>
      <c r="C16" s="74">
        <v>31</v>
      </c>
      <c r="D16" s="74">
        <v>28</v>
      </c>
      <c r="E16" s="74">
        <v>26</v>
      </c>
      <c r="F16" s="74">
        <v>18</v>
      </c>
      <c r="G16" s="74">
        <v>19</v>
      </c>
      <c r="H16" s="82">
        <v>21</v>
      </c>
      <c r="I16" s="74">
        <v>20</v>
      </c>
      <c r="J16" s="74">
        <v>21</v>
      </c>
      <c r="K16" s="74">
        <v>22</v>
      </c>
      <c r="L16" s="74">
        <v>21</v>
      </c>
      <c r="M16" s="82">
        <v>18</v>
      </c>
      <c r="N16" s="82">
        <v>17</v>
      </c>
      <c r="O16" s="82">
        <v>11</v>
      </c>
      <c r="P16" s="82">
        <v>9</v>
      </c>
      <c r="Q16" s="82">
        <v>7</v>
      </c>
      <c r="R16" s="82">
        <v>5</v>
      </c>
      <c r="S16" s="82">
        <v>4</v>
      </c>
      <c r="T16" s="83">
        <v>4</v>
      </c>
      <c r="U16" s="82">
        <v>2</v>
      </c>
      <c r="V16" s="82">
        <v>2</v>
      </c>
      <c r="W16" s="82">
        <v>3</v>
      </c>
      <c r="X16" s="82">
        <v>3</v>
      </c>
      <c r="Y16" s="82">
        <v>3</v>
      </c>
      <c r="Z16" s="17"/>
    </row>
    <row r="17" spans="1:26" x14ac:dyDescent="0.25">
      <c r="A17" s="333" t="s">
        <v>9</v>
      </c>
      <c r="B17" s="74">
        <v>25</v>
      </c>
      <c r="C17" s="74">
        <v>27</v>
      </c>
      <c r="D17" s="74">
        <v>22</v>
      </c>
      <c r="E17" s="74">
        <v>18</v>
      </c>
      <c r="F17" s="74">
        <v>17</v>
      </c>
      <c r="G17" s="74">
        <v>19</v>
      </c>
      <c r="H17" s="82">
        <v>20</v>
      </c>
      <c r="I17" s="74">
        <v>20</v>
      </c>
      <c r="J17" s="74">
        <v>24</v>
      </c>
      <c r="K17" s="74">
        <v>27</v>
      </c>
      <c r="L17" s="74">
        <v>26</v>
      </c>
      <c r="M17" s="82">
        <v>24</v>
      </c>
      <c r="N17" s="82">
        <v>21</v>
      </c>
      <c r="O17" s="82">
        <v>13</v>
      </c>
      <c r="P17" s="82">
        <v>11</v>
      </c>
      <c r="Q17" s="82">
        <v>9</v>
      </c>
      <c r="R17" s="82">
        <v>6</v>
      </c>
      <c r="S17" s="82">
        <v>5</v>
      </c>
      <c r="T17" s="83">
        <v>4</v>
      </c>
      <c r="U17" s="82">
        <v>2</v>
      </c>
      <c r="V17" s="82">
        <v>2</v>
      </c>
      <c r="W17" s="82">
        <v>2</v>
      </c>
      <c r="X17" s="82">
        <v>2</v>
      </c>
      <c r="Y17" s="82">
        <v>2</v>
      </c>
      <c r="Z17" s="17"/>
    </row>
    <row r="18" spans="1:26" x14ac:dyDescent="0.25">
      <c r="A18" s="333" t="s">
        <v>10</v>
      </c>
      <c r="B18" s="74">
        <v>187</v>
      </c>
      <c r="C18" s="74">
        <v>195</v>
      </c>
      <c r="D18" s="74">
        <v>168</v>
      </c>
      <c r="E18" s="74">
        <v>157</v>
      </c>
      <c r="F18" s="74">
        <v>151</v>
      </c>
      <c r="G18" s="74">
        <v>149</v>
      </c>
      <c r="H18" s="82">
        <v>149</v>
      </c>
      <c r="I18" s="74">
        <v>141</v>
      </c>
      <c r="J18" s="74">
        <v>127</v>
      </c>
      <c r="K18" s="74">
        <v>117</v>
      </c>
      <c r="L18" s="74">
        <v>102</v>
      </c>
      <c r="M18" s="82">
        <v>83</v>
      </c>
      <c r="N18" s="82">
        <v>81</v>
      </c>
      <c r="O18" s="82">
        <v>70</v>
      </c>
      <c r="P18" s="82">
        <v>47</v>
      </c>
      <c r="Q18" s="82">
        <v>40</v>
      </c>
      <c r="R18" s="82">
        <v>37</v>
      </c>
      <c r="S18" s="82">
        <v>18</v>
      </c>
      <c r="T18" s="83">
        <v>3</v>
      </c>
      <c r="U18" s="82">
        <v>3</v>
      </c>
      <c r="V18" s="82">
        <v>2</v>
      </c>
      <c r="W18" s="82">
        <v>3</v>
      </c>
      <c r="X18" s="82">
        <v>2</v>
      </c>
      <c r="Y18" s="82">
        <v>2</v>
      </c>
      <c r="Z18" s="17"/>
    </row>
    <row r="19" spans="1:26" x14ac:dyDescent="0.25">
      <c r="A19" s="333" t="s">
        <v>11</v>
      </c>
      <c r="B19" s="74">
        <v>30</v>
      </c>
      <c r="C19" s="74">
        <v>27</v>
      </c>
      <c r="D19" s="74">
        <v>20</v>
      </c>
      <c r="E19" s="74">
        <v>21</v>
      </c>
      <c r="F19" s="74">
        <v>22</v>
      </c>
      <c r="G19" s="74">
        <v>21</v>
      </c>
      <c r="H19" s="82">
        <v>22</v>
      </c>
      <c r="I19" s="74">
        <v>24</v>
      </c>
      <c r="J19" s="74">
        <v>24</v>
      </c>
      <c r="K19" s="74">
        <v>22</v>
      </c>
      <c r="L19" s="74">
        <v>20</v>
      </c>
      <c r="M19" s="82">
        <v>19</v>
      </c>
      <c r="N19" s="82">
        <v>18</v>
      </c>
      <c r="O19" s="82">
        <v>15</v>
      </c>
      <c r="P19" s="82">
        <v>13</v>
      </c>
      <c r="Q19" s="82">
        <v>12</v>
      </c>
      <c r="R19" s="82">
        <v>11</v>
      </c>
      <c r="S19" s="82">
        <v>7</v>
      </c>
      <c r="T19" s="83">
        <v>6</v>
      </c>
      <c r="U19" s="82">
        <v>5</v>
      </c>
      <c r="V19" s="82">
        <v>5</v>
      </c>
      <c r="W19" s="82">
        <v>4</v>
      </c>
      <c r="X19" s="82">
        <v>4</v>
      </c>
      <c r="Y19" s="82">
        <v>4</v>
      </c>
      <c r="Z19" s="17"/>
    </row>
    <row r="20" spans="1:26" x14ac:dyDescent="0.25">
      <c r="A20" s="333" t="s">
        <v>12</v>
      </c>
      <c r="B20" s="74">
        <v>35</v>
      </c>
      <c r="C20" s="74">
        <v>35</v>
      </c>
      <c r="D20" s="74">
        <v>27</v>
      </c>
      <c r="E20" s="74">
        <v>27</v>
      </c>
      <c r="F20" s="74">
        <v>23</v>
      </c>
      <c r="G20" s="74">
        <v>25</v>
      </c>
      <c r="H20" s="82">
        <v>24</v>
      </c>
      <c r="I20" s="74">
        <v>26</v>
      </c>
      <c r="J20" s="74">
        <v>26</v>
      </c>
      <c r="K20" s="74">
        <v>28</v>
      </c>
      <c r="L20" s="74">
        <v>22</v>
      </c>
      <c r="M20" s="82">
        <v>18</v>
      </c>
      <c r="N20" s="82">
        <v>18</v>
      </c>
      <c r="O20" s="82">
        <v>14</v>
      </c>
      <c r="P20" s="82">
        <v>11</v>
      </c>
      <c r="Q20" s="82">
        <v>10</v>
      </c>
      <c r="R20" s="82">
        <v>8</v>
      </c>
      <c r="S20" s="82">
        <v>6</v>
      </c>
      <c r="T20" s="83">
        <v>6</v>
      </c>
      <c r="U20" s="82">
        <v>4</v>
      </c>
      <c r="V20" s="82">
        <v>2</v>
      </c>
      <c r="W20" s="82">
        <v>2</v>
      </c>
      <c r="X20" s="82">
        <v>2</v>
      </c>
      <c r="Y20" s="82">
        <v>2</v>
      </c>
      <c r="Z20" s="17"/>
    </row>
    <row r="21" spans="1:26" x14ac:dyDescent="0.25">
      <c r="A21" s="333" t="s">
        <v>13</v>
      </c>
      <c r="B21" s="74">
        <v>35</v>
      </c>
      <c r="C21" s="74">
        <v>38</v>
      </c>
      <c r="D21" s="74">
        <v>29</v>
      </c>
      <c r="E21" s="74">
        <v>30</v>
      </c>
      <c r="F21" s="74">
        <v>29</v>
      </c>
      <c r="G21" s="74">
        <v>31</v>
      </c>
      <c r="H21" s="82">
        <v>30</v>
      </c>
      <c r="I21" s="74">
        <v>28</v>
      </c>
      <c r="J21" s="74">
        <v>29</v>
      </c>
      <c r="K21" s="74">
        <v>30</v>
      </c>
      <c r="L21" s="74">
        <v>23</v>
      </c>
      <c r="M21" s="82">
        <v>19</v>
      </c>
      <c r="N21" s="82">
        <v>20</v>
      </c>
      <c r="O21" s="82">
        <v>15</v>
      </c>
      <c r="P21" s="82">
        <v>13</v>
      </c>
      <c r="Q21" s="82">
        <v>8</v>
      </c>
      <c r="R21" s="82">
        <v>5</v>
      </c>
      <c r="S21" s="82">
        <v>4</v>
      </c>
      <c r="T21" s="83">
        <v>3</v>
      </c>
      <c r="U21" s="82">
        <v>2</v>
      </c>
      <c r="V21" s="82">
        <v>2</v>
      </c>
      <c r="W21" s="82">
        <v>2</v>
      </c>
      <c r="X21" s="82">
        <v>2</v>
      </c>
      <c r="Y21" s="82">
        <v>2</v>
      </c>
      <c r="Z21" s="17"/>
    </row>
    <row r="22" spans="1:26" x14ac:dyDescent="0.25">
      <c r="A22" s="333" t="s">
        <v>14</v>
      </c>
      <c r="B22" s="74">
        <v>37</v>
      </c>
      <c r="C22" s="74">
        <v>35</v>
      </c>
      <c r="D22" s="74">
        <v>29</v>
      </c>
      <c r="E22" s="74">
        <v>25</v>
      </c>
      <c r="F22" s="74">
        <v>20</v>
      </c>
      <c r="G22" s="74">
        <v>21</v>
      </c>
      <c r="H22" s="82">
        <v>21</v>
      </c>
      <c r="I22" s="74">
        <v>20</v>
      </c>
      <c r="J22" s="74">
        <v>20</v>
      </c>
      <c r="K22" s="74">
        <v>20</v>
      </c>
      <c r="L22" s="74">
        <v>17</v>
      </c>
      <c r="M22" s="82">
        <v>13</v>
      </c>
      <c r="N22" s="82">
        <v>11</v>
      </c>
      <c r="O22" s="82">
        <v>6</v>
      </c>
      <c r="P22" s="82">
        <v>4</v>
      </c>
      <c r="Q22" s="82">
        <v>3</v>
      </c>
      <c r="R22" s="82">
        <v>3</v>
      </c>
      <c r="S22" s="82">
        <v>3</v>
      </c>
      <c r="T22" s="83">
        <v>3</v>
      </c>
      <c r="U22" s="82">
        <v>2</v>
      </c>
      <c r="V22" s="82">
        <v>2</v>
      </c>
      <c r="W22" s="82">
        <v>2</v>
      </c>
      <c r="X22" s="82">
        <v>2</v>
      </c>
      <c r="Y22" s="82">
        <v>2</v>
      </c>
      <c r="Z22" s="17"/>
    </row>
    <row r="23" spans="1:26" x14ac:dyDescent="0.25">
      <c r="A23" s="333" t="s">
        <v>15</v>
      </c>
      <c r="B23" s="74">
        <v>41</v>
      </c>
      <c r="C23" s="74">
        <v>30</v>
      </c>
      <c r="D23" s="74">
        <v>30</v>
      </c>
      <c r="E23" s="74">
        <v>31</v>
      </c>
      <c r="F23" s="74">
        <v>36</v>
      </c>
      <c r="G23" s="74">
        <v>36</v>
      </c>
      <c r="H23" s="82">
        <v>38</v>
      </c>
      <c r="I23" s="74">
        <v>39</v>
      </c>
      <c r="J23" s="74">
        <v>40</v>
      </c>
      <c r="K23" s="74">
        <v>36</v>
      </c>
      <c r="L23" s="74">
        <v>33</v>
      </c>
      <c r="M23" s="82">
        <v>32</v>
      </c>
      <c r="N23" s="82">
        <v>26</v>
      </c>
      <c r="O23" s="82">
        <v>14</v>
      </c>
      <c r="P23" s="82">
        <v>14</v>
      </c>
      <c r="Q23" s="82">
        <v>11</v>
      </c>
      <c r="R23" s="82">
        <v>9</v>
      </c>
      <c r="S23" s="82">
        <v>8</v>
      </c>
      <c r="T23" s="83">
        <v>5</v>
      </c>
      <c r="U23" s="82">
        <v>4</v>
      </c>
      <c r="V23" s="82">
        <v>4</v>
      </c>
      <c r="W23" s="82">
        <v>4</v>
      </c>
      <c r="X23" s="82">
        <v>4</v>
      </c>
      <c r="Y23" s="82">
        <v>4</v>
      </c>
      <c r="Z23" s="17"/>
    </row>
    <row r="24" spans="1:26" x14ac:dyDescent="0.25">
      <c r="A24" s="333" t="s">
        <v>16</v>
      </c>
      <c r="B24" s="74">
        <v>31</v>
      </c>
      <c r="C24" s="74">
        <v>36</v>
      </c>
      <c r="D24" s="74">
        <v>34</v>
      </c>
      <c r="E24" s="74">
        <v>35</v>
      </c>
      <c r="F24" s="74">
        <v>39</v>
      </c>
      <c r="G24" s="74">
        <v>36</v>
      </c>
      <c r="H24" s="82">
        <v>30</v>
      </c>
      <c r="I24" s="74">
        <v>33</v>
      </c>
      <c r="J24" s="74">
        <v>34</v>
      </c>
      <c r="K24" s="74">
        <v>36</v>
      </c>
      <c r="L24" s="74">
        <v>29</v>
      </c>
      <c r="M24" s="82">
        <v>25</v>
      </c>
      <c r="N24" s="82">
        <v>23</v>
      </c>
      <c r="O24" s="82">
        <v>15</v>
      </c>
      <c r="P24" s="82">
        <v>14</v>
      </c>
      <c r="Q24" s="82">
        <v>12</v>
      </c>
      <c r="R24" s="82">
        <v>12</v>
      </c>
      <c r="S24" s="82">
        <v>9</v>
      </c>
      <c r="T24" s="83">
        <v>7</v>
      </c>
      <c r="U24" s="82">
        <v>6</v>
      </c>
      <c r="V24" s="82">
        <v>5</v>
      </c>
      <c r="W24" s="82">
        <v>5</v>
      </c>
      <c r="X24" s="82">
        <v>5</v>
      </c>
      <c r="Y24" s="82">
        <v>5</v>
      </c>
      <c r="Z24" s="17"/>
    </row>
    <row r="25" spans="1:26" x14ac:dyDescent="0.25">
      <c r="A25" s="333" t="s">
        <v>17</v>
      </c>
      <c r="B25" s="74">
        <v>33</v>
      </c>
      <c r="C25" s="74">
        <v>34</v>
      </c>
      <c r="D25" s="74">
        <v>32</v>
      </c>
      <c r="E25" s="74">
        <v>30</v>
      </c>
      <c r="F25" s="74">
        <v>34</v>
      </c>
      <c r="G25" s="74">
        <v>37</v>
      </c>
      <c r="H25" s="82">
        <v>36</v>
      </c>
      <c r="I25" s="74">
        <v>41</v>
      </c>
      <c r="J25" s="74">
        <v>42</v>
      </c>
      <c r="K25" s="74">
        <v>42</v>
      </c>
      <c r="L25" s="74">
        <v>36</v>
      </c>
      <c r="M25" s="82">
        <v>32</v>
      </c>
      <c r="N25" s="82">
        <v>31</v>
      </c>
      <c r="O25" s="82">
        <v>28</v>
      </c>
      <c r="P25" s="82">
        <v>25</v>
      </c>
      <c r="Q25" s="82">
        <v>24</v>
      </c>
      <c r="R25" s="82">
        <v>19</v>
      </c>
      <c r="S25" s="82">
        <v>11</v>
      </c>
      <c r="T25" s="83">
        <v>7</v>
      </c>
      <c r="U25" s="82">
        <v>4</v>
      </c>
      <c r="V25" s="82">
        <v>4</v>
      </c>
      <c r="W25" s="82">
        <v>4</v>
      </c>
      <c r="X25" s="82">
        <v>4</v>
      </c>
      <c r="Y25" s="82">
        <v>4</v>
      </c>
      <c r="Z25" s="17"/>
    </row>
    <row r="26" spans="1:26" x14ac:dyDescent="0.25">
      <c r="A26" s="333" t="s">
        <v>18</v>
      </c>
      <c r="B26" s="74">
        <v>165</v>
      </c>
      <c r="C26" s="74">
        <v>173</v>
      </c>
      <c r="D26" s="74">
        <v>152</v>
      </c>
      <c r="E26" s="74">
        <v>146</v>
      </c>
      <c r="F26" s="74">
        <v>141</v>
      </c>
      <c r="G26" s="74">
        <v>133</v>
      </c>
      <c r="H26" s="82">
        <v>143</v>
      </c>
      <c r="I26" s="74">
        <v>142</v>
      </c>
      <c r="J26" s="74">
        <v>156</v>
      </c>
      <c r="K26" s="74">
        <v>166</v>
      </c>
      <c r="L26" s="74">
        <v>163</v>
      </c>
      <c r="M26" s="82">
        <v>145</v>
      </c>
      <c r="N26" s="82">
        <v>154</v>
      </c>
      <c r="O26" s="82">
        <v>147</v>
      </c>
      <c r="P26" s="82">
        <v>140</v>
      </c>
      <c r="Q26" s="82">
        <v>130</v>
      </c>
      <c r="R26" s="82">
        <v>116</v>
      </c>
      <c r="S26" s="82">
        <v>96</v>
      </c>
      <c r="T26" s="83">
        <v>86</v>
      </c>
      <c r="U26" s="82">
        <v>70</v>
      </c>
      <c r="V26" s="82">
        <v>55</v>
      </c>
      <c r="W26" s="82">
        <v>52</v>
      </c>
      <c r="X26" s="82">
        <v>49</v>
      </c>
      <c r="Y26" s="82">
        <v>47</v>
      </c>
      <c r="Z26" s="17"/>
    </row>
    <row r="27" spans="1:26" ht="18" x14ac:dyDescent="0.25">
      <c r="A27" s="236" t="s">
        <v>127</v>
      </c>
      <c r="B27" s="81" t="s">
        <v>103</v>
      </c>
      <c r="C27" s="85">
        <v>396</v>
      </c>
      <c r="D27" s="85">
        <v>396</v>
      </c>
      <c r="E27" s="85">
        <v>382</v>
      </c>
      <c r="F27" s="85">
        <v>373</v>
      </c>
      <c r="G27" s="85">
        <v>364</v>
      </c>
      <c r="H27" s="81">
        <v>376</v>
      </c>
      <c r="I27" s="85">
        <v>393</v>
      </c>
      <c r="J27" s="85">
        <v>431</v>
      </c>
      <c r="K27" s="85">
        <v>407</v>
      </c>
      <c r="L27" s="85">
        <v>386</v>
      </c>
      <c r="M27" s="81">
        <v>367</v>
      </c>
      <c r="N27" s="81">
        <v>318</v>
      </c>
      <c r="O27" s="81">
        <v>311</v>
      </c>
      <c r="P27" s="81">
        <v>288</v>
      </c>
      <c r="Q27" s="81">
        <v>251</v>
      </c>
      <c r="R27" s="81">
        <v>209</v>
      </c>
      <c r="S27" s="81">
        <v>165</v>
      </c>
      <c r="T27" s="131">
        <v>144</v>
      </c>
      <c r="U27" s="81">
        <v>101</v>
      </c>
      <c r="V27" s="81">
        <v>86</v>
      </c>
      <c r="W27" s="81">
        <v>66</v>
      </c>
      <c r="X27" s="81">
        <v>60</v>
      </c>
      <c r="Y27" s="81">
        <v>58</v>
      </c>
      <c r="Z27" s="17"/>
    </row>
    <row r="28" spans="1:26" x14ac:dyDescent="0.25">
      <c r="A28" s="333" t="s">
        <v>19</v>
      </c>
      <c r="B28" s="74">
        <v>24</v>
      </c>
      <c r="C28" s="74">
        <v>26</v>
      </c>
      <c r="D28" s="74">
        <v>28</v>
      </c>
      <c r="E28" s="74">
        <v>24</v>
      </c>
      <c r="F28" s="74">
        <v>24</v>
      </c>
      <c r="G28" s="74">
        <v>20</v>
      </c>
      <c r="H28" s="82">
        <v>20</v>
      </c>
      <c r="I28" s="74">
        <v>22</v>
      </c>
      <c r="J28" s="74">
        <v>23</v>
      </c>
      <c r="K28" s="74">
        <v>22</v>
      </c>
      <c r="L28" s="74">
        <v>19</v>
      </c>
      <c r="M28" s="82">
        <v>19</v>
      </c>
      <c r="N28" s="82">
        <v>14</v>
      </c>
      <c r="O28" s="82">
        <v>14</v>
      </c>
      <c r="P28" s="82">
        <v>13</v>
      </c>
      <c r="Q28" s="82">
        <v>11</v>
      </c>
      <c r="R28" s="82">
        <v>9</v>
      </c>
      <c r="S28" s="82">
        <v>5</v>
      </c>
      <c r="T28" s="83">
        <v>5</v>
      </c>
      <c r="U28" s="82">
        <v>2</v>
      </c>
      <c r="V28" s="82">
        <v>2</v>
      </c>
      <c r="W28" s="82">
        <v>1</v>
      </c>
      <c r="X28" s="82">
        <v>1</v>
      </c>
      <c r="Y28" s="82">
        <v>1</v>
      </c>
      <c r="Z28" s="17"/>
    </row>
    <row r="29" spans="1:26" x14ac:dyDescent="0.25">
      <c r="A29" s="333" t="s">
        <v>20</v>
      </c>
      <c r="B29" s="74">
        <v>43</v>
      </c>
      <c r="C29" s="74">
        <v>43</v>
      </c>
      <c r="D29" s="74">
        <v>42</v>
      </c>
      <c r="E29" s="74">
        <v>41</v>
      </c>
      <c r="F29" s="74">
        <v>40</v>
      </c>
      <c r="G29" s="74">
        <v>35</v>
      </c>
      <c r="H29" s="82">
        <v>36</v>
      </c>
      <c r="I29" s="74">
        <v>36</v>
      </c>
      <c r="J29" s="74">
        <v>40</v>
      </c>
      <c r="K29" s="74">
        <v>41</v>
      </c>
      <c r="L29" s="74">
        <v>34</v>
      </c>
      <c r="M29" s="82">
        <v>33</v>
      </c>
      <c r="N29" s="82">
        <v>27</v>
      </c>
      <c r="O29" s="82">
        <v>24</v>
      </c>
      <c r="P29" s="82">
        <v>15</v>
      </c>
      <c r="Q29" s="82">
        <v>11</v>
      </c>
      <c r="R29" s="82">
        <v>10</v>
      </c>
      <c r="S29" s="82">
        <v>8</v>
      </c>
      <c r="T29" s="83">
        <v>8</v>
      </c>
      <c r="U29" s="82">
        <v>5</v>
      </c>
      <c r="V29" s="82">
        <v>4</v>
      </c>
      <c r="W29" s="82">
        <v>4</v>
      </c>
      <c r="X29" s="82">
        <v>4</v>
      </c>
      <c r="Y29" s="82">
        <v>4</v>
      </c>
      <c r="Z29" s="17"/>
    </row>
    <row r="30" spans="1:26" x14ac:dyDescent="0.25">
      <c r="A30" s="333" t="s">
        <v>21</v>
      </c>
      <c r="B30" s="74">
        <v>30</v>
      </c>
      <c r="C30" s="74">
        <v>28</v>
      </c>
      <c r="D30" s="74">
        <v>30</v>
      </c>
      <c r="E30" s="74">
        <v>29</v>
      </c>
      <c r="F30" s="74">
        <v>27</v>
      </c>
      <c r="G30" s="74">
        <v>31</v>
      </c>
      <c r="H30" s="82">
        <v>32</v>
      </c>
      <c r="I30" s="74">
        <v>32</v>
      </c>
      <c r="J30" s="74">
        <v>34</v>
      </c>
      <c r="K30" s="74">
        <v>33</v>
      </c>
      <c r="L30" s="74">
        <v>31</v>
      </c>
      <c r="M30" s="82">
        <v>31</v>
      </c>
      <c r="N30" s="82">
        <v>31</v>
      </c>
      <c r="O30" s="82">
        <v>27</v>
      </c>
      <c r="P30" s="82">
        <v>22</v>
      </c>
      <c r="Q30" s="82">
        <v>17</v>
      </c>
      <c r="R30" s="82">
        <v>14</v>
      </c>
      <c r="S30" s="82">
        <v>10</v>
      </c>
      <c r="T30" s="83">
        <v>7</v>
      </c>
      <c r="U30" s="82">
        <v>4</v>
      </c>
      <c r="V30" s="82">
        <v>3</v>
      </c>
      <c r="W30" s="82">
        <v>2</v>
      </c>
      <c r="X30" s="82">
        <v>2</v>
      </c>
      <c r="Y30" s="82">
        <v>2</v>
      </c>
      <c r="Z30" s="17"/>
    </row>
    <row r="31" spans="1:26" x14ac:dyDescent="0.25">
      <c r="A31" s="26" t="s">
        <v>22</v>
      </c>
      <c r="B31" s="86"/>
      <c r="C31" s="86"/>
      <c r="D31" s="86"/>
      <c r="E31" s="86"/>
      <c r="F31" s="86"/>
      <c r="G31" s="86"/>
      <c r="H31" s="82"/>
      <c r="I31" s="86"/>
      <c r="J31" s="86"/>
      <c r="K31" s="86"/>
      <c r="L31" s="86"/>
      <c r="M31" s="82"/>
      <c r="N31" s="82"/>
      <c r="O31" s="82"/>
      <c r="P31" s="82"/>
      <c r="Q31" s="82"/>
      <c r="R31" s="82"/>
      <c r="S31" s="82"/>
      <c r="T31" s="80"/>
      <c r="U31" s="82"/>
      <c r="V31" s="82"/>
      <c r="W31" s="82"/>
      <c r="X31" s="82"/>
      <c r="Y31" s="82"/>
      <c r="Z31" s="17"/>
    </row>
    <row r="32" spans="1:26" ht="19.5" x14ac:dyDescent="0.25">
      <c r="A32" s="21" t="s">
        <v>23</v>
      </c>
      <c r="B32" s="74" t="s">
        <v>103</v>
      </c>
      <c r="C32" s="74" t="s">
        <v>103</v>
      </c>
      <c r="D32" s="74">
        <v>1</v>
      </c>
      <c r="E32" s="74">
        <v>2</v>
      </c>
      <c r="F32" s="74">
        <v>1</v>
      </c>
      <c r="G32" s="74">
        <v>2</v>
      </c>
      <c r="H32" s="82">
        <v>2</v>
      </c>
      <c r="I32" s="74">
        <v>2</v>
      </c>
      <c r="J32" s="74">
        <v>2</v>
      </c>
      <c r="K32" s="74">
        <v>1</v>
      </c>
      <c r="L32" s="74">
        <v>1</v>
      </c>
      <c r="M32" s="82">
        <v>1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3">
        <v>1</v>
      </c>
      <c r="U32" s="82">
        <v>1</v>
      </c>
      <c r="V32" s="82" t="s">
        <v>325</v>
      </c>
      <c r="W32" s="82" t="s">
        <v>325</v>
      </c>
      <c r="X32" s="82" t="s">
        <v>96</v>
      </c>
      <c r="Y32" s="82" t="s">
        <v>96</v>
      </c>
      <c r="Z32" s="17"/>
    </row>
    <row r="33" spans="1:26" ht="19.5" x14ac:dyDescent="0.25">
      <c r="A33" s="21" t="s">
        <v>128</v>
      </c>
      <c r="B33" s="74">
        <v>30</v>
      </c>
      <c r="C33" s="74">
        <v>28</v>
      </c>
      <c r="D33" s="74">
        <v>29</v>
      </c>
      <c r="E33" s="74">
        <v>27</v>
      </c>
      <c r="F33" s="74">
        <f>F30-F32</f>
        <v>26</v>
      </c>
      <c r="G33" s="74">
        <f>G30-G32</f>
        <v>29</v>
      </c>
      <c r="H33" s="82">
        <v>30</v>
      </c>
      <c r="I33" s="74">
        <f>I30-I32</f>
        <v>30</v>
      </c>
      <c r="J33" s="74">
        <f>J30-J32</f>
        <v>32</v>
      </c>
      <c r="K33" s="74">
        <f>K30-K32</f>
        <v>32</v>
      </c>
      <c r="L33" s="74">
        <f>L30-L32</f>
        <v>30</v>
      </c>
      <c r="M33" s="82">
        <v>30</v>
      </c>
      <c r="N33" s="82">
        <v>30</v>
      </c>
      <c r="O33" s="82">
        <v>26</v>
      </c>
      <c r="P33" s="82">
        <v>21</v>
      </c>
      <c r="Q33" s="82">
        <v>16</v>
      </c>
      <c r="R33" s="82">
        <v>13</v>
      </c>
      <c r="S33" s="82">
        <v>9</v>
      </c>
      <c r="T33" s="83">
        <v>6</v>
      </c>
      <c r="U33" s="82">
        <v>3</v>
      </c>
      <c r="V33" s="82">
        <v>3</v>
      </c>
      <c r="W33" s="82">
        <v>2</v>
      </c>
      <c r="X33" s="82">
        <v>2</v>
      </c>
      <c r="Y33" s="82">
        <v>2</v>
      </c>
      <c r="Z33" s="17"/>
    </row>
    <row r="34" spans="1:26" x14ac:dyDescent="0.25">
      <c r="A34" s="333" t="s">
        <v>24</v>
      </c>
      <c r="B34" s="74">
        <v>51</v>
      </c>
      <c r="C34" s="74">
        <v>48</v>
      </c>
      <c r="D34" s="74">
        <v>45</v>
      </c>
      <c r="E34" s="74">
        <v>37</v>
      </c>
      <c r="F34" s="74">
        <v>31</v>
      </c>
      <c r="G34" s="74">
        <v>29</v>
      </c>
      <c r="H34" s="82">
        <v>29</v>
      </c>
      <c r="I34" s="74">
        <v>28</v>
      </c>
      <c r="J34" s="74">
        <v>29</v>
      </c>
      <c r="K34" s="74">
        <v>32</v>
      </c>
      <c r="L34" s="74">
        <v>28</v>
      </c>
      <c r="M34" s="82">
        <v>20</v>
      </c>
      <c r="N34" s="82">
        <v>15</v>
      </c>
      <c r="O34" s="82">
        <v>17</v>
      </c>
      <c r="P34" s="82">
        <v>13</v>
      </c>
      <c r="Q34" s="82">
        <v>11</v>
      </c>
      <c r="R34" s="82">
        <v>6</v>
      </c>
      <c r="S34" s="82">
        <v>6</v>
      </c>
      <c r="T34" s="83">
        <v>5</v>
      </c>
      <c r="U34" s="82">
        <v>2</v>
      </c>
      <c r="V34" s="82">
        <v>2</v>
      </c>
      <c r="W34" s="82">
        <v>1</v>
      </c>
      <c r="X34" s="82">
        <v>1</v>
      </c>
      <c r="Y34" s="82">
        <v>1</v>
      </c>
      <c r="Z34" s="17"/>
    </row>
    <row r="35" spans="1:26" x14ac:dyDescent="0.25">
      <c r="A35" s="333" t="s">
        <v>161</v>
      </c>
      <c r="B35" s="74">
        <v>32</v>
      </c>
      <c r="C35" s="74">
        <v>29</v>
      </c>
      <c r="D35" s="74">
        <v>31</v>
      </c>
      <c r="E35" s="74">
        <v>30</v>
      </c>
      <c r="F35" s="74">
        <v>32</v>
      </c>
      <c r="G35" s="74">
        <v>32</v>
      </c>
      <c r="H35" s="82">
        <v>31</v>
      </c>
      <c r="I35" s="74">
        <v>33</v>
      </c>
      <c r="J35" s="74">
        <v>39</v>
      </c>
      <c r="K35" s="74">
        <v>37</v>
      </c>
      <c r="L35" s="74">
        <v>36</v>
      </c>
      <c r="M35" s="82">
        <v>33</v>
      </c>
      <c r="N35" s="82">
        <v>30</v>
      </c>
      <c r="O35" s="82">
        <v>27</v>
      </c>
      <c r="P35" s="82">
        <v>25</v>
      </c>
      <c r="Q35" s="82">
        <v>23</v>
      </c>
      <c r="R35" s="82">
        <v>18</v>
      </c>
      <c r="S35" s="82">
        <v>10</v>
      </c>
      <c r="T35" s="83">
        <v>10</v>
      </c>
      <c r="U35" s="82">
        <v>9</v>
      </c>
      <c r="V35" s="82">
        <v>8</v>
      </c>
      <c r="W35" s="82">
        <v>5</v>
      </c>
      <c r="X35" s="82">
        <v>5</v>
      </c>
      <c r="Y35" s="82">
        <v>5</v>
      </c>
      <c r="Z35" s="17"/>
    </row>
    <row r="36" spans="1:26" x14ac:dyDescent="0.25">
      <c r="A36" s="333" t="s">
        <v>26</v>
      </c>
      <c r="B36" s="74">
        <v>45</v>
      </c>
      <c r="C36" s="74">
        <v>41</v>
      </c>
      <c r="D36" s="74">
        <v>40</v>
      </c>
      <c r="E36" s="74">
        <v>40</v>
      </c>
      <c r="F36" s="74">
        <v>42</v>
      </c>
      <c r="G36" s="74">
        <v>42</v>
      </c>
      <c r="H36" s="82">
        <v>42</v>
      </c>
      <c r="I36" s="74">
        <v>45</v>
      </c>
      <c r="J36" s="74">
        <v>46</v>
      </c>
      <c r="K36" s="74">
        <v>37</v>
      </c>
      <c r="L36" s="74">
        <v>32</v>
      </c>
      <c r="M36" s="82">
        <v>28</v>
      </c>
      <c r="N36" s="82">
        <v>15</v>
      </c>
      <c r="O36" s="82">
        <v>13</v>
      </c>
      <c r="P36" s="82">
        <v>13</v>
      </c>
      <c r="Q36" s="82">
        <v>11</v>
      </c>
      <c r="R36" s="82">
        <v>8</v>
      </c>
      <c r="S36" s="82">
        <v>4</v>
      </c>
      <c r="T36" s="83">
        <v>3</v>
      </c>
      <c r="U36" s="82">
        <v>2</v>
      </c>
      <c r="V36" s="82">
        <v>2</v>
      </c>
      <c r="W36" s="82">
        <v>2</v>
      </c>
      <c r="X36" s="82">
        <v>2</v>
      </c>
      <c r="Y36" s="82">
        <v>2</v>
      </c>
      <c r="Z36" s="17"/>
    </row>
    <row r="37" spans="1:26" x14ac:dyDescent="0.25">
      <c r="A37" s="333" t="s">
        <v>27</v>
      </c>
      <c r="B37" s="74">
        <v>26</v>
      </c>
      <c r="C37" s="74">
        <v>25</v>
      </c>
      <c r="D37" s="74">
        <v>26</v>
      </c>
      <c r="E37" s="74">
        <v>27</v>
      </c>
      <c r="F37" s="74">
        <v>28</v>
      </c>
      <c r="G37" s="74">
        <v>27</v>
      </c>
      <c r="H37" s="82">
        <v>29</v>
      </c>
      <c r="I37" s="74">
        <v>25</v>
      </c>
      <c r="J37" s="74">
        <v>26</v>
      </c>
      <c r="K37" s="74">
        <v>25</v>
      </c>
      <c r="L37" s="74">
        <v>27</v>
      </c>
      <c r="M37" s="82">
        <v>23</v>
      </c>
      <c r="N37" s="82">
        <v>15</v>
      </c>
      <c r="O37" s="82">
        <v>16</v>
      </c>
      <c r="P37" s="82">
        <v>16</v>
      </c>
      <c r="Q37" s="82">
        <v>12</v>
      </c>
      <c r="R37" s="82">
        <v>11</v>
      </c>
      <c r="S37" s="82">
        <v>4</v>
      </c>
      <c r="T37" s="83">
        <v>4</v>
      </c>
      <c r="U37" s="82">
        <v>2</v>
      </c>
      <c r="V37" s="82">
        <v>2</v>
      </c>
      <c r="W37" s="82">
        <v>1</v>
      </c>
      <c r="X37" s="82">
        <v>1</v>
      </c>
      <c r="Y37" s="82">
        <v>1</v>
      </c>
      <c r="Z37" s="17"/>
    </row>
    <row r="38" spans="1:26" x14ac:dyDescent="0.25">
      <c r="A38" s="333" t="s">
        <v>28</v>
      </c>
      <c r="B38" s="74">
        <v>29</v>
      </c>
      <c r="C38" s="74">
        <v>31</v>
      </c>
      <c r="D38" s="74">
        <v>29</v>
      </c>
      <c r="E38" s="74">
        <v>29</v>
      </c>
      <c r="F38" s="74">
        <v>19</v>
      </c>
      <c r="G38" s="74">
        <v>16</v>
      </c>
      <c r="H38" s="82">
        <v>16</v>
      </c>
      <c r="I38" s="74">
        <v>17</v>
      </c>
      <c r="J38" s="74">
        <v>18</v>
      </c>
      <c r="K38" s="74">
        <v>17</v>
      </c>
      <c r="L38" s="74">
        <v>16</v>
      </c>
      <c r="M38" s="82">
        <v>14</v>
      </c>
      <c r="N38" s="82">
        <v>11</v>
      </c>
      <c r="O38" s="82">
        <v>10</v>
      </c>
      <c r="P38" s="82">
        <v>9</v>
      </c>
      <c r="Q38" s="82">
        <v>9</v>
      </c>
      <c r="R38" s="82">
        <v>6</v>
      </c>
      <c r="S38" s="82">
        <v>5</v>
      </c>
      <c r="T38" s="83">
        <v>4</v>
      </c>
      <c r="U38" s="82">
        <v>3</v>
      </c>
      <c r="V38" s="82">
        <v>3</v>
      </c>
      <c r="W38" s="82">
        <v>3</v>
      </c>
      <c r="X38" s="82">
        <v>2</v>
      </c>
      <c r="Y38" s="82">
        <v>2</v>
      </c>
      <c r="Z38" s="17"/>
    </row>
    <row r="39" spans="1:26" x14ac:dyDescent="0.25">
      <c r="A39" s="333" t="s">
        <v>29</v>
      </c>
      <c r="B39" s="74">
        <v>18</v>
      </c>
      <c r="C39" s="74">
        <v>18</v>
      </c>
      <c r="D39" s="74">
        <v>14</v>
      </c>
      <c r="E39" s="74">
        <v>13</v>
      </c>
      <c r="F39" s="74">
        <v>13</v>
      </c>
      <c r="G39" s="74">
        <v>10</v>
      </c>
      <c r="H39" s="82">
        <v>11</v>
      </c>
      <c r="I39" s="74">
        <v>14</v>
      </c>
      <c r="J39" s="74">
        <v>15</v>
      </c>
      <c r="K39" s="74">
        <v>13</v>
      </c>
      <c r="L39" s="74">
        <v>12</v>
      </c>
      <c r="M39" s="82">
        <v>11</v>
      </c>
      <c r="N39" s="82">
        <v>6</v>
      </c>
      <c r="O39" s="82">
        <v>6</v>
      </c>
      <c r="P39" s="82">
        <v>6</v>
      </c>
      <c r="Q39" s="82">
        <v>7</v>
      </c>
      <c r="R39" s="82">
        <v>7</v>
      </c>
      <c r="S39" s="82">
        <v>6</v>
      </c>
      <c r="T39" s="83">
        <v>6</v>
      </c>
      <c r="U39" s="82">
        <v>4</v>
      </c>
      <c r="V39" s="82">
        <v>4</v>
      </c>
      <c r="W39" s="82">
        <v>4</v>
      </c>
      <c r="X39" s="82">
        <v>4</v>
      </c>
      <c r="Y39" s="82">
        <v>4</v>
      </c>
      <c r="Z39" s="17"/>
    </row>
    <row r="40" spans="1:26" x14ac:dyDescent="0.25">
      <c r="A40" s="333" t="s">
        <v>30</v>
      </c>
      <c r="B40" s="74">
        <v>102</v>
      </c>
      <c r="C40" s="74">
        <v>107</v>
      </c>
      <c r="D40" s="74">
        <v>111</v>
      </c>
      <c r="E40" s="74">
        <v>112</v>
      </c>
      <c r="F40" s="74">
        <v>117</v>
      </c>
      <c r="G40" s="74">
        <v>122</v>
      </c>
      <c r="H40" s="82">
        <v>130</v>
      </c>
      <c r="I40" s="74">
        <v>141</v>
      </c>
      <c r="J40" s="74">
        <v>161</v>
      </c>
      <c r="K40" s="74">
        <v>150</v>
      </c>
      <c r="L40" s="74">
        <v>151</v>
      </c>
      <c r="M40" s="82">
        <v>155</v>
      </c>
      <c r="N40" s="82">
        <v>154</v>
      </c>
      <c r="O40" s="82">
        <v>157</v>
      </c>
      <c r="P40" s="82">
        <v>156</v>
      </c>
      <c r="Q40" s="82">
        <v>139</v>
      </c>
      <c r="R40" s="82">
        <v>120</v>
      </c>
      <c r="S40" s="82">
        <v>107</v>
      </c>
      <c r="T40" s="83">
        <v>92</v>
      </c>
      <c r="U40" s="82">
        <v>68</v>
      </c>
      <c r="V40" s="82">
        <v>56</v>
      </c>
      <c r="W40" s="82">
        <v>43</v>
      </c>
      <c r="X40" s="82">
        <v>38</v>
      </c>
      <c r="Y40" s="82">
        <v>36</v>
      </c>
      <c r="Z40" s="17"/>
    </row>
    <row r="41" spans="1:26" ht="18" x14ac:dyDescent="0.25">
      <c r="A41" s="236" t="s">
        <v>116</v>
      </c>
      <c r="B41" s="81" t="s">
        <v>103</v>
      </c>
      <c r="C41" s="81">
        <f>SUM(C42:C49)</f>
        <v>340</v>
      </c>
      <c r="D41" s="81">
        <f>SUM(D42:D49)</f>
        <v>311</v>
      </c>
      <c r="E41" s="81">
        <f>SUM(E42:E49)</f>
        <v>300</v>
      </c>
      <c r="F41" s="81">
        <f>SUM(F42:F49)</f>
        <v>300</v>
      </c>
      <c r="G41" s="81">
        <f>SUM(G42:G49)</f>
        <v>302</v>
      </c>
      <c r="H41" s="81">
        <v>303</v>
      </c>
      <c r="I41" s="81">
        <f>SUM(I42:I49)</f>
        <v>300</v>
      </c>
      <c r="J41" s="81">
        <f>SUM(J42:J49)</f>
        <v>312</v>
      </c>
      <c r="K41" s="85">
        <f>SUM(K42:K49)</f>
        <v>334</v>
      </c>
      <c r="L41" s="85">
        <f>SUM(L42:L49)</f>
        <v>311</v>
      </c>
      <c r="M41" s="81">
        <v>306</v>
      </c>
      <c r="N41" s="81">
        <v>302</v>
      </c>
      <c r="O41" s="81">
        <v>249</v>
      </c>
      <c r="P41" s="81">
        <v>224</v>
      </c>
      <c r="Q41" s="81">
        <v>214</v>
      </c>
      <c r="R41" s="81">
        <v>176</v>
      </c>
      <c r="S41" s="81">
        <v>122</v>
      </c>
      <c r="T41" s="131">
        <v>95</v>
      </c>
      <c r="U41" s="81">
        <v>78</v>
      </c>
      <c r="V41" s="81">
        <v>68</v>
      </c>
      <c r="W41" s="81">
        <v>54</v>
      </c>
      <c r="X41" s="81">
        <v>50</v>
      </c>
      <c r="Y41" s="81">
        <v>49</v>
      </c>
      <c r="Z41" s="17"/>
    </row>
    <row r="42" spans="1:26" x14ac:dyDescent="0.25">
      <c r="A42" s="333" t="s">
        <v>31</v>
      </c>
      <c r="B42" s="82">
        <v>10</v>
      </c>
      <c r="C42" s="82">
        <v>11</v>
      </c>
      <c r="D42" s="82">
        <v>10</v>
      </c>
      <c r="E42" s="82">
        <v>6</v>
      </c>
      <c r="F42" s="82">
        <v>6</v>
      </c>
      <c r="G42" s="82">
        <v>6</v>
      </c>
      <c r="H42" s="82">
        <v>6</v>
      </c>
      <c r="I42" s="82">
        <v>6</v>
      </c>
      <c r="J42" s="82">
        <v>6</v>
      </c>
      <c r="K42" s="74">
        <v>6</v>
      </c>
      <c r="L42" s="74">
        <v>5</v>
      </c>
      <c r="M42" s="82">
        <v>6</v>
      </c>
      <c r="N42" s="82">
        <v>6</v>
      </c>
      <c r="O42" s="82">
        <v>5</v>
      </c>
      <c r="P42" s="82">
        <v>5</v>
      </c>
      <c r="Q42" s="82">
        <v>5</v>
      </c>
      <c r="R42" s="82">
        <v>4</v>
      </c>
      <c r="S42" s="82">
        <v>3</v>
      </c>
      <c r="T42" s="83">
        <v>2</v>
      </c>
      <c r="U42" s="82">
        <v>2</v>
      </c>
      <c r="V42" s="82">
        <v>2</v>
      </c>
      <c r="W42" s="82">
        <v>2</v>
      </c>
      <c r="X42" s="82">
        <v>2</v>
      </c>
      <c r="Y42" s="82">
        <v>1</v>
      </c>
      <c r="Z42" s="17"/>
    </row>
    <row r="43" spans="1:26" x14ac:dyDescent="0.25">
      <c r="A43" s="333" t="s">
        <v>32</v>
      </c>
      <c r="B43" s="82">
        <v>8</v>
      </c>
      <c r="C43" s="82">
        <v>7</v>
      </c>
      <c r="D43" s="82">
        <v>5</v>
      </c>
      <c r="E43" s="82">
        <v>5</v>
      </c>
      <c r="F43" s="82">
        <v>4</v>
      </c>
      <c r="G43" s="82">
        <v>5</v>
      </c>
      <c r="H43" s="82">
        <v>4</v>
      </c>
      <c r="I43" s="82">
        <v>4</v>
      </c>
      <c r="J43" s="82">
        <v>4</v>
      </c>
      <c r="K43" s="74">
        <v>4</v>
      </c>
      <c r="L43" s="74">
        <v>3</v>
      </c>
      <c r="M43" s="82">
        <v>3</v>
      </c>
      <c r="N43" s="82">
        <v>3</v>
      </c>
      <c r="O43" s="82">
        <v>3</v>
      </c>
      <c r="P43" s="82">
        <v>3</v>
      </c>
      <c r="Q43" s="82">
        <v>3</v>
      </c>
      <c r="R43" s="82">
        <v>2</v>
      </c>
      <c r="S43" s="82">
        <v>1</v>
      </c>
      <c r="T43" s="83">
        <v>1</v>
      </c>
      <c r="U43" s="82">
        <v>1</v>
      </c>
      <c r="V43" s="82">
        <v>1</v>
      </c>
      <c r="W43" s="82">
        <v>1</v>
      </c>
      <c r="X43" s="82">
        <v>1</v>
      </c>
      <c r="Y43" s="82">
        <v>1</v>
      </c>
      <c r="Z43" s="17"/>
    </row>
    <row r="44" spans="1:26" x14ac:dyDescent="0.25">
      <c r="A44" s="333" t="s">
        <v>33</v>
      </c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 t="s">
        <v>103</v>
      </c>
      <c r="Q44" s="82">
        <v>13</v>
      </c>
      <c r="R44" s="82">
        <v>9</v>
      </c>
      <c r="S44" s="82">
        <v>6</v>
      </c>
      <c r="T44" s="83">
        <v>3</v>
      </c>
      <c r="U44" s="82">
        <v>2</v>
      </c>
      <c r="V44" s="82">
        <v>2</v>
      </c>
      <c r="W44" s="82">
        <v>2</v>
      </c>
      <c r="X44" s="82">
        <v>2</v>
      </c>
      <c r="Y44" s="82">
        <v>3</v>
      </c>
      <c r="Z44" s="17"/>
    </row>
    <row r="45" spans="1:26" x14ac:dyDescent="0.25">
      <c r="A45" s="333" t="s">
        <v>34</v>
      </c>
      <c r="B45" s="82">
        <v>120</v>
      </c>
      <c r="C45" s="82">
        <v>116</v>
      </c>
      <c r="D45" s="82">
        <v>106</v>
      </c>
      <c r="E45" s="82">
        <v>102</v>
      </c>
      <c r="F45" s="82">
        <v>101</v>
      </c>
      <c r="G45" s="82">
        <v>105</v>
      </c>
      <c r="H45" s="82">
        <v>106</v>
      </c>
      <c r="I45" s="82">
        <v>103</v>
      </c>
      <c r="J45" s="82">
        <v>107</v>
      </c>
      <c r="K45" s="74">
        <v>110</v>
      </c>
      <c r="L45" s="74">
        <v>105</v>
      </c>
      <c r="M45" s="82">
        <v>105</v>
      </c>
      <c r="N45" s="82">
        <v>98</v>
      </c>
      <c r="O45" s="82">
        <v>80</v>
      </c>
      <c r="P45" s="82">
        <v>72</v>
      </c>
      <c r="Q45" s="82">
        <v>59</v>
      </c>
      <c r="R45" s="82">
        <v>52</v>
      </c>
      <c r="S45" s="82">
        <v>39</v>
      </c>
      <c r="T45" s="83">
        <v>34</v>
      </c>
      <c r="U45" s="82">
        <v>27</v>
      </c>
      <c r="V45" s="82">
        <v>23</v>
      </c>
      <c r="W45" s="82">
        <v>17</v>
      </c>
      <c r="X45" s="82">
        <v>15</v>
      </c>
      <c r="Y45" s="82">
        <v>16</v>
      </c>
      <c r="Z45" s="17"/>
    </row>
    <row r="46" spans="1:26" x14ac:dyDescent="0.25">
      <c r="A46" s="333" t="s">
        <v>35</v>
      </c>
      <c r="B46" s="82">
        <v>32</v>
      </c>
      <c r="C46" s="82">
        <v>32</v>
      </c>
      <c r="D46" s="82">
        <v>29</v>
      </c>
      <c r="E46" s="82">
        <v>28</v>
      </c>
      <c r="F46" s="82">
        <v>28</v>
      </c>
      <c r="G46" s="82">
        <v>29</v>
      </c>
      <c r="H46" s="82">
        <v>29</v>
      </c>
      <c r="I46" s="82">
        <v>26</v>
      </c>
      <c r="J46" s="82">
        <v>29</v>
      </c>
      <c r="K46" s="74">
        <v>30</v>
      </c>
      <c r="L46" s="74">
        <v>26</v>
      </c>
      <c r="M46" s="82">
        <v>24</v>
      </c>
      <c r="N46" s="82">
        <v>24</v>
      </c>
      <c r="O46" s="82">
        <v>21</v>
      </c>
      <c r="P46" s="82">
        <v>17</v>
      </c>
      <c r="Q46" s="82">
        <v>12</v>
      </c>
      <c r="R46" s="82">
        <v>9</v>
      </c>
      <c r="S46" s="82">
        <v>5</v>
      </c>
      <c r="T46" s="83">
        <v>2</v>
      </c>
      <c r="U46" s="82">
        <v>2</v>
      </c>
      <c r="V46" s="82">
        <v>2</v>
      </c>
      <c r="W46" s="82">
        <v>2</v>
      </c>
      <c r="X46" s="82">
        <v>2</v>
      </c>
      <c r="Y46" s="82">
        <v>2</v>
      </c>
      <c r="Z46" s="17"/>
    </row>
    <row r="47" spans="1:26" x14ac:dyDescent="0.25">
      <c r="A47" s="333" t="s">
        <v>36</v>
      </c>
      <c r="B47" s="82">
        <v>59</v>
      </c>
      <c r="C47" s="82">
        <v>59</v>
      </c>
      <c r="D47" s="82">
        <v>57</v>
      </c>
      <c r="E47" s="82">
        <v>55</v>
      </c>
      <c r="F47" s="82">
        <v>58</v>
      </c>
      <c r="G47" s="82">
        <v>58</v>
      </c>
      <c r="H47" s="82">
        <v>63</v>
      </c>
      <c r="I47" s="82">
        <v>56</v>
      </c>
      <c r="J47" s="82">
        <v>66</v>
      </c>
      <c r="K47" s="74">
        <v>74</v>
      </c>
      <c r="L47" s="74">
        <v>63</v>
      </c>
      <c r="M47" s="82">
        <v>58</v>
      </c>
      <c r="N47" s="82">
        <v>56</v>
      </c>
      <c r="O47" s="82">
        <v>43</v>
      </c>
      <c r="P47" s="82">
        <v>35</v>
      </c>
      <c r="Q47" s="82">
        <v>32</v>
      </c>
      <c r="R47" s="82">
        <v>23</v>
      </c>
      <c r="S47" s="82">
        <v>16</v>
      </c>
      <c r="T47" s="83">
        <v>13</v>
      </c>
      <c r="U47" s="82">
        <v>12</v>
      </c>
      <c r="V47" s="82">
        <v>10</v>
      </c>
      <c r="W47" s="82">
        <v>8</v>
      </c>
      <c r="X47" s="82">
        <v>7</v>
      </c>
      <c r="Y47" s="82">
        <v>7</v>
      </c>
      <c r="Z47" s="17"/>
    </row>
    <row r="48" spans="1:26" x14ac:dyDescent="0.25">
      <c r="A48" s="333" t="s">
        <v>37</v>
      </c>
      <c r="B48" s="82">
        <v>132</v>
      </c>
      <c r="C48" s="82">
        <v>115</v>
      </c>
      <c r="D48" s="82">
        <v>104</v>
      </c>
      <c r="E48" s="82">
        <v>104</v>
      </c>
      <c r="F48" s="82">
        <v>103</v>
      </c>
      <c r="G48" s="82">
        <v>99</v>
      </c>
      <c r="H48" s="82">
        <v>95</v>
      </c>
      <c r="I48" s="82">
        <v>105</v>
      </c>
      <c r="J48" s="82">
        <v>100</v>
      </c>
      <c r="K48" s="74">
        <v>110</v>
      </c>
      <c r="L48" s="74">
        <v>109</v>
      </c>
      <c r="M48" s="82">
        <v>110</v>
      </c>
      <c r="N48" s="82">
        <v>115</v>
      </c>
      <c r="O48" s="82">
        <v>97</v>
      </c>
      <c r="P48" s="82">
        <v>92</v>
      </c>
      <c r="Q48" s="82">
        <v>85</v>
      </c>
      <c r="R48" s="82">
        <v>73</v>
      </c>
      <c r="S48" s="82">
        <v>51</v>
      </c>
      <c r="T48" s="83">
        <v>40</v>
      </c>
      <c r="U48" s="82">
        <v>32</v>
      </c>
      <c r="V48" s="82">
        <v>28</v>
      </c>
      <c r="W48" s="82">
        <v>22</v>
      </c>
      <c r="X48" s="82">
        <v>21</v>
      </c>
      <c r="Y48" s="82">
        <v>18</v>
      </c>
      <c r="Z48" s="17"/>
    </row>
    <row r="49" spans="1:26" x14ac:dyDescent="0.25">
      <c r="A49" s="333" t="s">
        <v>38</v>
      </c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 t="s">
        <v>103</v>
      </c>
      <c r="Q49" s="82">
        <v>5</v>
      </c>
      <c r="R49" s="82">
        <v>4</v>
      </c>
      <c r="S49" s="82">
        <v>1</v>
      </c>
      <c r="T49" s="82" t="s">
        <v>96</v>
      </c>
      <c r="U49" s="82" t="s">
        <v>96</v>
      </c>
      <c r="V49" s="82" t="s">
        <v>96</v>
      </c>
      <c r="W49" s="82" t="s">
        <v>96</v>
      </c>
      <c r="X49" s="82" t="s">
        <v>96</v>
      </c>
      <c r="Y49" s="82">
        <v>1</v>
      </c>
      <c r="Z49" s="17"/>
    </row>
    <row r="50" spans="1:26" ht="18" x14ac:dyDescent="0.25">
      <c r="A50" s="236" t="s">
        <v>135</v>
      </c>
      <c r="B50" s="81" t="s">
        <v>103</v>
      </c>
      <c r="C50" s="81">
        <f>SUM(C51:C57)</f>
        <v>233</v>
      </c>
      <c r="D50" s="81">
        <f>SUM(D51:D57)</f>
        <v>176</v>
      </c>
      <c r="E50" s="81">
        <f>SUM(E51:E57)</f>
        <v>180</v>
      </c>
      <c r="F50" s="81">
        <f>SUM(F51:F57)</f>
        <v>166</v>
      </c>
      <c r="G50" s="81">
        <f>SUM(G51:G57)</f>
        <v>166</v>
      </c>
      <c r="H50" s="81">
        <v>168</v>
      </c>
      <c r="I50" s="81">
        <f>SUM(I51:I57)</f>
        <v>168</v>
      </c>
      <c r="J50" s="81">
        <f>SUM(J51:J57)</f>
        <v>173</v>
      </c>
      <c r="K50" s="85">
        <f>SUM(K51:K57)</f>
        <v>169</v>
      </c>
      <c r="L50" s="85">
        <f>SUM(L51:L57)</f>
        <v>173</v>
      </c>
      <c r="M50" s="81">
        <v>173</v>
      </c>
      <c r="N50" s="81">
        <v>177</v>
      </c>
      <c r="O50" s="81">
        <v>169</v>
      </c>
      <c r="P50" s="81">
        <v>155</v>
      </c>
      <c r="Q50" s="81">
        <v>99</v>
      </c>
      <c r="R50" s="81">
        <v>72</v>
      </c>
      <c r="S50" s="81">
        <v>53</v>
      </c>
      <c r="T50" s="131">
        <v>42</v>
      </c>
      <c r="U50" s="81">
        <v>38</v>
      </c>
      <c r="V50" s="81">
        <v>30</v>
      </c>
      <c r="W50" s="81">
        <v>26</v>
      </c>
      <c r="X50" s="81">
        <v>26</v>
      </c>
      <c r="Y50" s="81">
        <v>24</v>
      </c>
      <c r="Z50" s="17"/>
    </row>
    <row r="51" spans="1:26" x14ac:dyDescent="0.25">
      <c r="A51" s="333" t="s">
        <v>39</v>
      </c>
      <c r="B51" s="74">
        <v>117</v>
      </c>
      <c r="C51" s="82">
        <v>113</v>
      </c>
      <c r="D51" s="82">
        <v>76</v>
      </c>
      <c r="E51" s="82">
        <v>76</v>
      </c>
      <c r="F51" s="82">
        <v>75</v>
      </c>
      <c r="G51" s="82">
        <v>75</v>
      </c>
      <c r="H51" s="82">
        <v>75</v>
      </c>
      <c r="I51" s="82">
        <v>74</v>
      </c>
      <c r="J51" s="82">
        <v>72</v>
      </c>
      <c r="K51" s="74">
        <v>70</v>
      </c>
      <c r="L51" s="74">
        <v>76</v>
      </c>
      <c r="M51" s="82">
        <v>76</v>
      </c>
      <c r="N51" s="82">
        <v>82</v>
      </c>
      <c r="O51" s="82">
        <v>85</v>
      </c>
      <c r="P51" s="82">
        <v>76</v>
      </c>
      <c r="Q51" s="82">
        <v>25</v>
      </c>
      <c r="R51" s="82">
        <v>15</v>
      </c>
      <c r="S51" s="82">
        <v>9</v>
      </c>
      <c r="T51" s="83">
        <v>5</v>
      </c>
      <c r="U51" s="82">
        <v>5</v>
      </c>
      <c r="V51" s="82">
        <v>4</v>
      </c>
      <c r="W51" s="82">
        <v>3</v>
      </c>
      <c r="X51" s="82">
        <v>3</v>
      </c>
      <c r="Y51" s="82">
        <v>3</v>
      </c>
      <c r="Z51" s="17"/>
    </row>
    <row r="52" spans="1:26" x14ac:dyDescent="0.25">
      <c r="A52" s="333" t="s">
        <v>104</v>
      </c>
      <c r="B52" s="74">
        <v>7</v>
      </c>
      <c r="C52" s="82">
        <v>3</v>
      </c>
      <c r="D52" s="82">
        <v>4</v>
      </c>
      <c r="E52" s="82">
        <v>6</v>
      </c>
      <c r="F52" s="82">
        <v>5</v>
      </c>
      <c r="G52" s="82">
        <v>5</v>
      </c>
      <c r="H52" s="82">
        <v>5</v>
      </c>
      <c r="I52" s="82">
        <v>4</v>
      </c>
      <c r="J52" s="82">
        <v>5</v>
      </c>
      <c r="K52" s="74">
        <v>4</v>
      </c>
      <c r="L52" s="74">
        <v>5</v>
      </c>
      <c r="M52" s="82">
        <v>5</v>
      </c>
      <c r="N52" s="82">
        <v>6</v>
      </c>
      <c r="O52" s="82">
        <v>8</v>
      </c>
      <c r="P52" s="82">
        <v>7</v>
      </c>
      <c r="Q52" s="82">
        <v>3</v>
      </c>
      <c r="R52" s="82">
        <v>3</v>
      </c>
      <c r="S52" s="82">
        <v>2</v>
      </c>
      <c r="T52" s="83">
        <v>2</v>
      </c>
      <c r="U52" s="82">
        <v>2</v>
      </c>
      <c r="V52" s="82">
        <v>2</v>
      </c>
      <c r="W52" s="82">
        <v>2</v>
      </c>
      <c r="X52" s="82">
        <v>2</v>
      </c>
      <c r="Y52" s="82">
        <v>2</v>
      </c>
      <c r="Z52" s="17"/>
    </row>
    <row r="53" spans="1:26" ht="19.5" x14ac:dyDescent="0.25">
      <c r="A53" s="333" t="s">
        <v>41</v>
      </c>
      <c r="B53" s="74">
        <v>19</v>
      </c>
      <c r="C53" s="82">
        <v>18</v>
      </c>
      <c r="D53" s="82">
        <v>16</v>
      </c>
      <c r="E53" s="82">
        <v>18</v>
      </c>
      <c r="F53" s="82">
        <v>9</v>
      </c>
      <c r="G53" s="82">
        <v>9</v>
      </c>
      <c r="H53" s="82">
        <v>11</v>
      </c>
      <c r="I53" s="82">
        <v>12</v>
      </c>
      <c r="J53" s="82">
        <v>13</v>
      </c>
      <c r="K53" s="74">
        <v>12</v>
      </c>
      <c r="L53" s="74">
        <v>13</v>
      </c>
      <c r="M53" s="82">
        <v>13</v>
      </c>
      <c r="N53" s="82">
        <v>13</v>
      </c>
      <c r="O53" s="82">
        <v>13</v>
      </c>
      <c r="P53" s="82">
        <v>12</v>
      </c>
      <c r="Q53" s="82">
        <v>11</v>
      </c>
      <c r="R53" s="82">
        <v>6</v>
      </c>
      <c r="S53" s="82">
        <v>3</v>
      </c>
      <c r="T53" s="83">
        <v>3</v>
      </c>
      <c r="U53" s="82">
        <v>3</v>
      </c>
      <c r="V53" s="82">
        <v>3</v>
      </c>
      <c r="W53" s="82">
        <v>3</v>
      </c>
      <c r="X53" s="82">
        <v>3</v>
      </c>
      <c r="Y53" s="82">
        <v>3</v>
      </c>
      <c r="Z53" s="17"/>
    </row>
    <row r="54" spans="1:26" ht="19.5" x14ac:dyDescent="0.25">
      <c r="A54" s="333" t="s">
        <v>42</v>
      </c>
      <c r="B54" s="74">
        <v>14</v>
      </c>
      <c r="C54" s="82">
        <v>14</v>
      </c>
      <c r="D54" s="82">
        <v>6</v>
      </c>
      <c r="E54" s="82">
        <v>5</v>
      </c>
      <c r="F54" s="82">
        <v>5</v>
      </c>
      <c r="G54" s="82">
        <v>5</v>
      </c>
      <c r="H54" s="82">
        <v>5</v>
      </c>
      <c r="I54" s="82">
        <v>4</v>
      </c>
      <c r="J54" s="82">
        <v>4</v>
      </c>
      <c r="K54" s="74">
        <v>4</v>
      </c>
      <c r="L54" s="74">
        <v>4</v>
      </c>
      <c r="M54" s="82">
        <v>4</v>
      </c>
      <c r="N54" s="82">
        <v>4</v>
      </c>
      <c r="O54" s="82">
        <v>4</v>
      </c>
      <c r="P54" s="82">
        <v>4</v>
      </c>
      <c r="Q54" s="82">
        <v>5</v>
      </c>
      <c r="R54" s="82">
        <v>5</v>
      </c>
      <c r="S54" s="82">
        <v>4</v>
      </c>
      <c r="T54" s="83">
        <v>4</v>
      </c>
      <c r="U54" s="82">
        <v>2</v>
      </c>
      <c r="V54" s="82">
        <v>2</v>
      </c>
      <c r="W54" s="82">
        <v>1</v>
      </c>
      <c r="X54" s="82">
        <v>1</v>
      </c>
      <c r="Y54" s="82">
        <v>1</v>
      </c>
      <c r="Z54" s="17"/>
    </row>
    <row r="55" spans="1:26" ht="19.5" x14ac:dyDescent="0.25">
      <c r="A55" s="333" t="s">
        <v>43</v>
      </c>
      <c r="B55" s="82">
        <v>29</v>
      </c>
      <c r="C55" s="82">
        <v>23</v>
      </c>
      <c r="D55" s="82">
        <v>19</v>
      </c>
      <c r="E55" s="82">
        <v>19</v>
      </c>
      <c r="F55" s="82">
        <v>17</v>
      </c>
      <c r="G55" s="82">
        <v>17</v>
      </c>
      <c r="H55" s="82">
        <v>18</v>
      </c>
      <c r="I55" s="82">
        <v>17</v>
      </c>
      <c r="J55" s="82">
        <v>16</v>
      </c>
      <c r="K55" s="74">
        <v>15</v>
      </c>
      <c r="L55" s="74">
        <v>11</v>
      </c>
      <c r="M55" s="82">
        <v>12</v>
      </c>
      <c r="N55" s="82">
        <v>11</v>
      </c>
      <c r="O55" s="82">
        <v>11</v>
      </c>
      <c r="P55" s="82">
        <v>9</v>
      </c>
      <c r="Q55" s="82">
        <v>9</v>
      </c>
      <c r="R55" s="82">
        <v>8</v>
      </c>
      <c r="S55" s="82">
        <v>6</v>
      </c>
      <c r="T55" s="83">
        <v>5</v>
      </c>
      <c r="U55" s="82">
        <v>3</v>
      </c>
      <c r="V55" s="82">
        <v>2</v>
      </c>
      <c r="W55" s="82">
        <v>2</v>
      </c>
      <c r="X55" s="82">
        <v>2</v>
      </c>
      <c r="Y55" s="82">
        <v>2</v>
      </c>
      <c r="Z55" s="17"/>
    </row>
    <row r="56" spans="1:26" x14ac:dyDescent="0.25">
      <c r="A56" s="333" t="s">
        <v>97</v>
      </c>
      <c r="B56" s="74" t="s">
        <v>96</v>
      </c>
      <c r="C56" s="74" t="s">
        <v>96</v>
      </c>
      <c r="D56" s="82">
        <v>1</v>
      </c>
      <c r="E56" s="82">
        <v>1</v>
      </c>
      <c r="F56" s="82">
        <v>1</v>
      </c>
      <c r="G56" s="82">
        <v>1</v>
      </c>
      <c r="H56" s="82">
        <v>1</v>
      </c>
      <c r="I56" s="82">
        <v>1</v>
      </c>
      <c r="J56" s="82">
        <v>1</v>
      </c>
      <c r="K56" s="74">
        <v>2</v>
      </c>
      <c r="L56" s="74">
        <v>4</v>
      </c>
      <c r="M56" s="82">
        <v>5</v>
      </c>
      <c r="N56" s="82">
        <v>4</v>
      </c>
      <c r="O56" s="82">
        <v>6</v>
      </c>
      <c r="P56" s="82">
        <v>3</v>
      </c>
      <c r="Q56" s="82">
        <v>4</v>
      </c>
      <c r="R56" s="82">
        <v>4</v>
      </c>
      <c r="S56" s="82">
        <v>5</v>
      </c>
      <c r="T56" s="83">
        <v>3</v>
      </c>
      <c r="U56" s="82">
        <v>3</v>
      </c>
      <c r="V56" s="82">
        <v>3</v>
      </c>
      <c r="W56" s="82">
        <v>2</v>
      </c>
      <c r="X56" s="82">
        <v>2</v>
      </c>
      <c r="Y56" s="82">
        <v>2</v>
      </c>
      <c r="Z56" s="17"/>
    </row>
    <row r="57" spans="1:26" x14ac:dyDescent="0.25">
      <c r="A57" s="333" t="s">
        <v>45</v>
      </c>
      <c r="B57" s="74">
        <v>61</v>
      </c>
      <c r="C57" s="82">
        <v>62</v>
      </c>
      <c r="D57" s="82">
        <v>54</v>
      </c>
      <c r="E57" s="82">
        <v>55</v>
      </c>
      <c r="F57" s="82">
        <v>54</v>
      </c>
      <c r="G57" s="82">
        <v>54</v>
      </c>
      <c r="H57" s="82">
        <v>53</v>
      </c>
      <c r="I57" s="82">
        <v>56</v>
      </c>
      <c r="J57" s="82">
        <v>62</v>
      </c>
      <c r="K57" s="82">
        <v>62</v>
      </c>
      <c r="L57" s="82">
        <v>60</v>
      </c>
      <c r="M57" s="82">
        <v>58</v>
      </c>
      <c r="N57" s="82">
        <v>57</v>
      </c>
      <c r="O57" s="82">
        <v>42</v>
      </c>
      <c r="P57" s="82">
        <v>44</v>
      </c>
      <c r="Q57" s="82">
        <v>42</v>
      </c>
      <c r="R57" s="82">
        <v>31</v>
      </c>
      <c r="S57" s="82">
        <v>24</v>
      </c>
      <c r="T57" s="83">
        <v>20</v>
      </c>
      <c r="U57" s="82">
        <v>20</v>
      </c>
      <c r="V57" s="82">
        <v>14</v>
      </c>
      <c r="W57" s="82">
        <v>13</v>
      </c>
      <c r="X57" s="82">
        <v>13</v>
      </c>
      <c r="Y57" s="82">
        <v>11</v>
      </c>
      <c r="Z57" s="17"/>
    </row>
    <row r="58" spans="1:26" ht="18" x14ac:dyDescent="0.25">
      <c r="A58" s="236" t="s">
        <v>111</v>
      </c>
      <c r="B58" s="81" t="s">
        <v>103</v>
      </c>
      <c r="C58" s="81">
        <v>787</v>
      </c>
      <c r="D58" s="81">
        <v>717</v>
      </c>
      <c r="E58" s="81">
        <v>682</v>
      </c>
      <c r="F58" s="81">
        <v>631</v>
      </c>
      <c r="G58" s="81">
        <v>648</v>
      </c>
      <c r="H58" s="81">
        <v>671</v>
      </c>
      <c r="I58" s="81">
        <v>696</v>
      </c>
      <c r="J58" s="81">
        <v>746</v>
      </c>
      <c r="K58" s="81">
        <v>774</v>
      </c>
      <c r="L58" s="81">
        <v>694</v>
      </c>
      <c r="M58" s="81">
        <v>628</v>
      </c>
      <c r="N58" s="81">
        <v>619</v>
      </c>
      <c r="O58" s="81">
        <v>518</v>
      </c>
      <c r="P58" s="81">
        <v>389</v>
      </c>
      <c r="Q58" s="81">
        <v>322</v>
      </c>
      <c r="R58" s="81">
        <v>256</v>
      </c>
      <c r="S58" s="81">
        <v>205</v>
      </c>
      <c r="T58" s="131">
        <v>146</v>
      </c>
      <c r="U58" s="81">
        <v>112</v>
      </c>
      <c r="V58" s="131">
        <v>95</v>
      </c>
      <c r="W58" s="81">
        <v>82</v>
      </c>
      <c r="X58" s="81">
        <v>79</v>
      </c>
      <c r="Y58" s="81">
        <v>75</v>
      </c>
      <c r="Z58" s="17"/>
    </row>
    <row r="59" spans="1:26" x14ac:dyDescent="0.25">
      <c r="A59" s="333" t="s">
        <v>46</v>
      </c>
      <c r="B59" s="74">
        <v>100</v>
      </c>
      <c r="C59" s="74">
        <v>72</v>
      </c>
      <c r="D59" s="74">
        <v>58</v>
      </c>
      <c r="E59" s="74">
        <v>52</v>
      </c>
      <c r="F59" s="74">
        <v>44</v>
      </c>
      <c r="G59" s="74">
        <v>45</v>
      </c>
      <c r="H59" s="82">
        <v>49</v>
      </c>
      <c r="I59" s="74">
        <v>52</v>
      </c>
      <c r="J59" s="74">
        <v>60</v>
      </c>
      <c r="K59" s="74">
        <v>67</v>
      </c>
      <c r="L59" s="74">
        <v>59</v>
      </c>
      <c r="M59" s="82">
        <v>53</v>
      </c>
      <c r="N59" s="82">
        <v>54</v>
      </c>
      <c r="O59" s="82">
        <v>36</v>
      </c>
      <c r="P59" s="82">
        <v>33</v>
      </c>
      <c r="Q59" s="82">
        <v>31</v>
      </c>
      <c r="R59" s="82">
        <v>23</v>
      </c>
      <c r="S59" s="82">
        <v>17</v>
      </c>
      <c r="T59" s="83">
        <v>16</v>
      </c>
      <c r="U59" s="82">
        <v>15</v>
      </c>
      <c r="V59" s="83">
        <v>12</v>
      </c>
      <c r="W59" s="82">
        <v>8</v>
      </c>
      <c r="X59" s="82">
        <v>8</v>
      </c>
      <c r="Y59" s="82">
        <v>7</v>
      </c>
      <c r="Z59" s="17"/>
    </row>
    <row r="60" spans="1:26" x14ac:dyDescent="0.25">
      <c r="A60" s="333" t="s">
        <v>47</v>
      </c>
      <c r="B60" s="74">
        <v>22</v>
      </c>
      <c r="C60" s="74">
        <v>23</v>
      </c>
      <c r="D60" s="74">
        <v>24</v>
      </c>
      <c r="E60" s="74">
        <v>25</v>
      </c>
      <c r="F60" s="74">
        <v>25</v>
      </c>
      <c r="G60" s="74">
        <v>26</v>
      </c>
      <c r="H60" s="82">
        <v>25</v>
      </c>
      <c r="I60" s="74">
        <v>22</v>
      </c>
      <c r="J60" s="74">
        <v>23</v>
      </c>
      <c r="K60" s="74">
        <v>20</v>
      </c>
      <c r="L60" s="74">
        <v>20</v>
      </c>
      <c r="M60" s="82">
        <v>17</v>
      </c>
      <c r="N60" s="82">
        <v>17</v>
      </c>
      <c r="O60" s="82">
        <v>16</v>
      </c>
      <c r="P60" s="82">
        <v>13</v>
      </c>
      <c r="Q60" s="82">
        <v>12</v>
      </c>
      <c r="R60" s="82">
        <v>8</v>
      </c>
      <c r="S60" s="82">
        <v>7</v>
      </c>
      <c r="T60" s="83">
        <v>4</v>
      </c>
      <c r="U60" s="82">
        <v>2</v>
      </c>
      <c r="V60" s="83">
        <v>2</v>
      </c>
      <c r="W60" s="82">
        <v>2</v>
      </c>
      <c r="X60" s="82">
        <v>2</v>
      </c>
      <c r="Y60" s="82">
        <v>2</v>
      </c>
      <c r="Z60" s="17"/>
    </row>
    <row r="61" spans="1:26" x14ac:dyDescent="0.25">
      <c r="A61" s="333" t="s">
        <v>48</v>
      </c>
      <c r="B61" s="74">
        <v>30</v>
      </c>
      <c r="C61" s="74">
        <v>21</v>
      </c>
      <c r="D61" s="74">
        <v>21</v>
      </c>
      <c r="E61" s="74">
        <v>20</v>
      </c>
      <c r="F61" s="74">
        <v>17</v>
      </c>
      <c r="G61" s="74">
        <v>18</v>
      </c>
      <c r="H61" s="82">
        <v>18</v>
      </c>
      <c r="I61" s="74">
        <v>15</v>
      </c>
      <c r="J61" s="74">
        <v>15</v>
      </c>
      <c r="K61" s="74">
        <v>16</v>
      </c>
      <c r="L61" s="74">
        <v>11</v>
      </c>
      <c r="M61" s="82">
        <v>9</v>
      </c>
      <c r="N61" s="82">
        <v>9</v>
      </c>
      <c r="O61" s="82">
        <v>8</v>
      </c>
      <c r="P61" s="82">
        <v>5</v>
      </c>
      <c r="Q61" s="82">
        <v>4</v>
      </c>
      <c r="R61" s="82">
        <v>4</v>
      </c>
      <c r="S61" s="82">
        <v>3</v>
      </c>
      <c r="T61" s="83">
        <v>3</v>
      </c>
      <c r="U61" s="82">
        <v>3</v>
      </c>
      <c r="V61" s="83">
        <v>3</v>
      </c>
      <c r="W61" s="82">
        <v>2</v>
      </c>
      <c r="X61" s="82">
        <v>2</v>
      </c>
      <c r="Y61" s="82">
        <v>2</v>
      </c>
      <c r="Z61" s="17"/>
    </row>
    <row r="62" spans="1:26" x14ac:dyDescent="0.25">
      <c r="A62" s="333" t="s">
        <v>49</v>
      </c>
      <c r="B62" s="74">
        <v>99</v>
      </c>
      <c r="C62" s="74">
        <v>98</v>
      </c>
      <c r="D62" s="74">
        <v>98</v>
      </c>
      <c r="E62" s="74">
        <v>99</v>
      </c>
      <c r="F62" s="74">
        <v>98</v>
      </c>
      <c r="G62" s="74">
        <v>102</v>
      </c>
      <c r="H62" s="82">
        <v>103</v>
      </c>
      <c r="I62" s="74">
        <v>111</v>
      </c>
      <c r="J62" s="74">
        <v>102</v>
      </c>
      <c r="K62" s="74">
        <v>95</v>
      </c>
      <c r="L62" s="74">
        <v>94</v>
      </c>
      <c r="M62" s="82">
        <v>96</v>
      </c>
      <c r="N62" s="82">
        <v>96</v>
      </c>
      <c r="O62" s="82">
        <v>89</v>
      </c>
      <c r="P62" s="82">
        <v>66</v>
      </c>
      <c r="Q62" s="82">
        <v>49</v>
      </c>
      <c r="R62" s="82">
        <v>38</v>
      </c>
      <c r="S62" s="82">
        <v>29</v>
      </c>
      <c r="T62" s="83">
        <v>16</v>
      </c>
      <c r="U62" s="82">
        <v>8</v>
      </c>
      <c r="V62" s="83">
        <v>7</v>
      </c>
      <c r="W62" s="82">
        <v>7</v>
      </c>
      <c r="X62" s="82">
        <v>6</v>
      </c>
      <c r="Y62" s="82">
        <v>6</v>
      </c>
      <c r="Z62" s="17"/>
    </row>
    <row r="63" spans="1:26" x14ac:dyDescent="0.25">
      <c r="A63" s="333" t="s">
        <v>50</v>
      </c>
      <c r="B63" s="74">
        <v>47</v>
      </c>
      <c r="C63" s="74">
        <v>43</v>
      </c>
      <c r="D63" s="74">
        <v>44</v>
      </c>
      <c r="E63" s="74">
        <v>34</v>
      </c>
      <c r="F63" s="74">
        <v>28</v>
      </c>
      <c r="G63" s="74">
        <v>26</v>
      </c>
      <c r="H63" s="82">
        <v>29</v>
      </c>
      <c r="I63" s="74">
        <v>30</v>
      </c>
      <c r="J63" s="74">
        <v>31</v>
      </c>
      <c r="K63" s="74">
        <v>33</v>
      </c>
      <c r="L63" s="74">
        <v>29</v>
      </c>
      <c r="M63" s="82">
        <v>23</v>
      </c>
      <c r="N63" s="82">
        <v>23</v>
      </c>
      <c r="O63" s="82">
        <v>22</v>
      </c>
      <c r="P63" s="82">
        <v>11</v>
      </c>
      <c r="Q63" s="82">
        <v>8</v>
      </c>
      <c r="R63" s="82">
        <v>4</v>
      </c>
      <c r="S63" s="82">
        <v>4</v>
      </c>
      <c r="T63" s="83">
        <v>3</v>
      </c>
      <c r="U63" s="82">
        <v>3</v>
      </c>
      <c r="V63" s="83">
        <v>3</v>
      </c>
      <c r="W63" s="82">
        <v>2</v>
      </c>
      <c r="X63" s="82">
        <v>2</v>
      </c>
      <c r="Y63" s="82">
        <v>2</v>
      </c>
      <c r="Z63" s="17"/>
    </row>
    <row r="64" spans="1:26" x14ac:dyDescent="0.25">
      <c r="A64" s="333" t="s">
        <v>51</v>
      </c>
      <c r="B64" s="74">
        <v>28</v>
      </c>
      <c r="C64" s="74">
        <v>29</v>
      </c>
      <c r="D64" s="74">
        <v>30</v>
      </c>
      <c r="E64" s="74">
        <v>29</v>
      </c>
      <c r="F64" s="74">
        <v>20</v>
      </c>
      <c r="G64" s="74">
        <v>22</v>
      </c>
      <c r="H64" s="82">
        <v>21</v>
      </c>
      <c r="I64" s="74">
        <v>24</v>
      </c>
      <c r="J64" s="74">
        <v>27</v>
      </c>
      <c r="K64" s="74">
        <v>26</v>
      </c>
      <c r="L64" s="74">
        <v>21</v>
      </c>
      <c r="M64" s="82">
        <v>19</v>
      </c>
      <c r="N64" s="82">
        <v>18</v>
      </c>
      <c r="O64" s="82">
        <v>16</v>
      </c>
      <c r="P64" s="82">
        <v>8</v>
      </c>
      <c r="Q64" s="82">
        <v>6</v>
      </c>
      <c r="R64" s="82">
        <v>4</v>
      </c>
      <c r="S64" s="82">
        <v>4</v>
      </c>
      <c r="T64" s="83">
        <v>2</v>
      </c>
      <c r="U64" s="82">
        <v>2</v>
      </c>
      <c r="V64" s="83">
        <v>2</v>
      </c>
      <c r="W64" s="82">
        <v>2</v>
      </c>
      <c r="X64" s="82">
        <v>2</v>
      </c>
      <c r="Y64" s="82">
        <v>2</v>
      </c>
      <c r="Z64" s="17"/>
    </row>
    <row r="65" spans="1:26" x14ac:dyDescent="0.25">
      <c r="A65" s="333" t="s">
        <v>52</v>
      </c>
      <c r="B65" s="74">
        <v>77</v>
      </c>
      <c r="C65" s="74">
        <v>74</v>
      </c>
      <c r="D65" s="82">
        <v>55</v>
      </c>
      <c r="E65" s="82">
        <v>55</v>
      </c>
      <c r="F65" s="74">
        <v>52</v>
      </c>
      <c r="G65" s="74">
        <v>54</v>
      </c>
      <c r="H65" s="82">
        <v>56</v>
      </c>
      <c r="I65" s="74">
        <v>62</v>
      </c>
      <c r="J65" s="74">
        <v>72</v>
      </c>
      <c r="K65" s="74">
        <v>76</v>
      </c>
      <c r="L65" s="74">
        <v>68</v>
      </c>
      <c r="M65" s="82">
        <v>64</v>
      </c>
      <c r="N65" s="82">
        <v>63</v>
      </c>
      <c r="O65" s="82">
        <v>57</v>
      </c>
      <c r="P65" s="82">
        <v>37</v>
      </c>
      <c r="Q65" s="82">
        <v>33</v>
      </c>
      <c r="R65" s="82">
        <v>28</v>
      </c>
      <c r="S65" s="82">
        <v>19</v>
      </c>
      <c r="T65" s="83">
        <v>14</v>
      </c>
      <c r="U65" s="82">
        <v>11</v>
      </c>
      <c r="V65" s="83">
        <v>9</v>
      </c>
      <c r="W65" s="82">
        <v>8</v>
      </c>
      <c r="X65" s="82">
        <v>8</v>
      </c>
      <c r="Y65" s="82">
        <v>8</v>
      </c>
      <c r="Z65" s="17"/>
    </row>
    <row r="66" spans="1:26" x14ac:dyDescent="0.25">
      <c r="A66" s="333" t="s">
        <v>53</v>
      </c>
      <c r="B66" s="74">
        <v>56</v>
      </c>
      <c r="C66" s="74">
        <v>49</v>
      </c>
      <c r="D66" s="82">
        <v>50</v>
      </c>
      <c r="E66" s="82">
        <v>50</v>
      </c>
      <c r="F66" s="74">
        <v>26</v>
      </c>
      <c r="G66" s="74">
        <v>27</v>
      </c>
      <c r="H66" s="82">
        <v>27</v>
      </c>
      <c r="I66" s="74">
        <v>27</v>
      </c>
      <c r="J66" s="74">
        <v>29</v>
      </c>
      <c r="K66" s="74">
        <v>29</v>
      </c>
      <c r="L66" s="74">
        <v>22</v>
      </c>
      <c r="M66" s="82">
        <v>18</v>
      </c>
      <c r="N66" s="82">
        <v>18</v>
      </c>
      <c r="O66" s="82">
        <v>18</v>
      </c>
      <c r="P66" s="82">
        <v>7</v>
      </c>
      <c r="Q66" s="82">
        <v>7</v>
      </c>
      <c r="R66" s="82">
        <v>7</v>
      </c>
      <c r="S66" s="82">
        <v>5</v>
      </c>
      <c r="T66" s="83">
        <v>5</v>
      </c>
      <c r="U66" s="82">
        <v>5</v>
      </c>
      <c r="V66" s="83">
        <v>4</v>
      </c>
      <c r="W66" s="82">
        <v>3</v>
      </c>
      <c r="X66" s="82">
        <v>3</v>
      </c>
      <c r="Y66" s="82">
        <v>3</v>
      </c>
      <c r="Z66" s="17"/>
    </row>
    <row r="67" spans="1:26" x14ac:dyDescent="0.25">
      <c r="A67" s="333" t="s">
        <v>141</v>
      </c>
      <c r="B67" s="74">
        <v>103</v>
      </c>
      <c r="C67" s="74">
        <v>106</v>
      </c>
      <c r="D67" s="82">
        <v>85</v>
      </c>
      <c r="E67" s="82">
        <v>88</v>
      </c>
      <c r="F67" s="74">
        <v>83</v>
      </c>
      <c r="G67" s="74">
        <v>81</v>
      </c>
      <c r="H67" s="82">
        <v>86</v>
      </c>
      <c r="I67" s="74">
        <v>94</v>
      </c>
      <c r="J67" s="74">
        <v>106</v>
      </c>
      <c r="K67" s="74">
        <v>117</v>
      </c>
      <c r="L67" s="74">
        <v>116</v>
      </c>
      <c r="M67" s="82">
        <v>92</v>
      </c>
      <c r="N67" s="82">
        <v>97</v>
      </c>
      <c r="O67" s="82">
        <v>97</v>
      </c>
      <c r="P67" s="82">
        <v>78</v>
      </c>
      <c r="Q67" s="82">
        <v>71</v>
      </c>
      <c r="R67" s="82">
        <v>55</v>
      </c>
      <c r="S67" s="82">
        <v>49</v>
      </c>
      <c r="T67" s="83">
        <v>41</v>
      </c>
      <c r="U67" s="82">
        <v>32</v>
      </c>
      <c r="V67" s="83">
        <v>27</v>
      </c>
      <c r="W67" s="82">
        <v>24</v>
      </c>
      <c r="X67" s="82">
        <v>24</v>
      </c>
      <c r="Y67" s="82">
        <v>21</v>
      </c>
      <c r="Z67" s="17"/>
    </row>
    <row r="68" spans="1:26" x14ac:dyDescent="0.25">
      <c r="A68" s="333" t="s">
        <v>55</v>
      </c>
      <c r="B68" s="74">
        <v>49</v>
      </c>
      <c r="C68" s="74">
        <v>43</v>
      </c>
      <c r="D68" s="82">
        <v>41</v>
      </c>
      <c r="E68" s="82">
        <v>40</v>
      </c>
      <c r="F68" s="74">
        <v>39</v>
      </c>
      <c r="G68" s="74">
        <v>43</v>
      </c>
      <c r="H68" s="82">
        <v>48</v>
      </c>
      <c r="I68" s="74">
        <v>48</v>
      </c>
      <c r="J68" s="74">
        <v>52</v>
      </c>
      <c r="K68" s="74">
        <v>57</v>
      </c>
      <c r="L68" s="74">
        <v>46</v>
      </c>
      <c r="M68" s="82">
        <v>39</v>
      </c>
      <c r="N68" s="82">
        <v>37</v>
      </c>
      <c r="O68" s="82">
        <v>19</v>
      </c>
      <c r="P68" s="82">
        <v>15</v>
      </c>
      <c r="Q68" s="82">
        <v>11</v>
      </c>
      <c r="R68" s="82">
        <v>11</v>
      </c>
      <c r="S68" s="82">
        <v>10</v>
      </c>
      <c r="T68" s="83">
        <v>5</v>
      </c>
      <c r="U68" s="82">
        <v>4</v>
      </c>
      <c r="V68" s="83">
        <v>4</v>
      </c>
      <c r="W68" s="82">
        <v>4</v>
      </c>
      <c r="X68" s="82">
        <v>3</v>
      </c>
      <c r="Y68" s="82">
        <v>3</v>
      </c>
      <c r="Z68" s="17"/>
    </row>
    <row r="69" spans="1:26" x14ac:dyDescent="0.25">
      <c r="A69" s="333" t="s">
        <v>56</v>
      </c>
      <c r="B69" s="74">
        <v>38</v>
      </c>
      <c r="C69" s="74">
        <v>38</v>
      </c>
      <c r="D69" s="82">
        <v>32</v>
      </c>
      <c r="E69" s="82">
        <v>24</v>
      </c>
      <c r="F69" s="74">
        <v>28</v>
      </c>
      <c r="G69" s="74">
        <v>32</v>
      </c>
      <c r="H69" s="82">
        <v>32</v>
      </c>
      <c r="I69" s="74">
        <v>28</v>
      </c>
      <c r="J69" s="74">
        <v>31</v>
      </c>
      <c r="K69" s="74">
        <v>34</v>
      </c>
      <c r="L69" s="74">
        <v>30</v>
      </c>
      <c r="M69" s="82">
        <v>26</v>
      </c>
      <c r="N69" s="82">
        <v>24</v>
      </c>
      <c r="O69" s="82">
        <v>17</v>
      </c>
      <c r="P69" s="82">
        <v>15</v>
      </c>
      <c r="Q69" s="82">
        <v>11</v>
      </c>
      <c r="R69" s="82">
        <v>8</v>
      </c>
      <c r="S69" s="82">
        <v>6</v>
      </c>
      <c r="T69" s="83">
        <v>5</v>
      </c>
      <c r="U69" s="82">
        <v>3</v>
      </c>
      <c r="V69" s="83">
        <v>2</v>
      </c>
      <c r="W69" s="82">
        <v>2</v>
      </c>
      <c r="X69" s="82">
        <v>2</v>
      </c>
      <c r="Y69" s="82">
        <v>2</v>
      </c>
      <c r="Z69" s="17"/>
    </row>
    <row r="70" spans="1:26" x14ac:dyDescent="0.25">
      <c r="A70" s="333" t="s">
        <v>57</v>
      </c>
      <c r="B70" s="74">
        <v>92</v>
      </c>
      <c r="C70" s="74">
        <v>88</v>
      </c>
      <c r="D70" s="82">
        <v>80</v>
      </c>
      <c r="E70" s="82">
        <v>73</v>
      </c>
      <c r="F70" s="74">
        <v>77</v>
      </c>
      <c r="G70" s="74">
        <v>77</v>
      </c>
      <c r="H70" s="82">
        <v>82</v>
      </c>
      <c r="I70" s="74">
        <v>87</v>
      </c>
      <c r="J70" s="74">
        <v>93</v>
      </c>
      <c r="K70" s="74">
        <v>99</v>
      </c>
      <c r="L70" s="74">
        <v>87</v>
      </c>
      <c r="M70" s="82">
        <v>84</v>
      </c>
      <c r="N70" s="82">
        <v>78</v>
      </c>
      <c r="O70" s="82">
        <v>60</v>
      </c>
      <c r="P70" s="82">
        <v>52</v>
      </c>
      <c r="Q70" s="82">
        <v>47</v>
      </c>
      <c r="R70" s="82">
        <v>39</v>
      </c>
      <c r="S70" s="82">
        <v>31</v>
      </c>
      <c r="T70" s="83">
        <v>22</v>
      </c>
      <c r="U70" s="82">
        <v>16</v>
      </c>
      <c r="V70" s="83">
        <v>14</v>
      </c>
      <c r="W70" s="82">
        <v>13</v>
      </c>
      <c r="X70" s="82">
        <v>12</v>
      </c>
      <c r="Y70" s="82">
        <v>12</v>
      </c>
      <c r="Z70" s="17"/>
    </row>
    <row r="71" spans="1:26" x14ac:dyDescent="0.25">
      <c r="A71" s="333" t="s">
        <v>58</v>
      </c>
      <c r="B71" s="74">
        <v>78</v>
      </c>
      <c r="C71" s="74">
        <v>76</v>
      </c>
      <c r="D71" s="82">
        <v>73</v>
      </c>
      <c r="E71" s="82">
        <v>65</v>
      </c>
      <c r="F71" s="74">
        <v>67</v>
      </c>
      <c r="G71" s="74">
        <v>65</v>
      </c>
      <c r="H71" s="82">
        <v>66</v>
      </c>
      <c r="I71" s="74">
        <v>68</v>
      </c>
      <c r="J71" s="74">
        <v>74</v>
      </c>
      <c r="K71" s="74">
        <v>73</v>
      </c>
      <c r="L71" s="74">
        <v>67</v>
      </c>
      <c r="M71" s="82">
        <v>66</v>
      </c>
      <c r="N71" s="82">
        <v>64</v>
      </c>
      <c r="O71" s="82">
        <v>48</v>
      </c>
      <c r="P71" s="82">
        <v>38</v>
      </c>
      <c r="Q71" s="82">
        <v>22</v>
      </c>
      <c r="R71" s="82">
        <v>18</v>
      </c>
      <c r="S71" s="82">
        <v>13</v>
      </c>
      <c r="T71" s="83">
        <v>5</v>
      </c>
      <c r="U71" s="82">
        <v>4</v>
      </c>
      <c r="V71" s="83">
        <v>4</v>
      </c>
      <c r="W71" s="82">
        <v>3</v>
      </c>
      <c r="X71" s="82">
        <v>3</v>
      </c>
      <c r="Y71" s="82">
        <v>3</v>
      </c>
      <c r="Z71" s="17"/>
    </row>
    <row r="72" spans="1:26" x14ac:dyDescent="0.25">
      <c r="A72" s="333" t="s">
        <v>59</v>
      </c>
      <c r="B72" s="74">
        <v>25</v>
      </c>
      <c r="C72" s="74">
        <v>27</v>
      </c>
      <c r="D72" s="82">
        <v>26</v>
      </c>
      <c r="E72" s="82">
        <v>28</v>
      </c>
      <c r="F72" s="74">
        <v>27</v>
      </c>
      <c r="G72" s="74">
        <v>30</v>
      </c>
      <c r="H72" s="82">
        <v>29</v>
      </c>
      <c r="I72" s="74">
        <v>28</v>
      </c>
      <c r="J72" s="74">
        <v>31</v>
      </c>
      <c r="K72" s="74">
        <v>32</v>
      </c>
      <c r="L72" s="74">
        <v>24</v>
      </c>
      <c r="M72" s="82">
        <v>22</v>
      </c>
      <c r="N72" s="82">
        <v>21</v>
      </c>
      <c r="O72" s="82">
        <v>15</v>
      </c>
      <c r="P72" s="82">
        <v>11</v>
      </c>
      <c r="Q72" s="82">
        <v>10</v>
      </c>
      <c r="R72" s="82">
        <v>9</v>
      </c>
      <c r="S72" s="82">
        <v>8</v>
      </c>
      <c r="T72" s="83">
        <v>5</v>
      </c>
      <c r="U72" s="82">
        <v>4</v>
      </c>
      <c r="V72" s="83">
        <v>2</v>
      </c>
      <c r="W72" s="82">
        <v>2</v>
      </c>
      <c r="X72" s="82">
        <v>2</v>
      </c>
      <c r="Y72" s="82">
        <v>2</v>
      </c>
      <c r="Z72" s="17"/>
    </row>
    <row r="73" spans="1:26" ht="18" x14ac:dyDescent="0.25">
      <c r="A73" s="236" t="s">
        <v>119</v>
      </c>
      <c r="B73" s="81" t="s">
        <v>103</v>
      </c>
      <c r="C73" s="85">
        <v>444</v>
      </c>
      <c r="D73" s="85">
        <v>429</v>
      </c>
      <c r="E73" s="85">
        <v>419</v>
      </c>
      <c r="F73" s="85">
        <v>417</v>
      </c>
      <c r="G73" s="85">
        <v>394</v>
      </c>
      <c r="H73" s="81">
        <v>381</v>
      </c>
      <c r="I73" s="85">
        <v>365</v>
      </c>
      <c r="J73" s="85">
        <v>397</v>
      </c>
      <c r="K73" s="85">
        <v>399</v>
      </c>
      <c r="L73" s="85">
        <v>366</v>
      </c>
      <c r="M73" s="81">
        <v>336</v>
      </c>
      <c r="N73" s="81">
        <v>325</v>
      </c>
      <c r="O73" s="81">
        <v>254</v>
      </c>
      <c r="P73" s="81">
        <v>231</v>
      </c>
      <c r="Q73" s="81">
        <v>193</v>
      </c>
      <c r="R73" s="81">
        <v>151</v>
      </c>
      <c r="S73" s="81">
        <v>136</v>
      </c>
      <c r="T73" s="131">
        <v>122</v>
      </c>
      <c r="U73" s="81">
        <v>108</v>
      </c>
      <c r="V73" s="81">
        <v>100</v>
      </c>
      <c r="W73" s="81">
        <v>86</v>
      </c>
      <c r="X73" s="81">
        <v>55</v>
      </c>
      <c r="Y73" s="81">
        <v>48</v>
      </c>
      <c r="Z73" s="17"/>
    </row>
    <row r="74" spans="1:26" x14ac:dyDescent="0.25">
      <c r="A74" s="333" t="s">
        <v>60</v>
      </c>
      <c r="B74" s="74">
        <v>23</v>
      </c>
      <c r="C74" s="74">
        <v>22</v>
      </c>
      <c r="D74" s="74">
        <v>23</v>
      </c>
      <c r="E74" s="74">
        <v>23</v>
      </c>
      <c r="F74" s="74">
        <v>24</v>
      </c>
      <c r="G74" s="74">
        <v>25</v>
      </c>
      <c r="H74" s="82">
        <v>27</v>
      </c>
      <c r="I74" s="74">
        <v>22</v>
      </c>
      <c r="J74" s="74">
        <v>23</v>
      </c>
      <c r="K74" s="74">
        <v>23</v>
      </c>
      <c r="L74" s="74">
        <v>19</v>
      </c>
      <c r="M74" s="82">
        <v>14</v>
      </c>
      <c r="N74" s="82">
        <v>14</v>
      </c>
      <c r="O74" s="82">
        <v>9</v>
      </c>
      <c r="P74" s="82">
        <v>8</v>
      </c>
      <c r="Q74" s="82">
        <v>7</v>
      </c>
      <c r="R74" s="82">
        <v>4</v>
      </c>
      <c r="S74" s="82">
        <v>4</v>
      </c>
      <c r="T74" s="83">
        <v>4</v>
      </c>
      <c r="U74" s="82">
        <v>3</v>
      </c>
      <c r="V74" s="82">
        <v>3</v>
      </c>
      <c r="W74" s="82">
        <v>2</v>
      </c>
      <c r="X74" s="82">
        <v>2</v>
      </c>
      <c r="Y74" s="82">
        <v>2</v>
      </c>
      <c r="Z74" s="17"/>
    </row>
    <row r="75" spans="1:26" x14ac:dyDescent="0.25">
      <c r="A75" s="333" t="s">
        <v>142</v>
      </c>
      <c r="B75" s="74">
        <v>147</v>
      </c>
      <c r="C75" s="74">
        <v>149</v>
      </c>
      <c r="D75" s="74">
        <v>141</v>
      </c>
      <c r="E75" s="74">
        <v>143</v>
      </c>
      <c r="F75" s="74">
        <v>128</v>
      </c>
      <c r="G75" s="74">
        <v>105</v>
      </c>
      <c r="H75" s="82">
        <v>89</v>
      </c>
      <c r="I75" s="74">
        <v>89</v>
      </c>
      <c r="J75" s="74">
        <v>99</v>
      </c>
      <c r="K75" s="74">
        <v>106</v>
      </c>
      <c r="L75" s="74">
        <v>97</v>
      </c>
      <c r="M75" s="82">
        <v>94</v>
      </c>
      <c r="N75" s="82">
        <v>93</v>
      </c>
      <c r="O75" s="82">
        <v>70</v>
      </c>
      <c r="P75" s="82">
        <v>67</v>
      </c>
      <c r="Q75" s="82">
        <v>65</v>
      </c>
      <c r="R75" s="82">
        <v>53</v>
      </c>
      <c r="S75" s="82">
        <v>49</v>
      </c>
      <c r="T75" s="83">
        <v>48</v>
      </c>
      <c r="U75" s="82">
        <v>41</v>
      </c>
      <c r="V75" s="82">
        <v>36</v>
      </c>
      <c r="W75" s="82">
        <v>27</v>
      </c>
      <c r="X75" s="82">
        <v>25</v>
      </c>
      <c r="Y75" s="82">
        <v>22</v>
      </c>
      <c r="Z75" s="17"/>
    </row>
    <row r="76" spans="1:26" x14ac:dyDescent="0.25">
      <c r="A76" s="333" t="s">
        <v>62</v>
      </c>
      <c r="B76" s="74">
        <v>157</v>
      </c>
      <c r="C76" s="74">
        <v>162</v>
      </c>
      <c r="D76" s="74">
        <v>159</v>
      </c>
      <c r="E76" s="74">
        <v>159</v>
      </c>
      <c r="F76" s="74">
        <v>166</v>
      </c>
      <c r="G76" s="74">
        <v>157</v>
      </c>
      <c r="H76" s="82">
        <v>157</v>
      </c>
      <c r="I76" s="74">
        <v>148</v>
      </c>
      <c r="J76" s="74">
        <v>158</v>
      </c>
      <c r="K76" s="74">
        <v>151</v>
      </c>
      <c r="L76" s="74">
        <v>145</v>
      </c>
      <c r="M76" s="82">
        <v>134</v>
      </c>
      <c r="N76" s="82">
        <v>124</v>
      </c>
      <c r="O76" s="82">
        <v>98</v>
      </c>
      <c r="P76" s="82">
        <v>83</v>
      </c>
      <c r="Q76" s="82">
        <v>53</v>
      </c>
      <c r="R76" s="82">
        <v>35</v>
      </c>
      <c r="S76" s="82">
        <v>29</v>
      </c>
      <c r="T76" s="83">
        <v>22</v>
      </c>
      <c r="U76" s="82">
        <v>17</v>
      </c>
      <c r="V76" s="82">
        <v>16</v>
      </c>
      <c r="W76" s="82">
        <v>15</v>
      </c>
      <c r="X76" s="82">
        <v>13</v>
      </c>
      <c r="Y76" s="82">
        <v>10</v>
      </c>
      <c r="Z76" s="17"/>
    </row>
    <row r="77" spans="1:26" x14ac:dyDescent="0.25">
      <c r="A77" s="26" t="s">
        <v>63</v>
      </c>
      <c r="B77" s="85"/>
      <c r="C77" s="85"/>
      <c r="D77" s="85"/>
      <c r="E77" s="85"/>
      <c r="F77" s="74"/>
      <c r="G77" s="74"/>
      <c r="H77" s="82"/>
      <c r="I77" s="74"/>
      <c r="J77" s="74"/>
      <c r="K77" s="74"/>
      <c r="L77" s="74"/>
      <c r="M77" s="82"/>
      <c r="N77" s="82"/>
      <c r="O77" s="82"/>
      <c r="P77" s="82"/>
      <c r="Q77" s="82"/>
      <c r="R77" s="82"/>
      <c r="S77" s="82"/>
      <c r="T77" s="80"/>
      <c r="U77" s="82"/>
      <c r="V77" s="82"/>
      <c r="W77" s="82"/>
      <c r="X77" s="82"/>
      <c r="Y77" s="82"/>
      <c r="Z77" s="17"/>
    </row>
    <row r="78" spans="1:26" ht="20.25" x14ac:dyDescent="0.25">
      <c r="A78" s="192" t="s">
        <v>166</v>
      </c>
      <c r="B78" s="74" t="s">
        <v>103</v>
      </c>
      <c r="C78" s="74" t="s">
        <v>103</v>
      </c>
      <c r="D78" s="74">
        <v>15</v>
      </c>
      <c r="E78" s="74">
        <v>30</v>
      </c>
      <c r="F78" s="74">
        <v>39</v>
      </c>
      <c r="G78" s="74">
        <v>41</v>
      </c>
      <c r="H78" s="82">
        <v>56</v>
      </c>
      <c r="I78" s="74">
        <v>50</v>
      </c>
      <c r="J78" s="74">
        <v>50</v>
      </c>
      <c r="K78" s="74">
        <v>46</v>
      </c>
      <c r="L78" s="74">
        <v>45</v>
      </c>
      <c r="M78" s="82">
        <v>37</v>
      </c>
      <c r="N78" s="82">
        <v>34</v>
      </c>
      <c r="O78" s="82">
        <v>28</v>
      </c>
      <c r="P78" s="82">
        <v>22</v>
      </c>
      <c r="Q78" s="82">
        <v>15</v>
      </c>
      <c r="R78" s="82">
        <v>10</v>
      </c>
      <c r="S78" s="82">
        <v>9</v>
      </c>
      <c r="T78" s="83">
        <v>8</v>
      </c>
      <c r="U78" s="82">
        <v>6</v>
      </c>
      <c r="V78" s="82">
        <v>6</v>
      </c>
      <c r="W78" s="82">
        <v>6</v>
      </c>
      <c r="X78" s="82">
        <v>5</v>
      </c>
      <c r="Y78" s="82">
        <v>5</v>
      </c>
      <c r="Z78" s="17"/>
    </row>
    <row r="79" spans="1:26" ht="19.5" x14ac:dyDescent="0.25">
      <c r="A79" s="21" t="s">
        <v>64</v>
      </c>
      <c r="B79" s="74" t="s">
        <v>103</v>
      </c>
      <c r="C79" s="74" t="s">
        <v>103</v>
      </c>
      <c r="D79" s="74">
        <v>15</v>
      </c>
      <c r="E79" s="74">
        <v>17</v>
      </c>
      <c r="F79" s="74">
        <v>17</v>
      </c>
      <c r="G79" s="74">
        <v>20</v>
      </c>
      <c r="H79" s="82">
        <v>36</v>
      </c>
      <c r="I79" s="74">
        <v>33</v>
      </c>
      <c r="J79" s="74">
        <v>29</v>
      </c>
      <c r="K79" s="74">
        <v>28</v>
      </c>
      <c r="L79" s="74">
        <v>27</v>
      </c>
      <c r="M79" s="82">
        <v>25</v>
      </c>
      <c r="N79" s="82">
        <v>23</v>
      </c>
      <c r="O79" s="82">
        <v>19</v>
      </c>
      <c r="P79" s="82">
        <v>13</v>
      </c>
      <c r="Q79" s="82">
        <v>9</v>
      </c>
      <c r="R79" s="82">
        <v>5</v>
      </c>
      <c r="S79" s="82">
        <v>4</v>
      </c>
      <c r="T79" s="83">
        <v>3</v>
      </c>
      <c r="U79" s="82">
        <v>3</v>
      </c>
      <c r="V79" s="82">
        <v>3</v>
      </c>
      <c r="W79" s="82">
        <v>3</v>
      </c>
      <c r="X79" s="82">
        <v>3</v>
      </c>
      <c r="Y79" s="82">
        <v>2</v>
      </c>
      <c r="Z79" s="17"/>
    </row>
    <row r="80" spans="1:26" ht="19.5" x14ac:dyDescent="0.25">
      <c r="A80" s="21" t="s">
        <v>87</v>
      </c>
      <c r="B80" s="74">
        <v>157</v>
      </c>
      <c r="C80" s="74">
        <v>162</v>
      </c>
      <c r="D80" s="74">
        <f>D76-D78-D79</f>
        <v>129</v>
      </c>
      <c r="E80" s="74">
        <f>E76-E78-E79</f>
        <v>112</v>
      </c>
      <c r="F80" s="74">
        <f>F76-F78-F79</f>
        <v>110</v>
      </c>
      <c r="G80" s="74">
        <f>G76-G78-G79</f>
        <v>96</v>
      </c>
      <c r="H80" s="82">
        <v>65</v>
      </c>
      <c r="I80" s="74">
        <f>I76-I78-I79</f>
        <v>65</v>
      </c>
      <c r="J80" s="74">
        <f>J76-J78-J79</f>
        <v>79</v>
      </c>
      <c r="K80" s="74">
        <f>K76-K78-K79</f>
        <v>77</v>
      </c>
      <c r="L80" s="74">
        <f>L76-L78-L79</f>
        <v>73</v>
      </c>
      <c r="M80" s="82">
        <v>72</v>
      </c>
      <c r="N80" s="82">
        <v>67</v>
      </c>
      <c r="O80" s="82">
        <v>51</v>
      </c>
      <c r="P80" s="82">
        <v>48</v>
      </c>
      <c r="Q80" s="82">
        <v>29</v>
      </c>
      <c r="R80" s="82">
        <v>20</v>
      </c>
      <c r="S80" s="82">
        <v>16</v>
      </c>
      <c r="T80" s="83">
        <v>11</v>
      </c>
      <c r="U80" s="82">
        <v>8</v>
      </c>
      <c r="V80" s="82">
        <v>7</v>
      </c>
      <c r="W80" s="82">
        <v>6</v>
      </c>
      <c r="X80" s="82">
        <v>5</v>
      </c>
      <c r="Y80" s="82">
        <v>3</v>
      </c>
      <c r="Z80" s="17"/>
    </row>
    <row r="81" spans="1:26" x14ac:dyDescent="0.25">
      <c r="A81" s="333" t="s">
        <v>65</v>
      </c>
      <c r="B81" s="74">
        <v>110</v>
      </c>
      <c r="C81" s="74">
        <v>111</v>
      </c>
      <c r="D81" s="74">
        <v>106</v>
      </c>
      <c r="E81" s="74">
        <v>94</v>
      </c>
      <c r="F81" s="74">
        <v>99</v>
      </c>
      <c r="G81" s="74">
        <v>107</v>
      </c>
      <c r="H81" s="82">
        <v>108</v>
      </c>
      <c r="I81" s="74">
        <v>106</v>
      </c>
      <c r="J81" s="74">
        <v>117</v>
      </c>
      <c r="K81" s="74">
        <v>119</v>
      </c>
      <c r="L81" s="74">
        <v>105</v>
      </c>
      <c r="M81" s="82">
        <v>94</v>
      </c>
      <c r="N81" s="82">
        <v>94</v>
      </c>
      <c r="O81" s="82">
        <v>77</v>
      </c>
      <c r="P81" s="82">
        <v>73</v>
      </c>
      <c r="Q81" s="82">
        <v>68</v>
      </c>
      <c r="R81" s="82">
        <v>59</v>
      </c>
      <c r="S81" s="82">
        <v>54</v>
      </c>
      <c r="T81" s="83">
        <v>48</v>
      </c>
      <c r="U81" s="82">
        <v>47</v>
      </c>
      <c r="V81" s="82">
        <v>45</v>
      </c>
      <c r="W81" s="82">
        <v>42</v>
      </c>
      <c r="X81" s="82">
        <v>15</v>
      </c>
      <c r="Y81" s="82">
        <v>14</v>
      </c>
      <c r="Z81" s="17"/>
    </row>
    <row r="82" spans="1:26" ht="18" x14ac:dyDescent="0.25">
      <c r="A82" s="236" t="s">
        <v>118</v>
      </c>
      <c r="B82" s="81" t="s">
        <v>103</v>
      </c>
      <c r="C82" s="85">
        <v>390</v>
      </c>
      <c r="D82" s="81">
        <v>371</v>
      </c>
      <c r="E82" s="81">
        <v>359</v>
      </c>
      <c r="F82" s="85">
        <v>359</v>
      </c>
      <c r="G82" s="85">
        <v>373</v>
      </c>
      <c r="H82" s="81">
        <v>391</v>
      </c>
      <c r="I82" s="85">
        <v>371</v>
      </c>
      <c r="J82" s="85">
        <v>389</v>
      </c>
      <c r="K82" s="85">
        <v>387</v>
      </c>
      <c r="L82" s="85">
        <v>359</v>
      </c>
      <c r="M82" s="81">
        <v>335</v>
      </c>
      <c r="N82" s="81">
        <v>318</v>
      </c>
      <c r="O82" s="81">
        <v>249</v>
      </c>
      <c r="P82" s="81">
        <v>210</v>
      </c>
      <c r="Q82" s="81">
        <v>179</v>
      </c>
      <c r="R82" s="81">
        <v>152</v>
      </c>
      <c r="S82" s="81">
        <v>125</v>
      </c>
      <c r="T82" s="131">
        <v>107</v>
      </c>
      <c r="U82" s="81">
        <v>86</v>
      </c>
      <c r="V82" s="81">
        <v>79</v>
      </c>
      <c r="W82" s="81">
        <v>69</v>
      </c>
      <c r="X82" s="81">
        <v>61</v>
      </c>
      <c r="Y82" s="81">
        <v>57</v>
      </c>
      <c r="Z82" s="17"/>
    </row>
    <row r="83" spans="1:26" x14ac:dyDescent="0.25">
      <c r="A83" s="333" t="s">
        <v>66</v>
      </c>
      <c r="B83" s="74">
        <v>3</v>
      </c>
      <c r="C83" s="74">
        <v>4</v>
      </c>
      <c r="D83" s="82">
        <v>2</v>
      </c>
      <c r="E83" s="82">
        <v>2</v>
      </c>
      <c r="F83" s="74">
        <v>2</v>
      </c>
      <c r="G83" s="74">
        <v>2</v>
      </c>
      <c r="H83" s="82">
        <v>3</v>
      </c>
      <c r="I83" s="74">
        <v>4</v>
      </c>
      <c r="J83" s="74">
        <v>4</v>
      </c>
      <c r="K83" s="74">
        <v>4</v>
      </c>
      <c r="L83" s="74">
        <v>4</v>
      </c>
      <c r="M83" s="82">
        <v>5</v>
      </c>
      <c r="N83" s="82">
        <v>5</v>
      </c>
      <c r="O83" s="82">
        <v>6</v>
      </c>
      <c r="P83" s="82">
        <v>6</v>
      </c>
      <c r="Q83" s="82">
        <v>6</v>
      </c>
      <c r="R83" s="82">
        <v>4</v>
      </c>
      <c r="S83" s="82">
        <v>2</v>
      </c>
      <c r="T83" s="83">
        <v>1</v>
      </c>
      <c r="U83" s="82">
        <v>1</v>
      </c>
      <c r="V83" s="82">
        <v>1</v>
      </c>
      <c r="W83" s="82">
        <v>1</v>
      </c>
      <c r="X83" s="82">
        <v>1</v>
      </c>
      <c r="Y83" s="82">
        <v>1</v>
      </c>
      <c r="Z83" s="17"/>
    </row>
    <row r="84" spans="1:26" x14ac:dyDescent="0.25">
      <c r="A84" s="333" t="s">
        <v>68</v>
      </c>
      <c r="B84" s="74">
        <v>8</v>
      </c>
      <c r="C84" s="74">
        <v>7</v>
      </c>
      <c r="D84" s="82">
        <v>4</v>
      </c>
      <c r="E84" s="82">
        <v>4</v>
      </c>
      <c r="F84" s="74">
        <v>4</v>
      </c>
      <c r="G84" s="74">
        <v>5</v>
      </c>
      <c r="H84" s="82">
        <v>4</v>
      </c>
      <c r="I84" s="74">
        <v>4</v>
      </c>
      <c r="J84" s="74">
        <v>4</v>
      </c>
      <c r="K84" s="74">
        <v>4</v>
      </c>
      <c r="L84" s="74">
        <v>4</v>
      </c>
      <c r="M84" s="82">
        <v>4</v>
      </c>
      <c r="N84" s="82">
        <v>4</v>
      </c>
      <c r="O84" s="82">
        <v>3</v>
      </c>
      <c r="P84" s="82">
        <v>3</v>
      </c>
      <c r="Q84" s="82">
        <v>3</v>
      </c>
      <c r="R84" s="82">
        <v>3</v>
      </c>
      <c r="S84" s="82">
        <v>3</v>
      </c>
      <c r="T84" s="83">
        <v>3</v>
      </c>
      <c r="U84" s="82">
        <v>2</v>
      </c>
      <c r="V84" s="82">
        <v>2</v>
      </c>
      <c r="W84" s="82">
        <v>2</v>
      </c>
      <c r="X84" s="82">
        <v>2</v>
      </c>
      <c r="Y84" s="82">
        <v>2</v>
      </c>
      <c r="Z84" s="17"/>
    </row>
    <row r="85" spans="1:26" x14ac:dyDescent="0.25">
      <c r="A85" s="333" t="s">
        <v>69</v>
      </c>
      <c r="B85" s="74">
        <v>18</v>
      </c>
      <c r="C85" s="74">
        <v>15</v>
      </c>
      <c r="D85" s="82">
        <v>12</v>
      </c>
      <c r="E85" s="82">
        <v>11</v>
      </c>
      <c r="F85" s="74">
        <v>11</v>
      </c>
      <c r="G85" s="74">
        <v>12</v>
      </c>
      <c r="H85" s="82">
        <v>12</v>
      </c>
      <c r="I85" s="74">
        <v>13</v>
      </c>
      <c r="J85" s="74">
        <v>9</v>
      </c>
      <c r="K85" s="74">
        <v>8</v>
      </c>
      <c r="L85" s="74">
        <v>6</v>
      </c>
      <c r="M85" s="82">
        <v>5</v>
      </c>
      <c r="N85" s="82">
        <v>5</v>
      </c>
      <c r="O85" s="82">
        <v>4</v>
      </c>
      <c r="P85" s="82">
        <v>4</v>
      </c>
      <c r="Q85" s="82">
        <v>2</v>
      </c>
      <c r="R85" s="82">
        <v>2</v>
      </c>
      <c r="S85" s="82">
        <v>2</v>
      </c>
      <c r="T85" s="83">
        <v>1</v>
      </c>
      <c r="U85" s="82">
        <v>1</v>
      </c>
      <c r="V85" s="82">
        <v>1</v>
      </c>
      <c r="W85" s="82">
        <v>1</v>
      </c>
      <c r="X85" s="82">
        <v>1</v>
      </c>
      <c r="Y85" s="82">
        <v>1</v>
      </c>
      <c r="Z85" s="17"/>
    </row>
    <row r="86" spans="1:26" x14ac:dyDescent="0.25">
      <c r="A86" s="333" t="s">
        <v>70</v>
      </c>
      <c r="B86" s="74">
        <v>58</v>
      </c>
      <c r="C86" s="74">
        <v>53</v>
      </c>
      <c r="D86" s="82">
        <v>53</v>
      </c>
      <c r="E86" s="82">
        <v>51</v>
      </c>
      <c r="F86" s="74">
        <v>54</v>
      </c>
      <c r="G86" s="74">
        <v>56</v>
      </c>
      <c r="H86" s="82">
        <v>58</v>
      </c>
      <c r="I86" s="74">
        <v>56</v>
      </c>
      <c r="J86" s="74">
        <v>56</v>
      </c>
      <c r="K86" s="74">
        <v>56</v>
      </c>
      <c r="L86" s="74">
        <v>52</v>
      </c>
      <c r="M86" s="82">
        <v>48</v>
      </c>
      <c r="N86" s="82">
        <v>43</v>
      </c>
      <c r="O86" s="82">
        <v>21</v>
      </c>
      <c r="P86" s="82">
        <v>18</v>
      </c>
      <c r="Q86" s="82">
        <v>13</v>
      </c>
      <c r="R86" s="82">
        <v>7</v>
      </c>
      <c r="S86" s="82">
        <v>6</v>
      </c>
      <c r="T86" s="83">
        <v>4</v>
      </c>
      <c r="U86" s="82">
        <v>3</v>
      </c>
      <c r="V86" s="82">
        <v>3</v>
      </c>
      <c r="W86" s="82">
        <v>3</v>
      </c>
      <c r="X86" s="82">
        <v>2</v>
      </c>
      <c r="Y86" s="82">
        <v>2</v>
      </c>
      <c r="Z86" s="17"/>
    </row>
    <row r="87" spans="1:26" x14ac:dyDescent="0.25">
      <c r="A87" s="333" t="s">
        <v>72</v>
      </c>
      <c r="B87" s="74">
        <v>76</v>
      </c>
      <c r="C87" s="82">
        <v>78</v>
      </c>
      <c r="D87" s="82">
        <v>76</v>
      </c>
      <c r="E87" s="82">
        <v>76</v>
      </c>
      <c r="F87" s="82">
        <v>76</v>
      </c>
      <c r="G87" s="82">
        <v>79</v>
      </c>
      <c r="H87" s="82">
        <v>80</v>
      </c>
      <c r="I87" s="74">
        <v>77</v>
      </c>
      <c r="J87" s="74">
        <v>73</v>
      </c>
      <c r="K87" s="74">
        <v>71</v>
      </c>
      <c r="L87" s="74">
        <v>63</v>
      </c>
      <c r="M87" s="82">
        <v>60</v>
      </c>
      <c r="N87" s="82">
        <v>57</v>
      </c>
      <c r="O87" s="82">
        <v>46</v>
      </c>
      <c r="P87" s="82">
        <v>35</v>
      </c>
      <c r="Q87" s="82">
        <v>30</v>
      </c>
      <c r="R87" s="82">
        <v>26</v>
      </c>
      <c r="S87" s="82">
        <v>21</v>
      </c>
      <c r="T87" s="83">
        <v>17</v>
      </c>
      <c r="U87" s="82">
        <v>14</v>
      </c>
      <c r="V87" s="82">
        <v>14</v>
      </c>
      <c r="W87" s="82">
        <v>13</v>
      </c>
      <c r="X87" s="82">
        <v>11</v>
      </c>
      <c r="Y87" s="82">
        <v>10</v>
      </c>
      <c r="Z87" s="17"/>
    </row>
    <row r="88" spans="1:26" x14ac:dyDescent="0.25">
      <c r="A88" s="333" t="s">
        <v>73</v>
      </c>
      <c r="B88" s="74">
        <v>63</v>
      </c>
      <c r="C88" s="82">
        <v>64</v>
      </c>
      <c r="D88" s="82">
        <v>64</v>
      </c>
      <c r="E88" s="82">
        <v>65</v>
      </c>
      <c r="F88" s="82">
        <v>61</v>
      </c>
      <c r="G88" s="82">
        <v>62</v>
      </c>
      <c r="H88" s="82">
        <v>64</v>
      </c>
      <c r="I88" s="74">
        <v>51</v>
      </c>
      <c r="J88" s="74">
        <v>55</v>
      </c>
      <c r="K88" s="74">
        <v>53</v>
      </c>
      <c r="L88" s="74">
        <v>48</v>
      </c>
      <c r="M88" s="82">
        <v>43</v>
      </c>
      <c r="N88" s="82">
        <v>39</v>
      </c>
      <c r="O88" s="82">
        <v>33</v>
      </c>
      <c r="P88" s="82">
        <v>25</v>
      </c>
      <c r="Q88" s="82">
        <v>19</v>
      </c>
      <c r="R88" s="82">
        <v>13</v>
      </c>
      <c r="S88" s="82">
        <v>12</v>
      </c>
      <c r="T88" s="83">
        <v>11</v>
      </c>
      <c r="U88" s="82">
        <v>8</v>
      </c>
      <c r="V88" s="82">
        <v>8</v>
      </c>
      <c r="W88" s="82">
        <v>7</v>
      </c>
      <c r="X88" s="82">
        <v>7</v>
      </c>
      <c r="Y88" s="82">
        <v>7</v>
      </c>
      <c r="Z88" s="17"/>
    </row>
    <row r="89" spans="1:26" x14ac:dyDescent="0.25">
      <c r="A89" s="333" t="s">
        <v>74</v>
      </c>
      <c r="B89" s="74">
        <v>68</v>
      </c>
      <c r="C89" s="74">
        <v>49</v>
      </c>
      <c r="D89" s="82">
        <v>45</v>
      </c>
      <c r="E89" s="82">
        <v>33</v>
      </c>
      <c r="F89" s="74">
        <v>34</v>
      </c>
      <c r="G89" s="74">
        <v>37</v>
      </c>
      <c r="H89" s="82">
        <v>38</v>
      </c>
      <c r="I89" s="74">
        <v>36</v>
      </c>
      <c r="J89" s="74">
        <v>45</v>
      </c>
      <c r="K89" s="74">
        <v>40</v>
      </c>
      <c r="L89" s="74">
        <v>35</v>
      </c>
      <c r="M89" s="82">
        <v>32</v>
      </c>
      <c r="N89" s="82">
        <v>29</v>
      </c>
      <c r="O89" s="82">
        <v>20</v>
      </c>
      <c r="P89" s="82">
        <v>16</v>
      </c>
      <c r="Q89" s="82">
        <v>11</v>
      </c>
      <c r="R89" s="82">
        <v>10</v>
      </c>
      <c r="S89" s="82">
        <v>9</v>
      </c>
      <c r="T89" s="83">
        <v>8</v>
      </c>
      <c r="U89" s="82">
        <v>6</v>
      </c>
      <c r="V89" s="82">
        <v>6</v>
      </c>
      <c r="W89" s="82">
        <v>6</v>
      </c>
      <c r="X89" s="82">
        <v>5</v>
      </c>
      <c r="Y89" s="82">
        <v>5</v>
      </c>
      <c r="Z89" s="17"/>
    </row>
    <row r="90" spans="1:26" x14ac:dyDescent="0.25">
      <c r="A90" s="333" t="s">
        <v>138</v>
      </c>
      <c r="B90" s="74">
        <v>43</v>
      </c>
      <c r="C90" s="74">
        <v>44</v>
      </c>
      <c r="D90" s="82">
        <v>46</v>
      </c>
      <c r="E90" s="82">
        <v>46</v>
      </c>
      <c r="F90" s="74">
        <v>44</v>
      </c>
      <c r="G90" s="74">
        <v>45</v>
      </c>
      <c r="H90" s="82">
        <v>51</v>
      </c>
      <c r="I90" s="74">
        <v>55</v>
      </c>
      <c r="J90" s="74">
        <v>61</v>
      </c>
      <c r="K90" s="74">
        <v>65</v>
      </c>
      <c r="L90" s="74">
        <v>71</v>
      </c>
      <c r="M90" s="82">
        <v>70</v>
      </c>
      <c r="N90" s="82">
        <v>72</v>
      </c>
      <c r="O90" s="82">
        <v>62</v>
      </c>
      <c r="P90" s="82">
        <v>61</v>
      </c>
      <c r="Q90" s="82">
        <v>58</v>
      </c>
      <c r="R90" s="82">
        <v>53</v>
      </c>
      <c r="S90" s="82">
        <v>45</v>
      </c>
      <c r="T90" s="83">
        <v>41</v>
      </c>
      <c r="U90" s="82">
        <v>37</v>
      </c>
      <c r="V90" s="82">
        <v>34</v>
      </c>
      <c r="W90" s="82">
        <v>28</v>
      </c>
      <c r="X90" s="82">
        <v>25</v>
      </c>
      <c r="Y90" s="82">
        <v>23</v>
      </c>
      <c r="Z90" s="17"/>
    </row>
    <row r="91" spans="1:26" x14ac:dyDescent="0.25">
      <c r="A91" s="333" t="s">
        <v>76</v>
      </c>
      <c r="B91" s="74">
        <v>57</v>
      </c>
      <c r="C91" s="74">
        <v>42</v>
      </c>
      <c r="D91" s="82">
        <v>39</v>
      </c>
      <c r="E91" s="82">
        <v>43</v>
      </c>
      <c r="F91" s="74">
        <v>44</v>
      </c>
      <c r="G91" s="74">
        <v>44</v>
      </c>
      <c r="H91" s="82">
        <v>49</v>
      </c>
      <c r="I91" s="74">
        <v>40</v>
      </c>
      <c r="J91" s="74">
        <v>46</v>
      </c>
      <c r="K91" s="74">
        <v>49</v>
      </c>
      <c r="L91" s="74">
        <v>47</v>
      </c>
      <c r="M91" s="82">
        <v>42</v>
      </c>
      <c r="N91" s="82">
        <v>40</v>
      </c>
      <c r="O91" s="82">
        <v>30</v>
      </c>
      <c r="P91" s="82">
        <v>24</v>
      </c>
      <c r="Q91" s="82">
        <v>20</v>
      </c>
      <c r="R91" s="82">
        <v>19</v>
      </c>
      <c r="S91" s="82">
        <v>14</v>
      </c>
      <c r="T91" s="83">
        <v>10</v>
      </c>
      <c r="U91" s="82">
        <v>8</v>
      </c>
      <c r="V91" s="82">
        <v>7</v>
      </c>
      <c r="W91" s="82">
        <v>5</v>
      </c>
      <c r="X91" s="82">
        <v>4</v>
      </c>
      <c r="Y91" s="82">
        <v>3</v>
      </c>
      <c r="Z91" s="17"/>
    </row>
    <row r="92" spans="1:26" x14ac:dyDescent="0.25">
      <c r="A92" s="333" t="s">
        <v>77</v>
      </c>
      <c r="B92" s="74">
        <v>34</v>
      </c>
      <c r="C92" s="74">
        <v>34</v>
      </c>
      <c r="D92" s="82">
        <v>30</v>
      </c>
      <c r="E92" s="82">
        <v>28</v>
      </c>
      <c r="F92" s="74">
        <v>29</v>
      </c>
      <c r="G92" s="74">
        <v>31</v>
      </c>
      <c r="H92" s="82">
        <v>32</v>
      </c>
      <c r="I92" s="74">
        <v>35</v>
      </c>
      <c r="J92" s="74">
        <v>36</v>
      </c>
      <c r="K92" s="74">
        <v>37</v>
      </c>
      <c r="L92" s="74">
        <v>29</v>
      </c>
      <c r="M92" s="82">
        <v>26</v>
      </c>
      <c r="N92" s="82">
        <v>24</v>
      </c>
      <c r="O92" s="82">
        <v>24</v>
      </c>
      <c r="P92" s="82">
        <v>18</v>
      </c>
      <c r="Q92" s="82">
        <v>17</v>
      </c>
      <c r="R92" s="82">
        <v>15</v>
      </c>
      <c r="S92" s="82">
        <v>11</v>
      </c>
      <c r="T92" s="83">
        <v>11</v>
      </c>
      <c r="U92" s="82">
        <v>6</v>
      </c>
      <c r="V92" s="82">
        <v>3</v>
      </c>
      <c r="W92" s="82">
        <v>3</v>
      </c>
      <c r="X92" s="82">
        <v>3</v>
      </c>
      <c r="Y92" s="82">
        <v>3</v>
      </c>
      <c r="Z92" s="17"/>
    </row>
    <row r="93" spans="1:26" ht="18" x14ac:dyDescent="0.25">
      <c r="A93" s="236" t="s">
        <v>114</v>
      </c>
      <c r="B93" s="81" t="s">
        <v>103</v>
      </c>
      <c r="C93" s="85">
        <v>321</v>
      </c>
      <c r="D93" s="81">
        <v>265</v>
      </c>
      <c r="E93" s="81">
        <v>267</v>
      </c>
      <c r="F93" s="85">
        <v>264</v>
      </c>
      <c r="G93" s="85">
        <v>269</v>
      </c>
      <c r="H93" s="81">
        <v>277</v>
      </c>
      <c r="I93" s="85">
        <v>256</v>
      </c>
      <c r="J93" s="85">
        <v>249</v>
      </c>
      <c r="K93" s="85">
        <v>239</v>
      </c>
      <c r="L93" s="85">
        <v>207</v>
      </c>
      <c r="M93" s="81">
        <v>178</v>
      </c>
      <c r="N93" s="81">
        <v>165</v>
      </c>
      <c r="O93" s="81">
        <v>141</v>
      </c>
      <c r="P93" s="81">
        <v>111</v>
      </c>
      <c r="Q93" s="81">
        <v>102</v>
      </c>
      <c r="R93" s="81">
        <v>90</v>
      </c>
      <c r="S93" s="81">
        <v>74</v>
      </c>
      <c r="T93" s="131">
        <v>63</v>
      </c>
      <c r="U93" s="81">
        <v>52</v>
      </c>
      <c r="V93" s="81">
        <v>49</v>
      </c>
      <c r="W93" s="81">
        <v>41</v>
      </c>
      <c r="X93" s="81">
        <v>38</v>
      </c>
      <c r="Y93" s="81">
        <v>37</v>
      </c>
      <c r="Z93" s="17"/>
    </row>
    <row r="94" spans="1:26" x14ac:dyDescent="0.25">
      <c r="A94" s="139" t="s">
        <v>67</v>
      </c>
      <c r="B94" s="135">
        <v>27</v>
      </c>
      <c r="C94" s="143">
        <v>26</v>
      </c>
      <c r="D94" s="135">
        <v>26</v>
      </c>
      <c r="E94" s="143">
        <v>28</v>
      </c>
      <c r="F94" s="135">
        <v>27</v>
      </c>
      <c r="G94" s="143">
        <v>28</v>
      </c>
      <c r="H94" s="135">
        <v>28</v>
      </c>
      <c r="I94" s="143">
        <v>22</v>
      </c>
      <c r="J94" s="135">
        <v>23</v>
      </c>
      <c r="K94" s="143">
        <v>21</v>
      </c>
      <c r="L94" s="135">
        <v>18</v>
      </c>
      <c r="M94" s="143">
        <v>16</v>
      </c>
      <c r="N94" s="135">
        <v>14</v>
      </c>
      <c r="O94" s="143">
        <v>12</v>
      </c>
      <c r="P94" s="135">
        <v>9</v>
      </c>
      <c r="Q94" s="143">
        <v>8</v>
      </c>
      <c r="R94" s="135">
        <v>7</v>
      </c>
      <c r="S94" s="143">
        <v>4</v>
      </c>
      <c r="T94" s="145">
        <v>4</v>
      </c>
      <c r="U94" s="83">
        <v>3</v>
      </c>
      <c r="V94" s="82">
        <v>3</v>
      </c>
      <c r="W94" s="82">
        <v>3</v>
      </c>
      <c r="X94" s="82">
        <v>3</v>
      </c>
      <c r="Y94" s="82">
        <v>3</v>
      </c>
      <c r="Z94" s="17"/>
    </row>
    <row r="95" spans="1:26" x14ac:dyDescent="0.25">
      <c r="A95" s="140" t="s">
        <v>78</v>
      </c>
      <c r="B95" s="137">
        <v>51</v>
      </c>
      <c r="C95" s="144">
        <v>51</v>
      </c>
      <c r="D95" s="137">
        <v>51</v>
      </c>
      <c r="E95" s="144">
        <v>52</v>
      </c>
      <c r="F95" s="137">
        <v>53</v>
      </c>
      <c r="G95" s="144">
        <v>54</v>
      </c>
      <c r="H95" s="137">
        <v>57</v>
      </c>
      <c r="I95" s="144">
        <v>54</v>
      </c>
      <c r="J95" s="137">
        <v>47</v>
      </c>
      <c r="K95" s="144">
        <v>47</v>
      </c>
      <c r="L95" s="137">
        <v>37</v>
      </c>
      <c r="M95" s="144">
        <v>33</v>
      </c>
      <c r="N95" s="137">
        <v>28</v>
      </c>
      <c r="O95" s="144">
        <v>27</v>
      </c>
      <c r="P95" s="137">
        <v>14</v>
      </c>
      <c r="Q95" s="144">
        <v>13</v>
      </c>
      <c r="R95" s="137">
        <v>9</v>
      </c>
      <c r="S95" s="305">
        <v>6</v>
      </c>
      <c r="T95" s="304">
        <v>5</v>
      </c>
      <c r="U95" s="83">
        <v>4</v>
      </c>
      <c r="V95" s="82">
        <v>4</v>
      </c>
      <c r="W95" s="82">
        <v>3</v>
      </c>
      <c r="X95" s="82">
        <v>3</v>
      </c>
      <c r="Y95" s="82">
        <v>3</v>
      </c>
      <c r="Z95" s="17"/>
    </row>
    <row r="96" spans="1:26" x14ac:dyDescent="0.25">
      <c r="A96" s="139" t="s">
        <v>71</v>
      </c>
      <c r="B96" s="135">
        <v>37</v>
      </c>
      <c r="C96" s="143">
        <v>33</v>
      </c>
      <c r="D96" s="135">
        <v>30</v>
      </c>
      <c r="E96" s="143">
        <v>30</v>
      </c>
      <c r="F96" s="135">
        <v>31</v>
      </c>
      <c r="G96" s="143">
        <v>32</v>
      </c>
      <c r="H96" s="135">
        <v>33</v>
      </c>
      <c r="I96" s="143">
        <v>25</v>
      </c>
      <c r="J96" s="135">
        <v>24</v>
      </c>
      <c r="K96" s="143">
        <v>23</v>
      </c>
      <c r="L96" s="135">
        <v>17</v>
      </c>
      <c r="M96" s="143">
        <v>15</v>
      </c>
      <c r="N96" s="135">
        <v>15</v>
      </c>
      <c r="O96" s="143">
        <v>8</v>
      </c>
      <c r="P96" s="135">
        <v>6</v>
      </c>
      <c r="Q96" s="143">
        <v>5</v>
      </c>
      <c r="R96" s="135">
        <v>4</v>
      </c>
      <c r="S96" s="305">
        <v>3</v>
      </c>
      <c r="T96" s="83">
        <v>3</v>
      </c>
      <c r="U96" s="83">
        <v>2</v>
      </c>
      <c r="V96" s="82">
        <v>2</v>
      </c>
      <c r="W96" s="82">
        <v>2</v>
      </c>
      <c r="X96" s="82">
        <v>2</v>
      </c>
      <c r="Y96" s="82">
        <v>2</v>
      </c>
      <c r="Z96" s="17"/>
    </row>
    <row r="97" spans="1:26" x14ac:dyDescent="0.25">
      <c r="A97" s="333" t="s">
        <v>79</v>
      </c>
      <c r="B97" s="74">
        <v>20</v>
      </c>
      <c r="C97" s="82">
        <v>21</v>
      </c>
      <c r="D97" s="82">
        <v>19</v>
      </c>
      <c r="E97" s="82">
        <v>18</v>
      </c>
      <c r="F97" s="82">
        <v>16</v>
      </c>
      <c r="G97" s="82">
        <v>19</v>
      </c>
      <c r="H97" s="82">
        <v>19</v>
      </c>
      <c r="I97" s="74">
        <v>17</v>
      </c>
      <c r="J97" s="74">
        <v>16</v>
      </c>
      <c r="K97" s="74">
        <v>12</v>
      </c>
      <c r="L97" s="74">
        <v>13</v>
      </c>
      <c r="M97" s="82">
        <v>13</v>
      </c>
      <c r="N97" s="82">
        <v>11</v>
      </c>
      <c r="O97" s="82">
        <v>9</v>
      </c>
      <c r="P97" s="82">
        <v>8</v>
      </c>
      <c r="Q97" s="82">
        <v>7</v>
      </c>
      <c r="R97" s="82">
        <v>7</v>
      </c>
      <c r="S97" s="83">
        <v>6</v>
      </c>
      <c r="T97" s="83">
        <v>4</v>
      </c>
      <c r="U97" s="83">
        <v>2</v>
      </c>
      <c r="V97" s="82">
        <v>2</v>
      </c>
      <c r="W97" s="82">
        <v>2</v>
      </c>
      <c r="X97" s="82">
        <v>2</v>
      </c>
      <c r="Y97" s="82">
        <v>2</v>
      </c>
      <c r="Z97" s="17"/>
    </row>
    <row r="98" spans="1:26" x14ac:dyDescent="0.25">
      <c r="A98" s="333" t="s">
        <v>80</v>
      </c>
      <c r="B98" s="74">
        <v>57</v>
      </c>
      <c r="C98" s="74">
        <v>58</v>
      </c>
      <c r="D98" s="82">
        <v>40</v>
      </c>
      <c r="E98" s="82">
        <v>39</v>
      </c>
      <c r="F98" s="74">
        <v>40</v>
      </c>
      <c r="G98" s="74">
        <v>42</v>
      </c>
      <c r="H98" s="82">
        <v>42</v>
      </c>
      <c r="I98" s="74">
        <v>40</v>
      </c>
      <c r="J98" s="74">
        <v>45</v>
      </c>
      <c r="K98" s="74">
        <v>45</v>
      </c>
      <c r="L98" s="74">
        <v>42</v>
      </c>
      <c r="M98" s="82">
        <v>34</v>
      </c>
      <c r="N98" s="82">
        <v>28</v>
      </c>
      <c r="O98" s="82">
        <v>24</v>
      </c>
      <c r="P98" s="82">
        <v>19</v>
      </c>
      <c r="Q98" s="82">
        <v>18</v>
      </c>
      <c r="R98" s="82">
        <v>18</v>
      </c>
      <c r="S98" s="82">
        <v>14</v>
      </c>
      <c r="T98" s="83">
        <v>11</v>
      </c>
      <c r="U98" s="82">
        <v>12</v>
      </c>
      <c r="V98" s="82">
        <v>11</v>
      </c>
      <c r="W98" s="82">
        <v>9</v>
      </c>
      <c r="X98" s="82">
        <v>8</v>
      </c>
      <c r="Y98" s="82">
        <v>8</v>
      </c>
      <c r="Z98" s="17"/>
    </row>
    <row r="99" spans="1:26" x14ac:dyDescent="0.25">
      <c r="A99" s="333" t="s">
        <v>143</v>
      </c>
      <c r="B99" s="74">
        <v>38</v>
      </c>
      <c r="C99" s="74">
        <v>39</v>
      </c>
      <c r="D99" s="82">
        <v>27</v>
      </c>
      <c r="E99" s="82">
        <v>27</v>
      </c>
      <c r="F99" s="74">
        <v>27</v>
      </c>
      <c r="G99" s="74">
        <v>23</v>
      </c>
      <c r="H99" s="82">
        <v>25</v>
      </c>
      <c r="I99" s="74">
        <v>30</v>
      </c>
      <c r="J99" s="74">
        <v>33</v>
      </c>
      <c r="K99" s="74">
        <v>34</v>
      </c>
      <c r="L99" s="74">
        <v>29</v>
      </c>
      <c r="M99" s="82">
        <v>26</v>
      </c>
      <c r="N99" s="82">
        <v>30</v>
      </c>
      <c r="O99" s="82">
        <v>30</v>
      </c>
      <c r="P99" s="82">
        <v>30</v>
      </c>
      <c r="Q99" s="82">
        <v>29</v>
      </c>
      <c r="R99" s="82">
        <v>26</v>
      </c>
      <c r="S99" s="82">
        <v>23</v>
      </c>
      <c r="T99" s="83">
        <v>21</v>
      </c>
      <c r="U99" s="82">
        <v>17</v>
      </c>
      <c r="V99" s="82">
        <v>16</v>
      </c>
      <c r="W99" s="82">
        <v>13</v>
      </c>
      <c r="X99" s="82">
        <v>11</v>
      </c>
      <c r="Y99" s="82">
        <v>9</v>
      </c>
      <c r="Z99" s="17"/>
    </row>
    <row r="100" spans="1:26" x14ac:dyDescent="0.25">
      <c r="A100" s="333" t="s">
        <v>82</v>
      </c>
      <c r="B100" s="74">
        <v>35</v>
      </c>
      <c r="C100" s="74">
        <v>34</v>
      </c>
      <c r="D100" s="82">
        <v>20</v>
      </c>
      <c r="E100" s="82">
        <v>19</v>
      </c>
      <c r="F100" s="74">
        <v>18</v>
      </c>
      <c r="G100" s="74">
        <v>18</v>
      </c>
      <c r="H100" s="82">
        <v>19</v>
      </c>
      <c r="I100" s="74">
        <v>19</v>
      </c>
      <c r="J100" s="74">
        <v>16</v>
      </c>
      <c r="K100" s="74">
        <v>16</v>
      </c>
      <c r="L100" s="74">
        <v>15</v>
      </c>
      <c r="M100" s="82">
        <v>12</v>
      </c>
      <c r="N100" s="82">
        <v>13</v>
      </c>
      <c r="O100" s="82">
        <v>6</v>
      </c>
      <c r="P100" s="82">
        <v>6</v>
      </c>
      <c r="Q100" s="82">
        <v>5</v>
      </c>
      <c r="R100" s="82">
        <v>5</v>
      </c>
      <c r="S100" s="82">
        <v>6</v>
      </c>
      <c r="T100" s="83">
        <v>6</v>
      </c>
      <c r="U100" s="82">
        <v>4</v>
      </c>
      <c r="V100" s="82">
        <v>5</v>
      </c>
      <c r="W100" s="82">
        <v>4</v>
      </c>
      <c r="X100" s="82">
        <v>4</v>
      </c>
      <c r="Y100" s="82">
        <v>5</v>
      </c>
      <c r="Z100" s="17"/>
    </row>
    <row r="101" spans="1:26" x14ac:dyDescent="0.25">
      <c r="A101" s="333" t="s">
        <v>83</v>
      </c>
      <c r="B101" s="74">
        <v>20</v>
      </c>
      <c r="C101" s="74">
        <v>21</v>
      </c>
      <c r="D101" s="82">
        <v>20</v>
      </c>
      <c r="E101" s="82">
        <v>20</v>
      </c>
      <c r="F101" s="74">
        <v>18</v>
      </c>
      <c r="G101" s="74">
        <v>19</v>
      </c>
      <c r="H101" s="82">
        <v>19</v>
      </c>
      <c r="I101" s="74">
        <v>17</v>
      </c>
      <c r="J101" s="74">
        <v>14</v>
      </c>
      <c r="K101" s="74">
        <v>14</v>
      </c>
      <c r="L101" s="74">
        <v>12</v>
      </c>
      <c r="M101" s="82">
        <v>9</v>
      </c>
      <c r="N101" s="82">
        <v>9</v>
      </c>
      <c r="O101" s="82">
        <v>8</v>
      </c>
      <c r="P101" s="82">
        <v>6</v>
      </c>
      <c r="Q101" s="82">
        <v>5</v>
      </c>
      <c r="R101" s="82">
        <v>3</v>
      </c>
      <c r="S101" s="82">
        <v>3</v>
      </c>
      <c r="T101" s="83">
        <v>2</v>
      </c>
      <c r="U101" s="82">
        <v>2</v>
      </c>
      <c r="V101" s="82">
        <v>2</v>
      </c>
      <c r="W101" s="82">
        <v>1</v>
      </c>
      <c r="X101" s="82">
        <v>1</v>
      </c>
      <c r="Y101" s="82">
        <v>1</v>
      </c>
      <c r="Z101" s="17"/>
    </row>
    <row r="102" spans="1:26" x14ac:dyDescent="0.25">
      <c r="A102" s="333" t="s">
        <v>84</v>
      </c>
      <c r="B102" s="74">
        <v>26</v>
      </c>
      <c r="C102" s="74">
        <v>26</v>
      </c>
      <c r="D102" s="82">
        <v>19</v>
      </c>
      <c r="E102" s="82">
        <v>21</v>
      </c>
      <c r="F102" s="74">
        <v>21</v>
      </c>
      <c r="G102" s="74">
        <v>21</v>
      </c>
      <c r="H102" s="82">
        <v>22</v>
      </c>
      <c r="I102" s="74">
        <v>19</v>
      </c>
      <c r="J102" s="74">
        <v>18</v>
      </c>
      <c r="K102" s="74">
        <v>14</v>
      </c>
      <c r="L102" s="74">
        <v>12</v>
      </c>
      <c r="M102" s="82">
        <v>11</v>
      </c>
      <c r="N102" s="82">
        <v>9</v>
      </c>
      <c r="O102" s="82">
        <v>9</v>
      </c>
      <c r="P102" s="82">
        <v>8</v>
      </c>
      <c r="Q102" s="82">
        <v>7</v>
      </c>
      <c r="R102" s="82">
        <v>7</v>
      </c>
      <c r="S102" s="82">
        <v>6</v>
      </c>
      <c r="T102" s="83">
        <v>5</v>
      </c>
      <c r="U102" s="82">
        <v>5</v>
      </c>
      <c r="V102" s="82">
        <v>3</v>
      </c>
      <c r="W102" s="82">
        <v>3</v>
      </c>
      <c r="X102" s="82">
        <v>3</v>
      </c>
      <c r="Y102" s="82">
        <v>3</v>
      </c>
      <c r="Z102" s="17"/>
    </row>
    <row r="103" spans="1:26" ht="19.5" x14ac:dyDescent="0.25">
      <c r="A103" s="333" t="s">
        <v>85</v>
      </c>
      <c r="B103" s="74">
        <v>5</v>
      </c>
      <c r="C103" s="74">
        <v>6</v>
      </c>
      <c r="D103" s="82">
        <v>6</v>
      </c>
      <c r="E103" s="82">
        <v>6</v>
      </c>
      <c r="F103" s="74">
        <v>6</v>
      </c>
      <c r="G103" s="74">
        <v>6</v>
      </c>
      <c r="H103" s="82">
        <v>6</v>
      </c>
      <c r="I103" s="74">
        <v>6</v>
      </c>
      <c r="J103" s="74">
        <v>6</v>
      </c>
      <c r="K103" s="74">
        <v>6</v>
      </c>
      <c r="L103" s="74">
        <v>5</v>
      </c>
      <c r="M103" s="82">
        <v>5</v>
      </c>
      <c r="N103" s="82">
        <v>4</v>
      </c>
      <c r="O103" s="82">
        <v>4</v>
      </c>
      <c r="P103" s="82">
        <v>4</v>
      </c>
      <c r="Q103" s="82">
        <v>4</v>
      </c>
      <c r="R103" s="82">
        <v>3</v>
      </c>
      <c r="S103" s="82">
        <v>2</v>
      </c>
      <c r="T103" s="83">
        <v>2</v>
      </c>
      <c r="U103" s="82">
        <v>1</v>
      </c>
      <c r="V103" s="82">
        <v>1</v>
      </c>
      <c r="W103" s="82">
        <v>1</v>
      </c>
      <c r="X103" s="82">
        <v>1</v>
      </c>
      <c r="Y103" s="82">
        <v>1</v>
      </c>
      <c r="Z103" s="17"/>
    </row>
    <row r="104" spans="1:26" ht="19.5" x14ac:dyDescent="0.25">
      <c r="A104" s="333" t="s">
        <v>86</v>
      </c>
      <c r="B104" s="74">
        <v>7</v>
      </c>
      <c r="C104" s="74">
        <v>6</v>
      </c>
      <c r="D104" s="82">
        <v>7</v>
      </c>
      <c r="E104" s="82">
        <v>7</v>
      </c>
      <c r="F104" s="74">
        <v>7</v>
      </c>
      <c r="G104" s="74">
        <v>7</v>
      </c>
      <c r="H104" s="82">
        <v>7</v>
      </c>
      <c r="I104" s="74">
        <v>7</v>
      </c>
      <c r="J104" s="74">
        <v>7</v>
      </c>
      <c r="K104" s="74">
        <v>7</v>
      </c>
      <c r="L104" s="74">
        <v>7</v>
      </c>
      <c r="M104" s="82">
        <v>4</v>
      </c>
      <c r="N104" s="82">
        <v>4</v>
      </c>
      <c r="O104" s="82">
        <v>4</v>
      </c>
      <c r="P104" s="82">
        <v>1</v>
      </c>
      <c r="Q104" s="82">
        <v>1</v>
      </c>
      <c r="R104" s="82">
        <v>1</v>
      </c>
      <c r="S104" s="82">
        <v>1</v>
      </c>
      <c r="T104" s="82" t="s">
        <v>96</v>
      </c>
      <c r="U104" s="82" t="s">
        <v>96</v>
      </c>
      <c r="V104" s="82" t="s">
        <v>96</v>
      </c>
      <c r="W104" s="82" t="s">
        <v>96</v>
      </c>
      <c r="X104" s="82" t="s">
        <v>96</v>
      </c>
      <c r="Y104" s="82" t="s">
        <v>325</v>
      </c>
      <c r="Z104" s="17"/>
    </row>
    <row r="105" spans="1:26" x14ac:dyDescent="0.25">
      <c r="A105" s="407" t="s">
        <v>100</v>
      </c>
      <c r="B105" s="407"/>
      <c r="C105" s="407"/>
      <c r="D105" s="407"/>
      <c r="E105" s="407"/>
      <c r="F105" s="407"/>
      <c r="G105" s="407"/>
      <c r="H105" s="407"/>
      <c r="I105" s="407"/>
      <c r="J105" s="407"/>
      <c r="K105" s="407"/>
      <c r="L105" s="407"/>
      <c r="M105" s="407"/>
      <c r="N105" s="407"/>
      <c r="O105" s="407"/>
      <c r="P105" s="407"/>
      <c r="Q105" s="407"/>
      <c r="R105" s="407"/>
      <c r="S105" s="407"/>
      <c r="T105" s="17"/>
      <c r="U105" s="254"/>
      <c r="X105" s="17"/>
      <c r="Y105" s="393"/>
      <c r="Z105" s="17"/>
    </row>
    <row r="106" spans="1:26" ht="15.75" customHeight="1" thickBot="1" x14ac:dyDescent="0.3">
      <c r="A106" s="440" t="s">
        <v>351</v>
      </c>
      <c r="B106" s="440"/>
      <c r="C106" s="440"/>
      <c r="D106" s="440"/>
      <c r="E106" s="440"/>
      <c r="F106" s="440"/>
      <c r="G106" s="440"/>
      <c r="H106" s="440"/>
      <c r="I106" s="440"/>
      <c r="J106" s="440"/>
      <c r="K106" s="440"/>
      <c r="L106" s="440"/>
      <c r="M106" s="440"/>
      <c r="N106" s="440"/>
      <c r="O106" s="440"/>
      <c r="P106" s="440"/>
      <c r="Q106" s="440"/>
      <c r="R106" s="440"/>
      <c r="S106" s="440"/>
      <c r="T106" s="440"/>
      <c r="U106" s="255"/>
      <c r="V106" s="36"/>
      <c r="W106" s="27"/>
      <c r="X106" s="27"/>
      <c r="Y106" s="394"/>
      <c r="Z106" s="17"/>
    </row>
    <row r="107" spans="1: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Y107" s="393"/>
      <c r="Z107" s="17"/>
    </row>
    <row r="108" spans="1:26" x14ac:dyDescent="0.25">
      <c r="Y108" s="393"/>
      <c r="Z108" s="17"/>
    </row>
    <row r="109" spans="1:26" x14ac:dyDescent="0.25">
      <c r="Z109" s="17"/>
    </row>
    <row r="110" spans="1:26" x14ac:dyDescent="0.25">
      <c r="Z110" s="17"/>
    </row>
    <row r="111" spans="1:26" x14ac:dyDescent="0.25">
      <c r="V111" s="35"/>
    </row>
    <row r="112" spans="1:26" x14ac:dyDescent="0.25">
      <c r="V112" s="35"/>
    </row>
    <row r="113" spans="22:22" x14ac:dyDescent="0.25">
      <c r="V113" s="35"/>
    </row>
  </sheetData>
  <mergeCells count="4">
    <mergeCell ref="A105:S105"/>
    <mergeCell ref="A106:T106"/>
    <mergeCell ref="A2:Y2"/>
    <mergeCell ref="A3:Y3"/>
  </mergeCells>
  <pageMargins left="0.7" right="0.7" top="0.75" bottom="0.75" header="0.3" footer="0.3"/>
  <pageSetup paperSize="9" orientation="portrait" r:id="rId1"/>
  <ignoredErrors>
    <ignoredError sqref="D50:G50 I50:L50" formulaRange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zoomScale="90" zoomScaleNormal="90" workbookViewId="0">
      <pane ySplit="7" topLeftCell="A92" activePane="bottomLeft" state="frozen"/>
      <selection sqref="A1:T1"/>
      <selection pane="bottomLeft" activeCell="AB13" sqref="AB13"/>
    </sheetView>
  </sheetViews>
  <sheetFormatPr defaultRowHeight="14.25" x14ac:dyDescent="0.2"/>
  <cols>
    <col min="1" max="1" width="19.140625" style="263" customWidth="1"/>
    <col min="2" max="22" width="9.140625" style="263" customWidth="1"/>
    <col min="23" max="24" width="9.7109375" style="263" customWidth="1"/>
    <col min="25" max="25" width="9.7109375" style="284" customWidth="1"/>
    <col min="26" max="16384" width="9.140625" style="263"/>
  </cols>
  <sheetData>
    <row r="1" spans="1:25" ht="30" customHeight="1" x14ac:dyDescent="0.2"/>
    <row r="2" spans="1:25" x14ac:dyDescent="0.2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</row>
    <row r="3" spans="1:25" x14ac:dyDescent="0.2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</row>
    <row r="4" spans="1:25" x14ac:dyDescent="0.2">
      <c r="A4" s="48" t="s">
        <v>352</v>
      </c>
      <c r="B4" s="48"/>
      <c r="C4" s="48"/>
      <c r="D4" s="48"/>
      <c r="E4" s="48"/>
      <c r="F4" s="48"/>
      <c r="G4" s="48"/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49"/>
      <c r="S4" s="284"/>
      <c r="T4" s="284"/>
      <c r="U4" s="250"/>
    </row>
    <row r="5" spans="1:25" x14ac:dyDescent="0.2">
      <c r="A5" s="48" t="s">
        <v>353</v>
      </c>
      <c r="B5" s="48"/>
      <c r="C5" s="48"/>
      <c r="D5" s="48"/>
      <c r="E5" s="48"/>
      <c r="F5" s="48"/>
      <c r="G5" s="48"/>
      <c r="H5" s="284"/>
      <c r="I5" s="284"/>
      <c r="J5" s="284"/>
      <c r="K5" s="284"/>
      <c r="L5" s="284"/>
      <c r="M5" s="287"/>
      <c r="N5" s="284"/>
      <c r="O5" s="284"/>
      <c r="P5" s="284"/>
      <c r="Q5" s="284"/>
      <c r="R5" s="249"/>
      <c r="S5" s="284"/>
      <c r="T5" s="284"/>
      <c r="U5" s="250"/>
    </row>
    <row r="6" spans="1:25" ht="15" thickBot="1" x14ac:dyDescent="0.25">
      <c r="A6" s="180" t="s">
        <v>265</v>
      </c>
      <c r="B6" s="180"/>
      <c r="C6" s="180"/>
      <c r="D6" s="180"/>
      <c r="E6" s="180"/>
      <c r="F6" s="180"/>
      <c r="G6" s="180"/>
      <c r="H6" s="284"/>
      <c r="I6" s="284"/>
      <c r="J6" s="284"/>
      <c r="K6" s="284"/>
      <c r="L6" s="284"/>
      <c r="M6" s="284"/>
      <c r="N6" s="284"/>
      <c r="O6" s="284"/>
      <c r="P6" s="284"/>
      <c r="Q6" s="284"/>
      <c r="R6" s="250"/>
      <c r="S6" s="284"/>
      <c r="T6" s="284"/>
      <c r="U6" s="251"/>
    </row>
    <row r="7" spans="1:25" ht="15.75" thickBot="1" x14ac:dyDescent="0.25">
      <c r="A7" s="288"/>
      <c r="B7" s="18">
        <v>2000</v>
      </c>
      <c r="C7" s="18">
        <v>2001</v>
      </c>
      <c r="D7" s="18">
        <v>2002</v>
      </c>
      <c r="E7" s="18">
        <v>2003</v>
      </c>
      <c r="F7" s="18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18">
        <v>2017</v>
      </c>
      <c r="T7" s="18">
        <v>2018</v>
      </c>
      <c r="U7" s="18">
        <v>2019</v>
      </c>
      <c r="V7" s="18">
        <v>2020</v>
      </c>
      <c r="W7" s="18">
        <v>2021</v>
      </c>
      <c r="X7" s="18">
        <v>2022</v>
      </c>
      <c r="Y7" s="18">
        <v>2023</v>
      </c>
    </row>
    <row r="8" spans="1:25" x14ac:dyDescent="0.2">
      <c r="A8" s="109" t="s">
        <v>0</v>
      </c>
      <c r="B8" s="247">
        <v>221780</v>
      </c>
      <c r="C8" s="247">
        <v>353793</v>
      </c>
      <c r="D8" s="247">
        <v>512532</v>
      </c>
      <c r="E8" s="247">
        <v>746445</v>
      </c>
      <c r="F8" s="247">
        <v>1212587</v>
      </c>
      <c r="G8" s="247">
        <v>1720348</v>
      </c>
      <c r="H8" s="99">
        <v>2508120</v>
      </c>
      <c r="I8" s="247">
        <v>3941549</v>
      </c>
      <c r="J8" s="247">
        <v>6311572</v>
      </c>
      <c r="K8" s="247">
        <v>6599858</v>
      </c>
      <c r="L8" s="247">
        <v>8651712</v>
      </c>
      <c r="M8" s="99">
        <v>11635983</v>
      </c>
      <c r="N8" s="99">
        <v>15135665</v>
      </c>
      <c r="O8" s="99">
        <v>17340066</v>
      </c>
      <c r="P8" s="99">
        <v>19584129</v>
      </c>
      <c r="Q8" s="99">
        <v>20265904</v>
      </c>
      <c r="R8" s="99">
        <v>23204728</v>
      </c>
      <c r="S8" s="99">
        <v>25438717</v>
      </c>
      <c r="T8" s="247">
        <v>29576913</v>
      </c>
      <c r="U8" s="99">
        <v>34455150</v>
      </c>
      <c r="V8" s="99">
        <v>38031650</v>
      </c>
      <c r="W8" s="99">
        <v>39906273</v>
      </c>
      <c r="X8" s="28">
        <v>45473835</v>
      </c>
      <c r="Y8" s="401">
        <v>56857891</v>
      </c>
    </row>
    <row r="9" spans="1:25" ht="18" x14ac:dyDescent="0.2">
      <c r="A9" s="42" t="s">
        <v>92</v>
      </c>
      <c r="B9" s="110">
        <v>86915</v>
      </c>
      <c r="C9" s="110">
        <v>137009</v>
      </c>
      <c r="D9" s="110">
        <v>197948</v>
      </c>
      <c r="E9" s="110">
        <v>297522</v>
      </c>
      <c r="F9" s="110">
        <v>506974</v>
      </c>
      <c r="G9" s="110">
        <v>769400</v>
      </c>
      <c r="H9" s="99">
        <v>1135722</v>
      </c>
      <c r="I9" s="110">
        <v>1938681</v>
      </c>
      <c r="J9" s="110">
        <v>3405085</v>
      </c>
      <c r="K9" s="110">
        <v>3465068</v>
      </c>
      <c r="L9" s="110">
        <v>4676421</v>
      </c>
      <c r="M9" s="99">
        <v>6265217</v>
      </c>
      <c r="N9" s="99">
        <v>8532972</v>
      </c>
      <c r="O9" s="99">
        <v>9530294</v>
      </c>
      <c r="P9" s="99">
        <v>10373307</v>
      </c>
      <c r="Q9" s="99">
        <v>10749397</v>
      </c>
      <c r="R9" s="99">
        <v>12097667</v>
      </c>
      <c r="S9" s="99">
        <v>13034219</v>
      </c>
      <c r="T9" s="99">
        <v>15785987</v>
      </c>
      <c r="U9" s="99">
        <v>19242633</v>
      </c>
      <c r="V9" s="99">
        <v>21360591</v>
      </c>
      <c r="W9" s="99">
        <v>22439657</v>
      </c>
      <c r="X9" s="108">
        <v>26050523</v>
      </c>
      <c r="Y9" s="150">
        <v>33003217</v>
      </c>
    </row>
    <row r="10" spans="1:25" x14ac:dyDescent="0.2">
      <c r="A10" s="335" t="s">
        <v>1</v>
      </c>
      <c r="B10" s="62">
        <v>1919</v>
      </c>
      <c r="C10" s="62">
        <v>2782</v>
      </c>
      <c r="D10" s="62">
        <v>4201</v>
      </c>
      <c r="E10" s="62">
        <v>6056</v>
      </c>
      <c r="F10" s="62">
        <v>9221</v>
      </c>
      <c r="G10" s="62">
        <v>15342</v>
      </c>
      <c r="H10" s="78">
        <v>22262</v>
      </c>
      <c r="I10" s="62">
        <v>31155</v>
      </c>
      <c r="J10" s="62">
        <v>39658</v>
      </c>
      <c r="K10" s="62">
        <v>43014</v>
      </c>
      <c r="L10" s="62">
        <v>55910</v>
      </c>
      <c r="M10" s="78">
        <v>75870</v>
      </c>
      <c r="N10" s="78">
        <v>95961</v>
      </c>
      <c r="O10" s="78">
        <v>114791</v>
      </c>
      <c r="P10" s="78">
        <v>130508</v>
      </c>
      <c r="Q10" s="78">
        <v>139518</v>
      </c>
      <c r="R10" s="78">
        <v>162546</v>
      </c>
      <c r="S10" s="78">
        <v>177438</v>
      </c>
      <c r="T10" s="78">
        <v>191897</v>
      </c>
      <c r="U10" s="78">
        <v>241282</v>
      </c>
      <c r="V10" s="78">
        <v>234973</v>
      </c>
      <c r="W10" s="78">
        <v>263267</v>
      </c>
      <c r="X10" s="107">
        <v>308704</v>
      </c>
      <c r="Y10" s="112">
        <v>397938</v>
      </c>
    </row>
    <row r="11" spans="1:25" x14ac:dyDescent="0.2">
      <c r="A11" s="335" t="s">
        <v>2</v>
      </c>
      <c r="B11" s="62">
        <v>1190</v>
      </c>
      <c r="C11" s="62">
        <v>1671</v>
      </c>
      <c r="D11" s="62">
        <v>2423</v>
      </c>
      <c r="E11" s="62">
        <v>3340</v>
      </c>
      <c r="F11" s="62">
        <v>5230</v>
      </c>
      <c r="G11" s="62">
        <v>7052</v>
      </c>
      <c r="H11" s="78">
        <v>9538</v>
      </c>
      <c r="I11" s="62">
        <v>14211</v>
      </c>
      <c r="J11" s="62">
        <v>18329</v>
      </c>
      <c r="K11" s="62">
        <v>19982</v>
      </c>
      <c r="L11" s="62">
        <v>25714</v>
      </c>
      <c r="M11" s="78">
        <v>36329</v>
      </c>
      <c r="N11" s="78">
        <v>45290</v>
      </c>
      <c r="O11" s="78">
        <v>58415</v>
      </c>
      <c r="P11" s="78">
        <v>69797</v>
      </c>
      <c r="Q11" s="78">
        <v>69768</v>
      </c>
      <c r="R11" s="78">
        <v>81812</v>
      </c>
      <c r="S11" s="78">
        <v>92449</v>
      </c>
      <c r="T11" s="78">
        <v>105130</v>
      </c>
      <c r="U11" s="78">
        <v>114128</v>
      </c>
      <c r="V11" s="78">
        <v>122603</v>
      </c>
      <c r="W11" s="78">
        <v>127849</v>
      </c>
      <c r="X11" s="107">
        <v>142695</v>
      </c>
      <c r="Y11" s="112">
        <v>174708</v>
      </c>
    </row>
    <row r="12" spans="1:25" x14ac:dyDescent="0.2">
      <c r="A12" s="335" t="s">
        <v>3</v>
      </c>
      <c r="B12" s="62">
        <v>1859</v>
      </c>
      <c r="C12" s="62">
        <v>2760</v>
      </c>
      <c r="D12" s="62">
        <v>4155</v>
      </c>
      <c r="E12" s="62">
        <v>5877</v>
      </c>
      <c r="F12" s="62">
        <v>8788</v>
      </c>
      <c r="G12" s="62">
        <v>11528</v>
      </c>
      <c r="H12" s="78">
        <v>16405</v>
      </c>
      <c r="I12" s="62">
        <v>24979</v>
      </c>
      <c r="J12" s="62">
        <v>34926</v>
      </c>
      <c r="K12" s="62">
        <v>37080</v>
      </c>
      <c r="L12" s="62">
        <v>50762</v>
      </c>
      <c r="M12" s="78">
        <v>69816</v>
      </c>
      <c r="N12" s="78">
        <v>93197</v>
      </c>
      <c r="O12" s="78">
        <v>97654</v>
      </c>
      <c r="P12" s="78">
        <v>113790</v>
      </c>
      <c r="Q12" s="78">
        <v>118974</v>
      </c>
      <c r="R12" s="78">
        <v>140564</v>
      </c>
      <c r="S12" s="78">
        <v>162467</v>
      </c>
      <c r="T12" s="78">
        <v>179258</v>
      </c>
      <c r="U12" s="78">
        <v>192945</v>
      </c>
      <c r="V12" s="78">
        <v>206574</v>
      </c>
      <c r="W12" s="78">
        <v>215328</v>
      </c>
      <c r="X12" s="107">
        <v>231660</v>
      </c>
      <c r="Y12" s="112">
        <v>287270</v>
      </c>
    </row>
    <row r="13" spans="1:25" x14ac:dyDescent="0.2">
      <c r="A13" s="335" t="s">
        <v>4</v>
      </c>
      <c r="B13" s="62">
        <v>3607</v>
      </c>
      <c r="C13" s="62">
        <v>5022</v>
      </c>
      <c r="D13" s="62">
        <v>7134</v>
      </c>
      <c r="E13" s="62">
        <v>10495</v>
      </c>
      <c r="F13" s="62">
        <v>15744</v>
      </c>
      <c r="G13" s="62">
        <v>20365</v>
      </c>
      <c r="H13" s="78">
        <v>28841</v>
      </c>
      <c r="I13" s="62">
        <v>43840</v>
      </c>
      <c r="J13" s="62">
        <v>59059</v>
      </c>
      <c r="K13" s="62">
        <v>65793</v>
      </c>
      <c r="L13" s="62">
        <v>91572</v>
      </c>
      <c r="M13" s="78">
        <v>126556</v>
      </c>
      <c r="N13" s="78">
        <v>155833</v>
      </c>
      <c r="O13" s="78">
        <v>189497</v>
      </c>
      <c r="P13" s="78">
        <v>221184</v>
      </c>
      <c r="Q13" s="78">
        <v>224736</v>
      </c>
      <c r="R13" s="78">
        <v>271216</v>
      </c>
      <c r="S13" s="78">
        <v>310065</v>
      </c>
      <c r="T13" s="78">
        <v>337121</v>
      </c>
      <c r="U13" s="78">
        <v>368532</v>
      </c>
      <c r="V13" s="78">
        <v>399363</v>
      </c>
      <c r="W13" s="78">
        <v>469414</v>
      </c>
      <c r="X13" s="107">
        <v>457788</v>
      </c>
      <c r="Y13" s="112">
        <v>536089</v>
      </c>
    </row>
    <row r="14" spans="1:25" x14ac:dyDescent="0.2">
      <c r="A14" s="335" t="s">
        <v>5</v>
      </c>
      <c r="B14" s="62">
        <v>1254</v>
      </c>
      <c r="C14" s="62">
        <v>1792</v>
      </c>
      <c r="D14" s="62">
        <v>2435</v>
      </c>
      <c r="E14" s="62">
        <v>3464</v>
      </c>
      <c r="F14" s="62">
        <v>4937</v>
      </c>
      <c r="G14" s="62">
        <v>6755</v>
      </c>
      <c r="H14" s="78">
        <v>10115</v>
      </c>
      <c r="I14" s="62">
        <v>14681</v>
      </c>
      <c r="J14" s="62">
        <v>20886</v>
      </c>
      <c r="K14" s="62">
        <v>22576</v>
      </c>
      <c r="L14" s="62">
        <v>29296</v>
      </c>
      <c r="M14" s="78">
        <v>40769</v>
      </c>
      <c r="N14" s="78">
        <v>49963</v>
      </c>
      <c r="O14" s="78">
        <v>61336</v>
      </c>
      <c r="P14" s="78">
        <v>74126</v>
      </c>
      <c r="Q14" s="78">
        <v>75591</v>
      </c>
      <c r="R14" s="78">
        <v>88354</v>
      </c>
      <c r="S14" s="78">
        <v>99253</v>
      </c>
      <c r="T14" s="78">
        <v>108399</v>
      </c>
      <c r="U14" s="78">
        <v>119972</v>
      </c>
      <c r="V14" s="78">
        <v>130999</v>
      </c>
      <c r="W14" s="78">
        <v>135581</v>
      </c>
      <c r="X14" s="107">
        <v>145807</v>
      </c>
      <c r="Y14" s="112">
        <v>175174</v>
      </c>
    </row>
    <row r="15" spans="1:25" x14ac:dyDescent="0.2">
      <c r="A15" s="335" t="s">
        <v>6</v>
      </c>
      <c r="B15" s="62">
        <v>1177</v>
      </c>
      <c r="C15" s="62">
        <v>1787</v>
      </c>
      <c r="D15" s="62">
        <v>2553</v>
      </c>
      <c r="E15" s="62">
        <v>3650</v>
      </c>
      <c r="F15" s="62">
        <v>5786</v>
      </c>
      <c r="G15" s="62">
        <v>7742</v>
      </c>
      <c r="H15" s="78">
        <v>11289</v>
      </c>
      <c r="I15" s="62">
        <v>17258</v>
      </c>
      <c r="J15" s="62">
        <v>25727</v>
      </c>
      <c r="K15" s="62">
        <v>27970</v>
      </c>
      <c r="L15" s="62">
        <v>36847</v>
      </c>
      <c r="M15" s="78">
        <v>49356</v>
      </c>
      <c r="N15" s="78">
        <v>61903</v>
      </c>
      <c r="O15" s="78">
        <v>77141</v>
      </c>
      <c r="P15" s="78">
        <v>92706</v>
      </c>
      <c r="Q15" s="78">
        <v>107792</v>
      </c>
      <c r="R15" s="78">
        <v>118034</v>
      </c>
      <c r="S15" s="78">
        <v>136041</v>
      </c>
      <c r="T15" s="78">
        <v>144624</v>
      </c>
      <c r="U15" s="78">
        <v>158434</v>
      </c>
      <c r="V15" s="78">
        <v>171554</v>
      </c>
      <c r="W15" s="78">
        <v>185923</v>
      </c>
      <c r="X15" s="107">
        <v>203767</v>
      </c>
      <c r="Y15" s="112">
        <v>250118</v>
      </c>
    </row>
    <row r="16" spans="1:25" x14ac:dyDescent="0.2">
      <c r="A16" s="335" t="s">
        <v>7</v>
      </c>
      <c r="B16" s="62">
        <v>729</v>
      </c>
      <c r="C16" s="62">
        <v>1092</v>
      </c>
      <c r="D16" s="62">
        <v>1660</v>
      </c>
      <c r="E16" s="62">
        <v>2322</v>
      </c>
      <c r="F16" s="62">
        <v>3548</v>
      </c>
      <c r="G16" s="62">
        <v>4656</v>
      </c>
      <c r="H16" s="78">
        <v>6575</v>
      </c>
      <c r="I16" s="62">
        <v>9864</v>
      </c>
      <c r="J16" s="62">
        <v>14956</v>
      </c>
      <c r="K16" s="62">
        <v>17010</v>
      </c>
      <c r="L16" s="62">
        <v>21717</v>
      </c>
      <c r="M16" s="78">
        <v>30373</v>
      </c>
      <c r="N16" s="78">
        <v>36061</v>
      </c>
      <c r="O16" s="78">
        <v>41837</v>
      </c>
      <c r="P16" s="78">
        <v>48798</v>
      </c>
      <c r="Q16" s="78">
        <v>47404</v>
      </c>
      <c r="R16" s="78">
        <v>59424</v>
      </c>
      <c r="S16" s="78">
        <v>72575</v>
      </c>
      <c r="T16" s="78">
        <v>83999</v>
      </c>
      <c r="U16" s="78">
        <v>91371</v>
      </c>
      <c r="V16" s="78">
        <v>97157</v>
      </c>
      <c r="W16" s="78">
        <v>181607</v>
      </c>
      <c r="X16" s="107">
        <v>272648</v>
      </c>
      <c r="Y16" s="112">
        <v>317170</v>
      </c>
    </row>
    <row r="17" spans="1:25" x14ac:dyDescent="0.2">
      <c r="A17" s="335" t="s">
        <v>8</v>
      </c>
      <c r="B17" s="62">
        <v>1385</v>
      </c>
      <c r="C17" s="62">
        <v>1896</v>
      </c>
      <c r="D17" s="62">
        <v>2702</v>
      </c>
      <c r="E17" s="62">
        <v>3863</v>
      </c>
      <c r="F17" s="62">
        <v>5740</v>
      </c>
      <c r="G17" s="62">
        <v>7597</v>
      </c>
      <c r="H17" s="78">
        <v>11484</v>
      </c>
      <c r="I17" s="62">
        <v>15377</v>
      </c>
      <c r="J17" s="62">
        <v>20089</v>
      </c>
      <c r="K17" s="62">
        <v>23585</v>
      </c>
      <c r="L17" s="62">
        <v>29654</v>
      </c>
      <c r="M17" s="78">
        <v>41617</v>
      </c>
      <c r="N17" s="78">
        <v>48717</v>
      </c>
      <c r="O17" s="78">
        <v>59416</v>
      </c>
      <c r="P17" s="78">
        <v>71719</v>
      </c>
      <c r="Q17" s="78">
        <v>89340</v>
      </c>
      <c r="R17" s="78">
        <v>88062</v>
      </c>
      <c r="S17" s="78">
        <v>98130</v>
      </c>
      <c r="T17" s="78">
        <v>110563</v>
      </c>
      <c r="U17" s="78">
        <v>128299</v>
      </c>
      <c r="V17" s="78">
        <v>137499</v>
      </c>
      <c r="W17" s="78">
        <v>142835</v>
      </c>
      <c r="X17" s="107">
        <v>161166</v>
      </c>
      <c r="Y17" s="112">
        <v>189609</v>
      </c>
    </row>
    <row r="18" spans="1:25" x14ac:dyDescent="0.2">
      <c r="A18" s="335" t="s">
        <v>9</v>
      </c>
      <c r="B18" s="62">
        <v>1475</v>
      </c>
      <c r="C18" s="62">
        <v>2116</v>
      </c>
      <c r="D18" s="62">
        <v>2978</v>
      </c>
      <c r="E18" s="62">
        <v>4387</v>
      </c>
      <c r="F18" s="62">
        <v>7448</v>
      </c>
      <c r="G18" s="62">
        <v>10723</v>
      </c>
      <c r="H18" s="78">
        <v>14602</v>
      </c>
      <c r="I18" s="62">
        <v>21819</v>
      </c>
      <c r="J18" s="62">
        <v>30173</v>
      </c>
      <c r="K18" s="62">
        <v>31686</v>
      </c>
      <c r="L18" s="62">
        <v>40946</v>
      </c>
      <c r="M18" s="78">
        <v>60311</v>
      </c>
      <c r="N18" s="78">
        <v>64863</v>
      </c>
      <c r="O18" s="78">
        <v>77680</v>
      </c>
      <c r="P18" s="78">
        <v>87652</v>
      </c>
      <c r="Q18" s="78">
        <v>93535</v>
      </c>
      <c r="R18" s="78">
        <v>113101</v>
      </c>
      <c r="S18" s="78">
        <v>127039</v>
      </c>
      <c r="T18" s="78">
        <v>134673</v>
      </c>
      <c r="U18" s="78">
        <v>143379</v>
      </c>
      <c r="V18" s="78">
        <v>153518</v>
      </c>
      <c r="W18" s="78">
        <v>158280</v>
      </c>
      <c r="X18" s="107">
        <v>188047</v>
      </c>
      <c r="Y18" s="112">
        <v>210635</v>
      </c>
    </row>
    <row r="19" spans="1:25" x14ac:dyDescent="0.2">
      <c r="A19" s="335" t="s">
        <v>10</v>
      </c>
      <c r="B19" s="62">
        <v>10819</v>
      </c>
      <c r="C19" s="62">
        <v>15444</v>
      </c>
      <c r="D19" s="62">
        <v>21893</v>
      </c>
      <c r="E19" s="62">
        <v>31963</v>
      </c>
      <c r="F19" s="62">
        <v>49744</v>
      </c>
      <c r="G19" s="62">
        <v>69016</v>
      </c>
      <c r="H19" s="78">
        <v>97949</v>
      </c>
      <c r="I19" s="62">
        <v>153066</v>
      </c>
      <c r="J19" s="62">
        <v>256633</v>
      </c>
      <c r="K19" s="62">
        <v>269897</v>
      </c>
      <c r="L19" s="62">
        <v>344208</v>
      </c>
      <c r="M19" s="78">
        <v>443816</v>
      </c>
      <c r="N19" s="78">
        <v>529408</v>
      </c>
      <c r="O19" s="78">
        <v>685488</v>
      </c>
      <c r="P19" s="78">
        <v>882016</v>
      </c>
      <c r="Q19" s="78">
        <v>877771</v>
      </c>
      <c r="R19" s="78">
        <v>1025037</v>
      </c>
      <c r="S19" s="78">
        <v>1196272</v>
      </c>
      <c r="T19" s="78">
        <v>1332680</v>
      </c>
      <c r="U19" s="78">
        <v>1542091</v>
      </c>
      <c r="V19" s="78">
        <v>1659869</v>
      </c>
      <c r="W19" s="78">
        <v>1733752</v>
      </c>
      <c r="X19" s="107">
        <v>1950352</v>
      </c>
      <c r="Y19" s="112">
        <v>2236823</v>
      </c>
    </row>
    <row r="20" spans="1:25" x14ac:dyDescent="0.2">
      <c r="A20" s="335" t="s">
        <v>11</v>
      </c>
      <c r="B20" s="62">
        <v>1033</v>
      </c>
      <c r="C20" s="62">
        <v>1443</v>
      </c>
      <c r="D20" s="62">
        <v>1957</v>
      </c>
      <c r="E20" s="62">
        <v>2653</v>
      </c>
      <c r="F20" s="62">
        <v>4062</v>
      </c>
      <c r="G20" s="62">
        <v>5228</v>
      </c>
      <c r="H20" s="78">
        <v>7425</v>
      </c>
      <c r="I20" s="62">
        <v>10955</v>
      </c>
      <c r="J20" s="62">
        <v>14854</v>
      </c>
      <c r="K20" s="62">
        <v>16182</v>
      </c>
      <c r="L20" s="62">
        <v>21645</v>
      </c>
      <c r="M20" s="78">
        <v>30126</v>
      </c>
      <c r="N20" s="78">
        <v>34667</v>
      </c>
      <c r="O20" s="78">
        <v>42060</v>
      </c>
      <c r="P20" s="78">
        <v>49453</v>
      </c>
      <c r="Q20" s="78">
        <v>51869</v>
      </c>
      <c r="R20" s="78">
        <v>63953</v>
      </c>
      <c r="S20" s="78">
        <v>71598</v>
      </c>
      <c r="T20" s="78">
        <v>80763</v>
      </c>
      <c r="U20" s="78">
        <v>88705</v>
      </c>
      <c r="V20" s="78">
        <v>96178</v>
      </c>
      <c r="W20" s="78">
        <v>101003</v>
      </c>
      <c r="X20" s="107">
        <v>112990</v>
      </c>
      <c r="Y20" s="112">
        <v>122966</v>
      </c>
    </row>
    <row r="21" spans="1:25" x14ac:dyDescent="0.2">
      <c r="A21" s="335" t="s">
        <v>12</v>
      </c>
      <c r="B21" s="62">
        <v>1512</v>
      </c>
      <c r="C21" s="62">
        <v>2177</v>
      </c>
      <c r="D21" s="62">
        <v>3097</v>
      </c>
      <c r="E21" s="62">
        <v>4676</v>
      </c>
      <c r="F21" s="62">
        <v>6932</v>
      </c>
      <c r="G21" s="62">
        <v>9304</v>
      </c>
      <c r="H21" s="78">
        <v>12889</v>
      </c>
      <c r="I21" s="62">
        <v>18414</v>
      </c>
      <c r="J21" s="62">
        <v>24929</v>
      </c>
      <c r="K21" s="62">
        <v>26595</v>
      </c>
      <c r="L21" s="62">
        <v>35671</v>
      </c>
      <c r="M21" s="78">
        <v>50948</v>
      </c>
      <c r="N21" s="78">
        <v>60557</v>
      </c>
      <c r="O21" s="78">
        <v>75553</v>
      </c>
      <c r="P21" s="78">
        <v>89173</v>
      </c>
      <c r="Q21" s="78">
        <v>93506</v>
      </c>
      <c r="R21" s="78">
        <v>111220</v>
      </c>
      <c r="S21" s="78">
        <v>129750</v>
      </c>
      <c r="T21" s="78">
        <v>142291</v>
      </c>
      <c r="U21" s="78">
        <v>154446</v>
      </c>
      <c r="V21" s="78">
        <v>172336</v>
      </c>
      <c r="W21" s="78">
        <v>175708</v>
      </c>
      <c r="X21" s="107">
        <v>190361</v>
      </c>
      <c r="Y21" s="112">
        <v>228581</v>
      </c>
    </row>
    <row r="22" spans="1:25" x14ac:dyDescent="0.2">
      <c r="A22" s="335" t="s">
        <v>13</v>
      </c>
      <c r="B22" s="62">
        <v>1022</v>
      </c>
      <c r="C22" s="62">
        <v>1572</v>
      </c>
      <c r="D22" s="62">
        <v>2241</v>
      </c>
      <c r="E22" s="62">
        <v>3288</v>
      </c>
      <c r="F22" s="62">
        <v>6106</v>
      </c>
      <c r="G22" s="62">
        <v>7073</v>
      </c>
      <c r="H22" s="78">
        <v>9964</v>
      </c>
      <c r="I22" s="62">
        <v>14617</v>
      </c>
      <c r="J22" s="62">
        <v>20489</v>
      </c>
      <c r="K22" s="62">
        <v>22952</v>
      </c>
      <c r="L22" s="62">
        <v>29974</v>
      </c>
      <c r="M22" s="78">
        <v>39545</v>
      </c>
      <c r="N22" s="78">
        <v>46927</v>
      </c>
      <c r="O22" s="78">
        <v>56372</v>
      </c>
      <c r="P22" s="78">
        <v>64574</v>
      </c>
      <c r="Q22" s="78">
        <v>62117</v>
      </c>
      <c r="R22" s="78">
        <v>74121</v>
      </c>
      <c r="S22" s="78">
        <v>83901</v>
      </c>
      <c r="T22" s="78">
        <v>94300</v>
      </c>
      <c r="U22" s="78">
        <v>104035</v>
      </c>
      <c r="V22" s="78">
        <v>115113</v>
      </c>
      <c r="W22" s="78">
        <v>118207</v>
      </c>
      <c r="X22" s="107">
        <v>125967</v>
      </c>
      <c r="Y22" s="112">
        <v>147858</v>
      </c>
    </row>
    <row r="23" spans="1:25" x14ac:dyDescent="0.2">
      <c r="A23" s="335" t="s">
        <v>14</v>
      </c>
      <c r="B23" s="62">
        <v>1369</v>
      </c>
      <c r="C23" s="62">
        <v>1890</v>
      </c>
      <c r="D23" s="62">
        <v>2563</v>
      </c>
      <c r="E23" s="62">
        <v>3667</v>
      </c>
      <c r="F23" s="62">
        <v>5152</v>
      </c>
      <c r="G23" s="62">
        <v>6413</v>
      </c>
      <c r="H23" s="78">
        <v>8600</v>
      </c>
      <c r="I23" s="62">
        <v>12157</v>
      </c>
      <c r="J23" s="62">
        <v>16106</v>
      </c>
      <c r="K23" s="62">
        <v>18064</v>
      </c>
      <c r="L23" s="62">
        <v>23769</v>
      </c>
      <c r="M23" s="78">
        <v>32675</v>
      </c>
      <c r="N23" s="78">
        <v>39987</v>
      </c>
      <c r="O23" s="78">
        <v>49610</v>
      </c>
      <c r="P23" s="78">
        <v>59451</v>
      </c>
      <c r="Q23" s="78">
        <v>61445</v>
      </c>
      <c r="R23" s="78">
        <v>76965</v>
      </c>
      <c r="S23" s="78">
        <v>81524</v>
      </c>
      <c r="T23" s="78">
        <v>90436</v>
      </c>
      <c r="U23" s="78">
        <v>101510</v>
      </c>
      <c r="V23" s="78">
        <v>108199</v>
      </c>
      <c r="W23" s="78">
        <v>115277</v>
      </c>
      <c r="X23" s="107">
        <v>135441</v>
      </c>
      <c r="Y23" s="112">
        <v>142490</v>
      </c>
    </row>
    <row r="24" spans="1:25" x14ac:dyDescent="0.2">
      <c r="A24" s="335" t="s">
        <v>15</v>
      </c>
      <c r="B24" s="62">
        <v>1553</v>
      </c>
      <c r="C24" s="62">
        <v>2057</v>
      </c>
      <c r="D24" s="62">
        <v>2797</v>
      </c>
      <c r="E24" s="62">
        <v>4070</v>
      </c>
      <c r="F24" s="62">
        <v>6098</v>
      </c>
      <c r="G24" s="62">
        <v>7879</v>
      </c>
      <c r="H24" s="78">
        <v>11156</v>
      </c>
      <c r="I24" s="62">
        <v>17661</v>
      </c>
      <c r="J24" s="62">
        <v>26247</v>
      </c>
      <c r="K24" s="62">
        <v>30197</v>
      </c>
      <c r="L24" s="62">
        <v>39055</v>
      </c>
      <c r="M24" s="78">
        <v>53421</v>
      </c>
      <c r="N24" s="78">
        <v>64534</v>
      </c>
      <c r="O24" s="78">
        <v>80407</v>
      </c>
      <c r="P24" s="78">
        <v>96468</v>
      </c>
      <c r="Q24" s="78">
        <v>98919</v>
      </c>
      <c r="R24" s="78">
        <v>117403</v>
      </c>
      <c r="S24" s="78">
        <v>131137</v>
      </c>
      <c r="T24" s="78">
        <v>142935</v>
      </c>
      <c r="U24" s="78">
        <v>157765</v>
      </c>
      <c r="V24" s="78">
        <v>177952</v>
      </c>
      <c r="W24" s="78">
        <v>194208</v>
      </c>
      <c r="X24" s="107">
        <v>197221</v>
      </c>
      <c r="Y24" s="112">
        <v>244252</v>
      </c>
    </row>
    <row r="25" spans="1:25" x14ac:dyDescent="0.2">
      <c r="A25" s="335" t="s">
        <v>16</v>
      </c>
      <c r="B25" s="62">
        <v>2282</v>
      </c>
      <c r="C25" s="62">
        <v>3277</v>
      </c>
      <c r="D25" s="62">
        <v>4692</v>
      </c>
      <c r="E25" s="62">
        <v>6666</v>
      </c>
      <c r="F25" s="62">
        <v>9702</v>
      </c>
      <c r="G25" s="62">
        <v>12962</v>
      </c>
      <c r="H25" s="78">
        <v>18497</v>
      </c>
      <c r="I25" s="62">
        <v>25851</v>
      </c>
      <c r="J25" s="62">
        <v>36673</v>
      </c>
      <c r="K25" s="62">
        <v>40430</v>
      </c>
      <c r="L25" s="62">
        <v>51684</v>
      </c>
      <c r="M25" s="78">
        <v>68637</v>
      </c>
      <c r="N25" s="78">
        <v>84051</v>
      </c>
      <c r="O25" s="78">
        <v>103626</v>
      </c>
      <c r="P25" s="78">
        <v>120526</v>
      </c>
      <c r="Q25" s="78">
        <v>125271</v>
      </c>
      <c r="R25" s="78">
        <v>150710</v>
      </c>
      <c r="S25" s="78">
        <v>178500</v>
      </c>
      <c r="T25" s="78">
        <v>192236</v>
      </c>
      <c r="U25" s="78">
        <v>217012</v>
      </c>
      <c r="V25" s="78">
        <v>234696</v>
      </c>
      <c r="W25" s="78">
        <v>235875</v>
      </c>
      <c r="X25" s="107">
        <v>269170</v>
      </c>
      <c r="Y25" s="112">
        <v>312547</v>
      </c>
    </row>
    <row r="26" spans="1:25" x14ac:dyDescent="0.2">
      <c r="A26" s="335" t="s">
        <v>17</v>
      </c>
      <c r="B26" s="62">
        <v>1797</v>
      </c>
      <c r="C26" s="62">
        <v>2875</v>
      </c>
      <c r="D26" s="62">
        <v>4673</v>
      </c>
      <c r="E26" s="62">
        <v>7147</v>
      </c>
      <c r="F26" s="62">
        <v>11364</v>
      </c>
      <c r="G26" s="62">
        <v>15807</v>
      </c>
      <c r="H26" s="78">
        <v>22470</v>
      </c>
      <c r="I26" s="62">
        <v>32188</v>
      </c>
      <c r="J26" s="62">
        <v>45271</v>
      </c>
      <c r="K26" s="62">
        <v>44154</v>
      </c>
      <c r="L26" s="62">
        <v>54335</v>
      </c>
      <c r="M26" s="78">
        <v>69496</v>
      </c>
      <c r="N26" s="78">
        <v>87673</v>
      </c>
      <c r="O26" s="78">
        <v>114949</v>
      </c>
      <c r="P26" s="78">
        <v>142077</v>
      </c>
      <c r="Q26" s="78">
        <v>134493</v>
      </c>
      <c r="R26" s="78">
        <v>147474</v>
      </c>
      <c r="S26" s="78">
        <v>167736</v>
      </c>
      <c r="T26" s="78">
        <v>187714</v>
      </c>
      <c r="U26" s="78">
        <v>201286</v>
      </c>
      <c r="V26" s="78">
        <v>221456</v>
      </c>
      <c r="W26" s="78">
        <v>235556</v>
      </c>
      <c r="X26" s="107">
        <v>256053</v>
      </c>
      <c r="Y26" s="112">
        <v>308874</v>
      </c>
    </row>
    <row r="27" spans="1:25" x14ac:dyDescent="0.2">
      <c r="A27" s="335" t="s">
        <v>18</v>
      </c>
      <c r="B27" s="62">
        <v>50933</v>
      </c>
      <c r="C27" s="62">
        <v>85356</v>
      </c>
      <c r="D27" s="62">
        <v>123794</v>
      </c>
      <c r="E27" s="62">
        <v>189938</v>
      </c>
      <c r="F27" s="62">
        <v>341372</v>
      </c>
      <c r="G27" s="62">
        <v>543958</v>
      </c>
      <c r="H27" s="78">
        <v>815661</v>
      </c>
      <c r="I27" s="62">
        <v>1460588</v>
      </c>
      <c r="J27" s="62">
        <v>2700079</v>
      </c>
      <c r="K27" s="62">
        <v>2707900</v>
      </c>
      <c r="L27" s="62">
        <v>3693662</v>
      </c>
      <c r="M27" s="78">
        <v>4945556</v>
      </c>
      <c r="N27" s="78">
        <v>6933380</v>
      </c>
      <c r="O27" s="78">
        <v>7544462</v>
      </c>
      <c r="P27" s="78">
        <v>7959289</v>
      </c>
      <c r="Q27" s="78">
        <v>8277348</v>
      </c>
      <c r="R27" s="78">
        <v>9207672</v>
      </c>
      <c r="S27" s="78">
        <v>9718344</v>
      </c>
      <c r="T27" s="78">
        <v>12126968</v>
      </c>
      <c r="U27" s="78">
        <v>15117438</v>
      </c>
      <c r="V27" s="78">
        <v>16920552</v>
      </c>
      <c r="W27" s="78">
        <v>17649985</v>
      </c>
      <c r="X27" s="107">
        <v>20700687</v>
      </c>
      <c r="Y27" s="112">
        <v>26720115</v>
      </c>
    </row>
    <row r="28" spans="1:25" ht="18" x14ac:dyDescent="0.2">
      <c r="A28" s="42" t="s">
        <v>95</v>
      </c>
      <c r="B28" s="99">
        <v>22881</v>
      </c>
      <c r="C28" s="110">
        <v>35475</v>
      </c>
      <c r="D28" s="110">
        <v>52979</v>
      </c>
      <c r="E28" s="110">
        <v>75441</v>
      </c>
      <c r="F28" s="110">
        <v>124295</v>
      </c>
      <c r="G28" s="110">
        <v>174202</v>
      </c>
      <c r="H28" s="99">
        <v>277141</v>
      </c>
      <c r="I28" s="110">
        <v>436835</v>
      </c>
      <c r="J28" s="110">
        <v>656201</v>
      </c>
      <c r="K28" s="110">
        <v>701056</v>
      </c>
      <c r="L28" s="110">
        <v>878458</v>
      </c>
      <c r="M28" s="99">
        <v>1152228</v>
      </c>
      <c r="N28" s="99">
        <v>1402007</v>
      </c>
      <c r="O28" s="99">
        <v>1691327</v>
      </c>
      <c r="P28" s="99">
        <v>2028364</v>
      </c>
      <c r="Q28" s="99">
        <v>2088528</v>
      </c>
      <c r="R28" s="99">
        <v>2423410</v>
      </c>
      <c r="S28" s="99">
        <v>2706280</v>
      </c>
      <c r="T28" s="99">
        <v>3002956</v>
      </c>
      <c r="U28" s="99">
        <v>3397797</v>
      </c>
      <c r="V28" s="99">
        <v>3721396</v>
      </c>
      <c r="W28" s="99">
        <v>4031493</v>
      </c>
      <c r="X28" s="108">
        <v>4508126</v>
      </c>
      <c r="Y28" s="184">
        <v>5562138</v>
      </c>
    </row>
    <row r="29" spans="1:25" x14ac:dyDescent="0.2">
      <c r="A29" s="335" t="s">
        <v>19</v>
      </c>
      <c r="B29" s="62">
        <v>746</v>
      </c>
      <c r="C29" s="62">
        <v>1112</v>
      </c>
      <c r="D29" s="62">
        <v>1619</v>
      </c>
      <c r="E29" s="62">
        <v>2350</v>
      </c>
      <c r="F29" s="62">
        <v>3600</v>
      </c>
      <c r="G29" s="62">
        <v>4771</v>
      </c>
      <c r="H29" s="78">
        <v>6853</v>
      </c>
      <c r="I29" s="62">
        <v>10685</v>
      </c>
      <c r="J29" s="62">
        <v>13756</v>
      </c>
      <c r="K29" s="62">
        <v>14919</v>
      </c>
      <c r="L29" s="62">
        <v>17688</v>
      </c>
      <c r="M29" s="78">
        <v>24758</v>
      </c>
      <c r="N29" s="78">
        <v>29050</v>
      </c>
      <c r="O29" s="78">
        <v>42688</v>
      </c>
      <c r="P29" s="78">
        <v>52160</v>
      </c>
      <c r="Q29" s="78">
        <v>51378</v>
      </c>
      <c r="R29" s="78">
        <v>58979</v>
      </c>
      <c r="S29" s="78">
        <v>66369</v>
      </c>
      <c r="T29" s="78">
        <v>74302</v>
      </c>
      <c r="U29" s="78">
        <v>82633</v>
      </c>
      <c r="V29" s="78">
        <v>90404</v>
      </c>
      <c r="W29" s="78">
        <v>97711</v>
      </c>
      <c r="X29" s="107">
        <v>104491</v>
      </c>
      <c r="Y29" s="112">
        <v>122694</v>
      </c>
    </row>
    <row r="30" spans="1:25" x14ac:dyDescent="0.2">
      <c r="A30" s="335" t="s">
        <v>20</v>
      </c>
      <c r="B30" s="62">
        <v>1811</v>
      </c>
      <c r="C30" s="62">
        <v>3199</v>
      </c>
      <c r="D30" s="62">
        <v>4677</v>
      </c>
      <c r="E30" s="62">
        <v>7068</v>
      </c>
      <c r="F30" s="62">
        <v>10793</v>
      </c>
      <c r="G30" s="62">
        <v>13185</v>
      </c>
      <c r="H30" s="78">
        <v>17641</v>
      </c>
      <c r="I30" s="62">
        <v>23361</v>
      </c>
      <c r="J30" s="62">
        <v>31176</v>
      </c>
      <c r="K30" s="62">
        <v>33394</v>
      </c>
      <c r="L30" s="62">
        <v>42693</v>
      </c>
      <c r="M30" s="78">
        <v>57621</v>
      </c>
      <c r="N30" s="78">
        <v>67783</v>
      </c>
      <c r="O30" s="78">
        <v>82145</v>
      </c>
      <c r="P30" s="78">
        <v>93643</v>
      </c>
      <c r="Q30" s="78">
        <v>85324</v>
      </c>
      <c r="R30" s="78">
        <v>97452</v>
      </c>
      <c r="S30" s="78">
        <v>111300</v>
      </c>
      <c r="T30" s="78">
        <v>119154</v>
      </c>
      <c r="U30" s="78">
        <v>127793</v>
      </c>
      <c r="V30" s="78">
        <v>134210</v>
      </c>
      <c r="W30" s="78">
        <v>142037</v>
      </c>
      <c r="X30" s="107">
        <v>153314</v>
      </c>
      <c r="Y30" s="112">
        <v>175337</v>
      </c>
    </row>
    <row r="31" spans="1:25" x14ac:dyDescent="0.2">
      <c r="A31" s="335" t="s">
        <v>21</v>
      </c>
      <c r="B31" s="62">
        <v>1378</v>
      </c>
      <c r="C31" s="62">
        <v>2314</v>
      </c>
      <c r="D31" s="62">
        <v>3332</v>
      </c>
      <c r="E31" s="62">
        <v>5028</v>
      </c>
      <c r="F31" s="62">
        <v>7811</v>
      </c>
      <c r="G31" s="62">
        <v>10826</v>
      </c>
      <c r="H31" s="78">
        <v>15601</v>
      </c>
      <c r="I31" s="62">
        <v>22076</v>
      </c>
      <c r="J31" s="62">
        <v>29682</v>
      </c>
      <c r="K31" s="62">
        <v>38053</v>
      </c>
      <c r="L31" s="62">
        <v>53867</v>
      </c>
      <c r="M31" s="78">
        <v>75542</v>
      </c>
      <c r="N31" s="78">
        <v>84754</v>
      </c>
      <c r="O31" s="78">
        <v>95637</v>
      </c>
      <c r="P31" s="78">
        <v>125302</v>
      </c>
      <c r="Q31" s="78">
        <v>108391</v>
      </c>
      <c r="R31" s="78">
        <v>128169</v>
      </c>
      <c r="S31" s="78">
        <v>142712</v>
      </c>
      <c r="T31" s="78">
        <v>159171</v>
      </c>
      <c r="U31" s="78">
        <v>177102</v>
      </c>
      <c r="V31" s="78">
        <v>196003</v>
      </c>
      <c r="W31" s="78">
        <v>208225</v>
      </c>
      <c r="X31" s="107">
        <v>222688</v>
      </c>
      <c r="Y31" s="112">
        <v>260400</v>
      </c>
    </row>
    <row r="32" spans="1:25" x14ac:dyDescent="0.2">
      <c r="A32" s="40" t="s">
        <v>22</v>
      </c>
      <c r="B32" s="289"/>
      <c r="C32" s="289"/>
      <c r="D32" s="289"/>
      <c r="E32" s="289"/>
      <c r="F32" s="289"/>
      <c r="G32" s="289"/>
      <c r="H32" s="78"/>
      <c r="I32" s="289"/>
      <c r="J32" s="289"/>
      <c r="K32" s="289"/>
      <c r="L32" s="289"/>
      <c r="M32" s="78"/>
      <c r="N32" s="78"/>
      <c r="O32" s="78"/>
      <c r="P32" s="78"/>
      <c r="Q32" s="78"/>
      <c r="R32" s="78"/>
      <c r="S32" s="78"/>
      <c r="T32" s="290"/>
      <c r="U32" s="78"/>
      <c r="V32" s="78"/>
      <c r="W32" s="78"/>
      <c r="X32" s="65"/>
      <c r="Y32" s="112"/>
    </row>
    <row r="33" spans="1:25" ht="19.5" x14ac:dyDescent="0.2">
      <c r="A33" s="53" t="s">
        <v>23</v>
      </c>
      <c r="B33" s="62" t="s">
        <v>96</v>
      </c>
      <c r="C33" s="62" t="s">
        <v>96</v>
      </c>
      <c r="D33" s="62">
        <v>15</v>
      </c>
      <c r="E33" s="62">
        <v>7</v>
      </c>
      <c r="F33" s="62" t="s">
        <v>96</v>
      </c>
      <c r="G33" s="62">
        <v>489</v>
      </c>
      <c r="H33" s="78">
        <v>916</v>
      </c>
      <c r="I33" s="62">
        <v>1333</v>
      </c>
      <c r="J33" s="62">
        <v>1702</v>
      </c>
      <c r="K33" s="62">
        <v>2110</v>
      </c>
      <c r="L33" s="62">
        <v>2285</v>
      </c>
      <c r="M33" s="78">
        <v>2910</v>
      </c>
      <c r="N33" s="78">
        <v>3534</v>
      </c>
      <c r="O33" s="78">
        <v>5330</v>
      </c>
      <c r="P33" s="78">
        <v>6019</v>
      </c>
      <c r="Q33" s="78">
        <v>6436</v>
      </c>
      <c r="R33" s="78">
        <v>6804</v>
      </c>
      <c r="S33" s="78">
        <v>7840</v>
      </c>
      <c r="T33" s="78">
        <v>8573</v>
      </c>
      <c r="U33" s="78">
        <v>9016</v>
      </c>
      <c r="V33" s="78">
        <v>9594</v>
      </c>
      <c r="W33" s="78">
        <v>10938</v>
      </c>
      <c r="X33" s="107">
        <v>13554</v>
      </c>
      <c r="Y33" s="112">
        <v>20376</v>
      </c>
    </row>
    <row r="34" spans="1:25" ht="19.5" x14ac:dyDescent="0.2">
      <c r="A34" s="53" t="s">
        <v>93</v>
      </c>
      <c r="B34" s="62">
        <v>1378</v>
      </c>
      <c r="C34" s="62">
        <v>2314</v>
      </c>
      <c r="D34" s="62">
        <v>3317</v>
      </c>
      <c r="E34" s="62">
        <v>5021</v>
      </c>
      <c r="F34" s="62">
        <v>7811</v>
      </c>
      <c r="G34" s="62">
        <f>G31-G33</f>
        <v>10337</v>
      </c>
      <c r="H34" s="78">
        <v>14685</v>
      </c>
      <c r="I34" s="62">
        <f>I31-I33</f>
        <v>20743</v>
      </c>
      <c r="J34" s="62">
        <f>J31-J33</f>
        <v>27980</v>
      </c>
      <c r="K34" s="62">
        <f>K31-K33</f>
        <v>35943</v>
      </c>
      <c r="L34" s="62">
        <f>L31-L33</f>
        <v>51582</v>
      </c>
      <c r="M34" s="78">
        <v>72632</v>
      </c>
      <c r="N34" s="78">
        <v>81220</v>
      </c>
      <c r="O34" s="78">
        <v>90307</v>
      </c>
      <c r="P34" s="78">
        <v>119283</v>
      </c>
      <c r="Q34" s="78">
        <v>101955</v>
      </c>
      <c r="R34" s="78">
        <v>121364</v>
      </c>
      <c r="S34" s="78">
        <v>134872</v>
      </c>
      <c r="T34" s="78">
        <v>150598</v>
      </c>
      <c r="U34" s="78">
        <v>168086</v>
      </c>
      <c r="V34" s="78">
        <v>186408</v>
      </c>
      <c r="W34" s="78">
        <v>197287</v>
      </c>
      <c r="X34" s="107">
        <v>209135</v>
      </c>
      <c r="Y34" s="112">
        <v>240024</v>
      </c>
    </row>
    <row r="35" spans="1:25" x14ac:dyDescent="0.2">
      <c r="A35" s="335" t="s">
        <v>24</v>
      </c>
      <c r="B35" s="62">
        <v>2043</v>
      </c>
      <c r="C35" s="62">
        <v>3192</v>
      </c>
      <c r="D35" s="62">
        <v>4958</v>
      </c>
      <c r="E35" s="62">
        <v>7885</v>
      </c>
      <c r="F35" s="62">
        <v>12386</v>
      </c>
      <c r="G35" s="62">
        <v>17728</v>
      </c>
      <c r="H35" s="78">
        <v>24740</v>
      </c>
      <c r="I35" s="62">
        <v>35746</v>
      </c>
      <c r="J35" s="62">
        <v>41872</v>
      </c>
      <c r="K35" s="62">
        <v>40091</v>
      </c>
      <c r="L35" s="62">
        <v>53141</v>
      </c>
      <c r="M35" s="78">
        <v>61047</v>
      </c>
      <c r="N35" s="78">
        <v>72220</v>
      </c>
      <c r="O35" s="78">
        <v>81224</v>
      </c>
      <c r="P35" s="78">
        <v>97006</v>
      </c>
      <c r="Q35" s="78">
        <v>105719</v>
      </c>
      <c r="R35" s="78">
        <v>112789</v>
      </c>
      <c r="S35" s="78">
        <v>131259</v>
      </c>
      <c r="T35" s="78">
        <v>134896</v>
      </c>
      <c r="U35" s="78">
        <v>162563</v>
      </c>
      <c r="V35" s="78">
        <v>204518</v>
      </c>
      <c r="W35" s="78">
        <v>182618</v>
      </c>
      <c r="X35" s="107">
        <v>202981</v>
      </c>
      <c r="Y35" s="112">
        <v>264619</v>
      </c>
    </row>
    <row r="36" spans="1:25" x14ac:dyDescent="0.2">
      <c r="A36" s="335" t="s">
        <v>25</v>
      </c>
      <c r="B36" s="62">
        <v>987</v>
      </c>
      <c r="C36" s="62">
        <v>1745</v>
      </c>
      <c r="D36" s="62">
        <v>2346</v>
      </c>
      <c r="E36" s="62">
        <v>3415</v>
      </c>
      <c r="F36" s="62">
        <v>5904</v>
      </c>
      <c r="G36" s="62">
        <v>8442</v>
      </c>
      <c r="H36" s="78">
        <v>12692</v>
      </c>
      <c r="I36" s="62">
        <v>20075</v>
      </c>
      <c r="J36" s="62">
        <v>28969</v>
      </c>
      <c r="K36" s="62">
        <v>28817</v>
      </c>
      <c r="L36" s="62">
        <v>36392</v>
      </c>
      <c r="M36" s="78">
        <v>52835</v>
      </c>
      <c r="N36" s="78">
        <v>63759</v>
      </c>
      <c r="O36" s="78">
        <v>82354</v>
      </c>
      <c r="P36" s="78">
        <v>93075</v>
      </c>
      <c r="Q36" s="78">
        <v>94027</v>
      </c>
      <c r="R36" s="78">
        <v>112191</v>
      </c>
      <c r="S36" s="78">
        <v>130680</v>
      </c>
      <c r="T36" s="78">
        <v>150230</v>
      </c>
      <c r="U36" s="78">
        <v>181869</v>
      </c>
      <c r="V36" s="78">
        <v>189569</v>
      </c>
      <c r="W36" s="78">
        <v>213040</v>
      </c>
      <c r="X36" s="107">
        <v>233642</v>
      </c>
      <c r="Y36" s="112">
        <v>257618</v>
      </c>
    </row>
    <row r="37" spans="1:25" x14ac:dyDescent="0.2">
      <c r="A37" s="335" t="s">
        <v>26</v>
      </c>
      <c r="B37" s="62">
        <v>866</v>
      </c>
      <c r="C37" s="62">
        <v>1944</v>
      </c>
      <c r="D37" s="62">
        <v>693</v>
      </c>
      <c r="E37" s="62">
        <v>683</v>
      </c>
      <c r="F37" s="62">
        <v>1357</v>
      </c>
      <c r="G37" s="62">
        <v>10575</v>
      </c>
      <c r="H37" s="78">
        <v>15310</v>
      </c>
      <c r="I37" s="62">
        <v>22111</v>
      </c>
      <c r="J37" s="62">
        <v>30912</v>
      </c>
      <c r="K37" s="62">
        <v>33261</v>
      </c>
      <c r="L37" s="62">
        <v>44677</v>
      </c>
      <c r="M37" s="78">
        <v>56254</v>
      </c>
      <c r="N37" s="78">
        <v>66037</v>
      </c>
      <c r="O37" s="78">
        <v>87397</v>
      </c>
      <c r="P37" s="78">
        <v>107941</v>
      </c>
      <c r="Q37" s="78">
        <v>97045</v>
      </c>
      <c r="R37" s="78">
        <v>126882</v>
      </c>
      <c r="S37" s="78">
        <v>155534</v>
      </c>
      <c r="T37" s="78">
        <v>161340</v>
      </c>
      <c r="U37" s="78">
        <v>190484</v>
      </c>
      <c r="V37" s="78">
        <v>207789</v>
      </c>
      <c r="W37" s="78">
        <v>202179</v>
      </c>
      <c r="X37" s="107">
        <v>221843</v>
      </c>
      <c r="Y37" s="112">
        <v>248848</v>
      </c>
    </row>
    <row r="38" spans="1:25" x14ac:dyDescent="0.2">
      <c r="A38" s="335" t="s">
        <v>27</v>
      </c>
      <c r="B38" s="62">
        <v>1786</v>
      </c>
      <c r="C38" s="62">
        <v>2868</v>
      </c>
      <c r="D38" s="62">
        <v>4170</v>
      </c>
      <c r="E38" s="62">
        <v>6090</v>
      </c>
      <c r="F38" s="62">
        <v>9284</v>
      </c>
      <c r="G38" s="62">
        <v>11720</v>
      </c>
      <c r="H38" s="78">
        <v>16350</v>
      </c>
      <c r="I38" s="62">
        <v>22690</v>
      </c>
      <c r="J38" s="62">
        <v>31685</v>
      </c>
      <c r="K38" s="62">
        <v>33334</v>
      </c>
      <c r="L38" s="62">
        <v>41218</v>
      </c>
      <c r="M38" s="78">
        <v>55034</v>
      </c>
      <c r="N38" s="78">
        <v>61262</v>
      </c>
      <c r="O38" s="78">
        <v>94765</v>
      </c>
      <c r="P38" s="78">
        <v>114026</v>
      </c>
      <c r="Q38" s="78">
        <v>111612</v>
      </c>
      <c r="R38" s="78">
        <v>127098</v>
      </c>
      <c r="S38" s="78">
        <v>141182</v>
      </c>
      <c r="T38" s="78">
        <v>155955</v>
      </c>
      <c r="U38" s="78">
        <v>159282</v>
      </c>
      <c r="V38" s="78">
        <v>172084</v>
      </c>
      <c r="W38" s="78">
        <v>184284</v>
      </c>
      <c r="X38" s="107">
        <v>194990</v>
      </c>
      <c r="Y38" s="112">
        <v>236513</v>
      </c>
    </row>
    <row r="39" spans="1:25" x14ac:dyDescent="0.2">
      <c r="A39" s="335" t="s">
        <v>28</v>
      </c>
      <c r="B39" s="62">
        <v>694</v>
      </c>
      <c r="C39" s="62">
        <v>922</v>
      </c>
      <c r="D39" s="62">
        <v>1327</v>
      </c>
      <c r="E39" s="62">
        <v>1981</v>
      </c>
      <c r="F39" s="62">
        <v>3046</v>
      </c>
      <c r="G39" s="62">
        <v>3983</v>
      </c>
      <c r="H39" s="78">
        <v>5635</v>
      </c>
      <c r="I39" s="62">
        <v>8028</v>
      </c>
      <c r="J39" s="62">
        <v>10615</v>
      </c>
      <c r="K39" s="62">
        <v>12316</v>
      </c>
      <c r="L39" s="62">
        <v>15218</v>
      </c>
      <c r="M39" s="78">
        <v>20480</v>
      </c>
      <c r="N39" s="78">
        <v>24527</v>
      </c>
      <c r="O39" s="78">
        <v>33851</v>
      </c>
      <c r="P39" s="78">
        <v>40766</v>
      </c>
      <c r="Q39" s="78">
        <v>42756</v>
      </c>
      <c r="R39" s="78">
        <v>49076</v>
      </c>
      <c r="S39" s="78">
        <v>55109</v>
      </c>
      <c r="T39" s="78">
        <v>59817</v>
      </c>
      <c r="U39" s="78">
        <v>64639</v>
      </c>
      <c r="V39" s="78">
        <v>70688</v>
      </c>
      <c r="W39" s="78">
        <v>75733</v>
      </c>
      <c r="X39" s="107">
        <v>84565</v>
      </c>
      <c r="Y39" s="112">
        <v>100087</v>
      </c>
    </row>
    <row r="40" spans="1:25" x14ac:dyDescent="0.2">
      <c r="A40" s="335" t="s">
        <v>29</v>
      </c>
      <c r="B40" s="62">
        <v>612</v>
      </c>
      <c r="C40" s="62">
        <v>921</v>
      </c>
      <c r="D40" s="62">
        <v>1292</v>
      </c>
      <c r="E40" s="62">
        <v>1850</v>
      </c>
      <c r="F40" s="62">
        <v>2792</v>
      </c>
      <c r="G40" s="62">
        <v>3528</v>
      </c>
      <c r="H40" s="78">
        <v>5031</v>
      </c>
      <c r="I40" s="62">
        <v>7346</v>
      </c>
      <c r="J40" s="62">
        <v>10303</v>
      </c>
      <c r="K40" s="62">
        <v>10859</v>
      </c>
      <c r="L40" s="62">
        <v>14122</v>
      </c>
      <c r="M40" s="78">
        <v>19120</v>
      </c>
      <c r="N40" s="78">
        <v>22643</v>
      </c>
      <c r="O40" s="78">
        <v>32140</v>
      </c>
      <c r="P40" s="78">
        <v>42375</v>
      </c>
      <c r="Q40" s="78">
        <v>43924</v>
      </c>
      <c r="R40" s="78">
        <v>49821</v>
      </c>
      <c r="S40" s="78">
        <v>53493</v>
      </c>
      <c r="T40" s="78">
        <v>58797</v>
      </c>
      <c r="U40" s="78">
        <v>65608</v>
      </c>
      <c r="V40" s="78">
        <v>71438</v>
      </c>
      <c r="W40" s="78">
        <v>74045</v>
      </c>
      <c r="X40" s="107">
        <v>78633</v>
      </c>
      <c r="Y40" s="112">
        <v>96505</v>
      </c>
    </row>
    <row r="41" spans="1:25" x14ac:dyDescent="0.2">
      <c r="A41" s="335" t="s">
        <v>30</v>
      </c>
      <c r="B41" s="62">
        <v>11958</v>
      </c>
      <c r="C41" s="62">
        <v>17258</v>
      </c>
      <c r="D41" s="62">
        <v>28565</v>
      </c>
      <c r="E41" s="62">
        <v>39091</v>
      </c>
      <c r="F41" s="62">
        <v>67322</v>
      </c>
      <c r="G41" s="62">
        <v>89444</v>
      </c>
      <c r="H41" s="78">
        <v>157288</v>
      </c>
      <c r="I41" s="62">
        <v>264717</v>
      </c>
      <c r="J41" s="62">
        <v>427231</v>
      </c>
      <c r="K41" s="62">
        <v>456012</v>
      </c>
      <c r="L41" s="62">
        <v>559442</v>
      </c>
      <c r="M41" s="78">
        <v>729537</v>
      </c>
      <c r="N41" s="78">
        <v>909972</v>
      </c>
      <c r="O41" s="78">
        <v>1059126</v>
      </c>
      <c r="P41" s="78">
        <v>1262070</v>
      </c>
      <c r="Q41" s="78">
        <v>1348352</v>
      </c>
      <c r="R41" s="78">
        <v>1560955</v>
      </c>
      <c r="S41" s="78">
        <v>1718642</v>
      </c>
      <c r="T41" s="78">
        <v>1929294</v>
      </c>
      <c r="U41" s="78">
        <v>2185823</v>
      </c>
      <c r="V41" s="78">
        <v>2384692</v>
      </c>
      <c r="W41" s="78">
        <v>2651622</v>
      </c>
      <c r="X41" s="107">
        <v>3010978</v>
      </c>
      <c r="Y41" s="112">
        <v>3799516</v>
      </c>
    </row>
    <row r="42" spans="1:25" ht="18" x14ac:dyDescent="0.2">
      <c r="A42" s="42" t="s">
        <v>116</v>
      </c>
      <c r="B42" s="99">
        <v>16936</v>
      </c>
      <c r="C42" s="99">
        <v>25233</v>
      </c>
      <c r="D42" s="99">
        <v>35670</v>
      </c>
      <c r="E42" s="99">
        <v>50261</v>
      </c>
      <c r="F42" s="99">
        <v>74299</v>
      </c>
      <c r="G42" s="99">
        <f>SUM(G43:G50)</f>
        <v>95641</v>
      </c>
      <c r="H42" s="99">
        <v>134749</v>
      </c>
      <c r="I42" s="99">
        <v>201439</v>
      </c>
      <c r="J42" s="99">
        <v>303584</v>
      </c>
      <c r="K42" s="110">
        <v>314112</v>
      </c>
      <c r="L42" s="110">
        <v>413662</v>
      </c>
      <c r="M42" s="99">
        <v>550058</v>
      </c>
      <c r="N42" s="99">
        <v>693676</v>
      </c>
      <c r="O42" s="99">
        <v>822463</v>
      </c>
      <c r="P42" s="99">
        <v>994648</v>
      </c>
      <c r="Q42" s="99">
        <v>1050807</v>
      </c>
      <c r="R42" s="99">
        <v>1275072</v>
      </c>
      <c r="S42" s="99">
        <v>1428682</v>
      </c>
      <c r="T42" s="99">
        <v>1595745</v>
      </c>
      <c r="U42" s="99">
        <v>1754522</v>
      </c>
      <c r="V42" s="99">
        <v>1912395</v>
      </c>
      <c r="W42" s="99">
        <v>2034140</v>
      </c>
      <c r="X42" s="108">
        <v>2255042</v>
      </c>
      <c r="Y42" s="184">
        <v>2784786</v>
      </c>
    </row>
    <row r="43" spans="1:25" x14ac:dyDescent="0.2">
      <c r="A43" s="335" t="s">
        <v>31</v>
      </c>
      <c r="B43" s="78">
        <v>437</v>
      </c>
      <c r="C43" s="78">
        <v>629</v>
      </c>
      <c r="D43" s="78">
        <v>845</v>
      </c>
      <c r="E43" s="78">
        <v>1173</v>
      </c>
      <c r="F43" s="78">
        <v>1474</v>
      </c>
      <c r="G43" s="78">
        <v>1602</v>
      </c>
      <c r="H43" s="78">
        <v>2052</v>
      </c>
      <c r="I43" s="78">
        <v>3003</v>
      </c>
      <c r="J43" s="78">
        <v>3981</v>
      </c>
      <c r="K43" s="62">
        <v>4703</v>
      </c>
      <c r="L43" s="62">
        <v>5974</v>
      </c>
      <c r="M43" s="78">
        <v>8068</v>
      </c>
      <c r="N43" s="78">
        <v>10259</v>
      </c>
      <c r="O43" s="78">
        <v>12422</v>
      </c>
      <c r="P43" s="78">
        <v>15454</v>
      </c>
      <c r="Q43" s="78">
        <v>15214</v>
      </c>
      <c r="R43" s="78">
        <v>18087</v>
      </c>
      <c r="S43" s="78">
        <v>20007</v>
      </c>
      <c r="T43" s="78">
        <v>21338</v>
      </c>
      <c r="U43" s="78">
        <v>23213</v>
      </c>
      <c r="V43" s="78">
        <v>26171</v>
      </c>
      <c r="W43" s="78">
        <v>27843</v>
      </c>
      <c r="X43" s="107">
        <v>30378</v>
      </c>
      <c r="Y43" s="112">
        <v>33839</v>
      </c>
    </row>
    <row r="44" spans="1:25" x14ac:dyDescent="0.2">
      <c r="A44" s="335" t="s">
        <v>32</v>
      </c>
      <c r="B44" s="78">
        <v>84</v>
      </c>
      <c r="C44" s="78">
        <v>18</v>
      </c>
      <c r="D44" s="78">
        <v>23</v>
      </c>
      <c r="E44" s="78">
        <v>115</v>
      </c>
      <c r="F44" s="78">
        <v>82</v>
      </c>
      <c r="G44" s="78">
        <v>556</v>
      </c>
      <c r="H44" s="78">
        <v>753</v>
      </c>
      <c r="I44" s="78">
        <v>1140</v>
      </c>
      <c r="J44" s="78">
        <v>1586</v>
      </c>
      <c r="K44" s="62">
        <v>1971</v>
      </c>
      <c r="L44" s="62">
        <v>2904</v>
      </c>
      <c r="M44" s="78">
        <v>4203</v>
      </c>
      <c r="N44" s="78">
        <v>5072</v>
      </c>
      <c r="O44" s="78">
        <v>5831</v>
      </c>
      <c r="P44" s="78">
        <v>6907</v>
      </c>
      <c r="Q44" s="78">
        <v>6229</v>
      </c>
      <c r="R44" s="78">
        <v>7549</v>
      </c>
      <c r="S44" s="78">
        <v>8554</v>
      </c>
      <c r="T44" s="78">
        <v>9495</v>
      </c>
      <c r="U44" s="78">
        <v>10405</v>
      </c>
      <c r="V44" s="78">
        <v>11572</v>
      </c>
      <c r="W44" s="78">
        <v>13007</v>
      </c>
      <c r="X44" s="107">
        <v>13638</v>
      </c>
      <c r="Y44" s="112">
        <v>15521</v>
      </c>
    </row>
    <row r="45" spans="1:25" x14ac:dyDescent="0.2">
      <c r="A45" s="335" t="s">
        <v>33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 t="s">
        <v>103</v>
      </c>
      <c r="Q45" s="78">
        <v>17836</v>
      </c>
      <c r="R45" s="78">
        <v>45098</v>
      </c>
      <c r="S45" s="78">
        <v>63903</v>
      </c>
      <c r="T45" s="78">
        <v>80957</v>
      </c>
      <c r="U45" s="78">
        <v>94100</v>
      </c>
      <c r="V45" s="78">
        <v>118675</v>
      </c>
      <c r="W45" s="78">
        <v>130212</v>
      </c>
      <c r="X45" s="107">
        <v>158161</v>
      </c>
      <c r="Y45" s="112">
        <v>177527</v>
      </c>
    </row>
    <row r="46" spans="1:25" x14ac:dyDescent="0.2">
      <c r="A46" s="335" t="s">
        <v>34</v>
      </c>
      <c r="B46" s="78">
        <v>7213</v>
      </c>
      <c r="C46" s="78">
        <v>11125</v>
      </c>
      <c r="D46" s="78">
        <v>15772</v>
      </c>
      <c r="E46" s="78">
        <v>22480</v>
      </c>
      <c r="F46" s="78">
        <v>32231</v>
      </c>
      <c r="G46" s="78">
        <v>41017</v>
      </c>
      <c r="H46" s="78">
        <v>59137</v>
      </c>
      <c r="I46" s="78">
        <v>90396</v>
      </c>
      <c r="J46" s="78">
        <v>128098</v>
      </c>
      <c r="K46" s="62">
        <v>132453</v>
      </c>
      <c r="L46" s="62">
        <v>186592</v>
      </c>
      <c r="M46" s="78">
        <v>240841</v>
      </c>
      <c r="N46" s="78">
        <v>305239</v>
      </c>
      <c r="O46" s="78">
        <v>364761</v>
      </c>
      <c r="P46" s="78">
        <v>449339</v>
      </c>
      <c r="Q46" s="78">
        <v>465540</v>
      </c>
      <c r="R46" s="78">
        <v>537463</v>
      </c>
      <c r="S46" s="78">
        <v>602155</v>
      </c>
      <c r="T46" s="78">
        <v>674931</v>
      </c>
      <c r="U46" s="78">
        <v>748370</v>
      </c>
      <c r="V46" s="78">
        <v>802768</v>
      </c>
      <c r="W46" s="78">
        <v>867749</v>
      </c>
      <c r="X46" s="107">
        <v>977205</v>
      </c>
      <c r="Y46" s="112">
        <v>1280157</v>
      </c>
    </row>
    <row r="47" spans="1:25" x14ac:dyDescent="0.2">
      <c r="A47" s="335" t="s">
        <v>35</v>
      </c>
      <c r="B47" s="78">
        <v>1155</v>
      </c>
      <c r="C47" s="78">
        <v>1855</v>
      </c>
      <c r="D47" s="78">
        <v>2591</v>
      </c>
      <c r="E47" s="78">
        <v>3710</v>
      </c>
      <c r="F47" s="78">
        <v>5475</v>
      </c>
      <c r="G47" s="78">
        <v>7277</v>
      </c>
      <c r="H47" s="78">
        <v>9820</v>
      </c>
      <c r="I47" s="78">
        <v>13987</v>
      </c>
      <c r="J47" s="78">
        <v>17624</v>
      </c>
      <c r="K47" s="62">
        <v>20109</v>
      </c>
      <c r="L47" s="62">
        <v>26471</v>
      </c>
      <c r="M47" s="78">
        <v>34701</v>
      </c>
      <c r="N47" s="78">
        <v>41209</v>
      </c>
      <c r="O47" s="78">
        <v>49035</v>
      </c>
      <c r="P47" s="78">
        <v>62456</v>
      </c>
      <c r="Q47" s="78">
        <v>57319</v>
      </c>
      <c r="R47" s="78">
        <v>66485</v>
      </c>
      <c r="S47" s="78">
        <v>70633</v>
      </c>
      <c r="T47" s="78">
        <v>75615</v>
      </c>
      <c r="U47" s="78">
        <v>82763</v>
      </c>
      <c r="V47" s="78">
        <v>90504</v>
      </c>
      <c r="W47" s="78">
        <v>92521</v>
      </c>
      <c r="X47" s="107">
        <v>97195</v>
      </c>
      <c r="Y47" s="112">
        <v>113966</v>
      </c>
    </row>
    <row r="48" spans="1:25" x14ac:dyDescent="0.2">
      <c r="A48" s="335" t="s">
        <v>36</v>
      </c>
      <c r="B48" s="78">
        <v>3325</v>
      </c>
      <c r="C48" s="78">
        <v>4581</v>
      </c>
      <c r="D48" s="78">
        <v>6407</v>
      </c>
      <c r="E48" s="78">
        <v>9060</v>
      </c>
      <c r="F48" s="78">
        <v>13949</v>
      </c>
      <c r="G48" s="78">
        <v>17540</v>
      </c>
      <c r="H48" s="78">
        <v>24696</v>
      </c>
      <c r="I48" s="78">
        <v>34944</v>
      </c>
      <c r="J48" s="78">
        <v>46940</v>
      </c>
      <c r="K48" s="62">
        <v>55767</v>
      </c>
      <c r="L48" s="62">
        <v>69670</v>
      </c>
      <c r="M48" s="78">
        <v>91880</v>
      </c>
      <c r="N48" s="78">
        <v>111094</v>
      </c>
      <c r="O48" s="78">
        <v>131534</v>
      </c>
      <c r="P48" s="78">
        <v>155220</v>
      </c>
      <c r="Q48" s="78">
        <v>162564</v>
      </c>
      <c r="R48" s="78">
        <v>201189</v>
      </c>
      <c r="S48" s="78">
        <v>213193</v>
      </c>
      <c r="T48" s="78">
        <v>229262</v>
      </c>
      <c r="U48" s="78">
        <v>252025</v>
      </c>
      <c r="V48" s="78">
        <v>270620</v>
      </c>
      <c r="W48" s="78">
        <v>278889</v>
      </c>
      <c r="X48" s="107">
        <v>301166</v>
      </c>
      <c r="Y48" s="112">
        <v>346627</v>
      </c>
    </row>
    <row r="49" spans="1:25" x14ac:dyDescent="0.2">
      <c r="A49" s="335" t="s">
        <v>37</v>
      </c>
      <c r="B49" s="78">
        <v>4722</v>
      </c>
      <c r="C49" s="78">
        <v>7025</v>
      </c>
      <c r="D49" s="78">
        <v>10032</v>
      </c>
      <c r="E49" s="78">
        <v>13723</v>
      </c>
      <c r="F49" s="78">
        <v>21088</v>
      </c>
      <c r="G49" s="78">
        <v>27649</v>
      </c>
      <c r="H49" s="78">
        <v>38291</v>
      </c>
      <c r="I49" s="78">
        <v>57969</v>
      </c>
      <c r="J49" s="78">
        <v>105355</v>
      </c>
      <c r="K49" s="62">
        <v>99109</v>
      </c>
      <c r="L49" s="62">
        <v>122051</v>
      </c>
      <c r="M49" s="78">
        <v>170365</v>
      </c>
      <c r="N49" s="78">
        <v>220803</v>
      </c>
      <c r="O49" s="78">
        <v>258880</v>
      </c>
      <c r="P49" s="78">
        <v>305272</v>
      </c>
      <c r="Q49" s="78">
        <v>319208</v>
      </c>
      <c r="R49" s="78">
        <v>386524</v>
      </c>
      <c r="S49" s="78">
        <v>430494</v>
      </c>
      <c r="T49" s="78">
        <v>478443</v>
      </c>
      <c r="U49" s="78">
        <v>515245</v>
      </c>
      <c r="V49" s="78">
        <v>558374</v>
      </c>
      <c r="W49" s="78">
        <v>588124</v>
      </c>
      <c r="X49" s="107">
        <v>638586</v>
      </c>
      <c r="Y49" s="112">
        <v>772697</v>
      </c>
    </row>
    <row r="50" spans="1:25" x14ac:dyDescent="0.2">
      <c r="A50" s="335" t="s">
        <v>38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 t="s">
        <v>103</v>
      </c>
      <c r="Q50" s="78">
        <v>6897</v>
      </c>
      <c r="R50" s="78">
        <v>12677</v>
      </c>
      <c r="S50" s="78">
        <v>19744</v>
      </c>
      <c r="T50" s="78">
        <v>25704</v>
      </c>
      <c r="U50" s="78">
        <v>28400</v>
      </c>
      <c r="V50" s="78">
        <v>33712</v>
      </c>
      <c r="W50" s="78">
        <v>35795</v>
      </c>
      <c r="X50" s="107">
        <v>38711</v>
      </c>
      <c r="Y50" s="112">
        <v>44453</v>
      </c>
    </row>
    <row r="51" spans="1:25" ht="18" x14ac:dyDescent="0.2">
      <c r="A51" s="42" t="s">
        <v>89</v>
      </c>
      <c r="B51" s="99">
        <v>5038</v>
      </c>
      <c r="C51" s="99">
        <v>8053</v>
      </c>
      <c r="D51" s="99">
        <v>10774</v>
      </c>
      <c r="E51" s="99">
        <v>15884</v>
      </c>
      <c r="F51" s="99">
        <v>21138</v>
      </c>
      <c r="G51" s="99">
        <v>30683</v>
      </c>
      <c r="H51" s="99">
        <v>37430</v>
      </c>
      <c r="I51" s="99">
        <v>52385</v>
      </c>
      <c r="J51" s="99">
        <v>75966</v>
      </c>
      <c r="K51" s="110">
        <v>86224</v>
      </c>
      <c r="L51" s="110">
        <v>112563</v>
      </c>
      <c r="M51" s="99">
        <v>152411</v>
      </c>
      <c r="N51" s="99">
        <v>190593</v>
      </c>
      <c r="O51" s="99">
        <v>231195</v>
      </c>
      <c r="P51" s="99">
        <v>280460</v>
      </c>
      <c r="Q51" s="99">
        <v>275542</v>
      </c>
      <c r="R51" s="99">
        <v>334978</v>
      </c>
      <c r="S51" s="99">
        <v>377030</v>
      </c>
      <c r="T51" s="99">
        <v>412350</v>
      </c>
      <c r="U51" s="99">
        <v>458221</v>
      </c>
      <c r="V51" s="99">
        <v>505925</v>
      </c>
      <c r="W51" s="99">
        <v>517807</v>
      </c>
      <c r="X51" s="108">
        <v>551622</v>
      </c>
      <c r="Y51" s="184">
        <v>653132</v>
      </c>
    </row>
    <row r="52" spans="1:25" x14ac:dyDescent="0.2">
      <c r="A52" s="335" t="s">
        <v>39</v>
      </c>
      <c r="B52" s="62">
        <v>459</v>
      </c>
      <c r="C52" s="78">
        <v>108</v>
      </c>
      <c r="D52" s="78">
        <v>171</v>
      </c>
      <c r="E52" s="78">
        <v>242</v>
      </c>
      <c r="F52" s="78">
        <v>387</v>
      </c>
      <c r="G52" s="78">
        <v>1948</v>
      </c>
      <c r="H52" s="78">
        <v>2515</v>
      </c>
      <c r="I52" s="78">
        <v>4229</v>
      </c>
      <c r="J52" s="78">
        <v>7168</v>
      </c>
      <c r="K52" s="62">
        <v>9701</v>
      </c>
      <c r="L52" s="62">
        <v>12748</v>
      </c>
      <c r="M52" s="78">
        <v>19257</v>
      </c>
      <c r="N52" s="78">
        <v>26146</v>
      </c>
      <c r="O52" s="78">
        <v>28548</v>
      </c>
      <c r="P52" s="78">
        <v>42545</v>
      </c>
      <c r="Q52" s="78">
        <v>38967</v>
      </c>
      <c r="R52" s="78">
        <v>48200</v>
      </c>
      <c r="S52" s="78">
        <v>53023</v>
      </c>
      <c r="T52" s="78">
        <v>58641</v>
      </c>
      <c r="U52" s="78">
        <v>62674</v>
      </c>
      <c r="V52" s="78">
        <v>77328</v>
      </c>
      <c r="W52" s="78">
        <v>84803</v>
      </c>
      <c r="X52" s="107">
        <v>91155</v>
      </c>
      <c r="Y52" s="112">
        <v>114947</v>
      </c>
    </row>
    <row r="53" spans="1:25" x14ac:dyDescent="0.2">
      <c r="A53" s="335" t="s">
        <v>104</v>
      </c>
      <c r="B53" s="62">
        <v>42</v>
      </c>
      <c r="C53" s="78">
        <v>53</v>
      </c>
      <c r="D53" s="78">
        <v>25</v>
      </c>
      <c r="E53" s="78">
        <v>10</v>
      </c>
      <c r="F53" s="78">
        <v>18</v>
      </c>
      <c r="G53" s="78">
        <v>268</v>
      </c>
      <c r="H53" s="78">
        <v>592</v>
      </c>
      <c r="I53" s="78">
        <v>543</v>
      </c>
      <c r="J53" s="78">
        <v>925</v>
      </c>
      <c r="K53" s="62">
        <v>968</v>
      </c>
      <c r="L53" s="62">
        <v>2054</v>
      </c>
      <c r="M53" s="78">
        <v>2224</v>
      </c>
      <c r="N53" s="78">
        <v>2912</v>
      </c>
      <c r="O53" s="78">
        <v>3461</v>
      </c>
      <c r="P53" s="78">
        <v>4427</v>
      </c>
      <c r="Q53" s="78">
        <v>3690</v>
      </c>
      <c r="R53" s="78">
        <v>4591</v>
      </c>
      <c r="S53" s="78">
        <v>4517</v>
      </c>
      <c r="T53" s="78">
        <v>4681</v>
      </c>
      <c r="U53" s="78">
        <v>5240</v>
      </c>
      <c r="V53" s="78">
        <v>5937</v>
      </c>
      <c r="W53" s="78">
        <v>7031</v>
      </c>
      <c r="X53" s="107">
        <v>8003</v>
      </c>
      <c r="Y53" s="112">
        <v>8498</v>
      </c>
    </row>
    <row r="54" spans="1:25" ht="19.5" x14ac:dyDescent="0.2">
      <c r="A54" s="335" t="s">
        <v>158</v>
      </c>
      <c r="B54" s="62">
        <v>525</v>
      </c>
      <c r="C54" s="78">
        <v>760</v>
      </c>
      <c r="D54" s="78">
        <v>73</v>
      </c>
      <c r="E54" s="78">
        <v>208</v>
      </c>
      <c r="F54" s="78">
        <v>201</v>
      </c>
      <c r="G54" s="78">
        <v>2349</v>
      </c>
      <c r="H54" s="78">
        <v>3153</v>
      </c>
      <c r="I54" s="78">
        <v>4782</v>
      </c>
      <c r="J54" s="78">
        <v>8181</v>
      </c>
      <c r="K54" s="62">
        <v>8693</v>
      </c>
      <c r="L54" s="62">
        <v>9714</v>
      </c>
      <c r="M54" s="78">
        <v>13818</v>
      </c>
      <c r="N54" s="78">
        <v>17372</v>
      </c>
      <c r="O54" s="78">
        <v>21498</v>
      </c>
      <c r="P54" s="78">
        <v>24341</v>
      </c>
      <c r="Q54" s="78">
        <v>23731</v>
      </c>
      <c r="R54" s="78">
        <v>27484</v>
      </c>
      <c r="S54" s="78">
        <v>31331</v>
      </c>
      <c r="T54" s="78">
        <v>34835</v>
      </c>
      <c r="U54" s="78">
        <v>36560</v>
      </c>
      <c r="V54" s="78">
        <v>41198</v>
      </c>
      <c r="W54" s="78">
        <v>41975</v>
      </c>
      <c r="X54" s="107">
        <v>43520</v>
      </c>
      <c r="Y54" s="112">
        <v>50147</v>
      </c>
    </row>
    <row r="55" spans="1:25" ht="19.5" x14ac:dyDescent="0.2">
      <c r="A55" s="335" t="s">
        <v>42</v>
      </c>
      <c r="B55" s="62">
        <v>209</v>
      </c>
      <c r="C55" s="78">
        <v>41</v>
      </c>
      <c r="D55" s="78">
        <v>62</v>
      </c>
      <c r="E55" s="78">
        <v>81</v>
      </c>
      <c r="F55" s="78">
        <v>108</v>
      </c>
      <c r="G55" s="78">
        <v>998</v>
      </c>
      <c r="H55" s="78">
        <v>1415</v>
      </c>
      <c r="I55" s="78">
        <v>2126</v>
      </c>
      <c r="J55" s="78">
        <v>2573</v>
      </c>
      <c r="K55" s="62">
        <v>3016</v>
      </c>
      <c r="L55" s="62">
        <v>4015</v>
      </c>
      <c r="M55" s="78">
        <v>6459</v>
      </c>
      <c r="N55" s="78">
        <v>7941</v>
      </c>
      <c r="O55" s="78">
        <v>9178</v>
      </c>
      <c r="P55" s="78">
        <v>10945</v>
      </c>
      <c r="Q55" s="78">
        <v>10261</v>
      </c>
      <c r="R55" s="78">
        <v>12694</v>
      </c>
      <c r="S55" s="78">
        <v>14712</v>
      </c>
      <c r="T55" s="78">
        <v>16327</v>
      </c>
      <c r="U55" s="78">
        <v>16498</v>
      </c>
      <c r="V55" s="78">
        <v>17275</v>
      </c>
      <c r="W55" s="78">
        <v>17702</v>
      </c>
      <c r="X55" s="107">
        <v>19187</v>
      </c>
      <c r="Y55" s="112">
        <v>21550</v>
      </c>
    </row>
    <row r="56" spans="1:25" ht="19.5" x14ac:dyDescent="0.2">
      <c r="A56" s="335" t="s">
        <v>43</v>
      </c>
      <c r="B56" s="78">
        <v>520</v>
      </c>
      <c r="C56" s="78">
        <v>1028</v>
      </c>
      <c r="D56" s="78">
        <v>297</v>
      </c>
      <c r="E56" s="78">
        <v>305</v>
      </c>
      <c r="F56" s="78">
        <v>445</v>
      </c>
      <c r="G56" s="78">
        <v>4600</v>
      </c>
      <c r="H56" s="78">
        <v>4980</v>
      </c>
      <c r="I56" s="78">
        <v>5887</v>
      </c>
      <c r="J56" s="78">
        <v>7898</v>
      </c>
      <c r="K56" s="62">
        <v>8752</v>
      </c>
      <c r="L56" s="62">
        <v>11560</v>
      </c>
      <c r="M56" s="78">
        <v>15740</v>
      </c>
      <c r="N56" s="78">
        <v>20278</v>
      </c>
      <c r="O56" s="78">
        <v>24191</v>
      </c>
      <c r="P56" s="78">
        <v>26218</v>
      </c>
      <c r="Q56" s="78">
        <v>25933</v>
      </c>
      <c r="R56" s="78">
        <v>30852</v>
      </c>
      <c r="S56" s="78">
        <v>34065</v>
      </c>
      <c r="T56" s="78">
        <v>38360</v>
      </c>
      <c r="U56" s="78">
        <v>40586</v>
      </c>
      <c r="V56" s="78">
        <v>45401</v>
      </c>
      <c r="W56" s="78">
        <v>46480</v>
      </c>
      <c r="X56" s="107">
        <v>48516</v>
      </c>
      <c r="Y56" s="112">
        <v>57298</v>
      </c>
    </row>
    <row r="57" spans="1:25" x14ac:dyDescent="0.2">
      <c r="A57" s="336" t="s">
        <v>97</v>
      </c>
      <c r="B57" s="111">
        <v>0</v>
      </c>
      <c r="C57" s="111">
        <v>0</v>
      </c>
      <c r="D57" s="78">
        <v>1</v>
      </c>
      <c r="E57" s="78">
        <v>1</v>
      </c>
      <c r="F57" s="78">
        <v>219</v>
      </c>
      <c r="G57" s="78">
        <v>2159</v>
      </c>
      <c r="H57" s="78">
        <v>512</v>
      </c>
      <c r="I57" s="78">
        <v>360</v>
      </c>
      <c r="J57" s="78">
        <v>587</v>
      </c>
      <c r="K57" s="62">
        <v>2392</v>
      </c>
      <c r="L57" s="62">
        <v>2858</v>
      </c>
      <c r="M57" s="78">
        <v>3779</v>
      </c>
      <c r="N57" s="78">
        <v>4942</v>
      </c>
      <c r="O57" s="78">
        <v>8334</v>
      </c>
      <c r="P57" s="78">
        <v>8358</v>
      </c>
      <c r="Q57" s="78">
        <v>8990</v>
      </c>
      <c r="R57" s="78">
        <v>21164</v>
      </c>
      <c r="S57" s="78">
        <v>17437</v>
      </c>
      <c r="T57" s="78">
        <v>17166</v>
      </c>
      <c r="U57" s="78">
        <v>24315</v>
      </c>
      <c r="V57" s="78">
        <v>25900</v>
      </c>
      <c r="W57" s="78">
        <v>26278</v>
      </c>
      <c r="X57" s="107">
        <v>28025</v>
      </c>
      <c r="Y57" s="112">
        <v>35278</v>
      </c>
    </row>
    <row r="58" spans="1:25" x14ac:dyDescent="0.2">
      <c r="A58" s="336" t="s">
        <v>45</v>
      </c>
      <c r="B58" s="62">
        <v>3283</v>
      </c>
      <c r="C58" s="78">
        <v>6063</v>
      </c>
      <c r="D58" s="78">
        <v>10145</v>
      </c>
      <c r="E58" s="78">
        <v>15037</v>
      </c>
      <c r="F58" s="78">
        <v>19760</v>
      </c>
      <c r="G58" s="78">
        <v>18361</v>
      </c>
      <c r="H58" s="78">
        <v>24263</v>
      </c>
      <c r="I58" s="78">
        <v>34458</v>
      </c>
      <c r="J58" s="78">
        <v>48634</v>
      </c>
      <c r="K58" s="78">
        <v>52702</v>
      </c>
      <c r="L58" s="78">
        <v>69614</v>
      </c>
      <c r="M58" s="78">
        <v>91134</v>
      </c>
      <c r="N58" s="78">
        <v>111002</v>
      </c>
      <c r="O58" s="78">
        <v>135985</v>
      </c>
      <c r="P58" s="78">
        <v>163626</v>
      </c>
      <c r="Q58" s="78">
        <v>163970</v>
      </c>
      <c r="R58" s="78">
        <v>189993</v>
      </c>
      <c r="S58" s="78">
        <v>221945</v>
      </c>
      <c r="T58" s="78">
        <v>242338</v>
      </c>
      <c r="U58" s="78">
        <v>272348</v>
      </c>
      <c r="V58" s="78">
        <v>292888</v>
      </c>
      <c r="W58" s="78">
        <v>293538</v>
      </c>
      <c r="X58" s="30">
        <v>313217</v>
      </c>
      <c r="Y58" s="112">
        <v>365416</v>
      </c>
    </row>
    <row r="59" spans="1:25" ht="18" x14ac:dyDescent="0.2">
      <c r="A59" s="41" t="s">
        <v>90</v>
      </c>
      <c r="B59" s="99">
        <v>39124</v>
      </c>
      <c r="C59" s="99">
        <v>65458</v>
      </c>
      <c r="D59" s="99">
        <v>94160</v>
      </c>
      <c r="E59" s="99">
        <v>131559</v>
      </c>
      <c r="F59" s="99">
        <v>199925</v>
      </c>
      <c r="G59" s="99">
        <v>268003</v>
      </c>
      <c r="H59" s="99">
        <v>397672</v>
      </c>
      <c r="I59" s="99">
        <v>561381</v>
      </c>
      <c r="J59" s="99">
        <v>814229</v>
      </c>
      <c r="K59" s="99">
        <v>883933</v>
      </c>
      <c r="L59" s="99">
        <v>1111069</v>
      </c>
      <c r="M59" s="99">
        <v>1526707</v>
      </c>
      <c r="N59" s="99">
        <v>1844260</v>
      </c>
      <c r="O59" s="99">
        <v>2153275</v>
      </c>
      <c r="P59" s="99">
        <v>2498642</v>
      </c>
      <c r="Q59" s="99">
        <v>2649187</v>
      </c>
      <c r="R59" s="99">
        <v>3029852</v>
      </c>
      <c r="S59" s="99">
        <v>3336370</v>
      </c>
      <c r="T59" s="99">
        <v>3622196</v>
      </c>
      <c r="U59" s="99">
        <v>3993680</v>
      </c>
      <c r="V59" s="99">
        <v>4341819</v>
      </c>
      <c r="W59" s="99">
        <v>4527279</v>
      </c>
      <c r="X59" s="29">
        <v>5046080</v>
      </c>
      <c r="Y59" s="150">
        <v>6002664</v>
      </c>
    </row>
    <row r="60" spans="1:25" x14ac:dyDescent="0.2">
      <c r="A60" s="336" t="s">
        <v>46</v>
      </c>
      <c r="B60" s="62">
        <v>4059</v>
      </c>
      <c r="C60" s="62">
        <v>8921</v>
      </c>
      <c r="D60" s="62">
        <v>9886</v>
      </c>
      <c r="E60" s="62">
        <v>14874</v>
      </c>
      <c r="F60" s="62">
        <v>21158</v>
      </c>
      <c r="G60" s="62">
        <v>31683</v>
      </c>
      <c r="H60" s="78">
        <v>45225</v>
      </c>
      <c r="I60" s="62">
        <v>65511</v>
      </c>
      <c r="J60" s="62">
        <v>94695</v>
      </c>
      <c r="K60" s="62">
        <v>119723</v>
      </c>
      <c r="L60" s="62">
        <v>163421</v>
      </c>
      <c r="M60" s="78">
        <v>238563</v>
      </c>
      <c r="N60" s="78">
        <v>267035</v>
      </c>
      <c r="O60" s="78">
        <v>290271</v>
      </c>
      <c r="P60" s="78">
        <v>322246</v>
      </c>
      <c r="Q60" s="78">
        <v>353580</v>
      </c>
      <c r="R60" s="78">
        <v>365325</v>
      </c>
      <c r="S60" s="78">
        <v>375081</v>
      </c>
      <c r="T60" s="78">
        <v>423438</v>
      </c>
      <c r="U60" s="78">
        <v>459893</v>
      </c>
      <c r="V60" s="78">
        <v>476020</v>
      </c>
      <c r="W60" s="78">
        <v>471187</v>
      </c>
      <c r="X60" s="107">
        <v>488802</v>
      </c>
      <c r="Y60" s="112">
        <v>580505</v>
      </c>
    </row>
    <row r="61" spans="1:25" x14ac:dyDescent="0.2">
      <c r="A61" s="335" t="s">
        <v>47</v>
      </c>
      <c r="B61" s="62">
        <v>433</v>
      </c>
      <c r="C61" s="62">
        <v>696</v>
      </c>
      <c r="D61" s="62">
        <v>984</v>
      </c>
      <c r="E61" s="62">
        <v>1448</v>
      </c>
      <c r="F61" s="62">
        <v>2189</v>
      </c>
      <c r="G61" s="62">
        <v>2921</v>
      </c>
      <c r="H61" s="78">
        <v>4075</v>
      </c>
      <c r="I61" s="62">
        <v>6109</v>
      </c>
      <c r="J61" s="62">
        <v>8504</v>
      </c>
      <c r="K61" s="62">
        <v>9493</v>
      </c>
      <c r="L61" s="62">
        <v>13253</v>
      </c>
      <c r="M61" s="78">
        <v>18475</v>
      </c>
      <c r="N61" s="78">
        <v>22306</v>
      </c>
      <c r="O61" s="78">
        <v>27562</v>
      </c>
      <c r="P61" s="78">
        <v>33925</v>
      </c>
      <c r="Q61" s="78">
        <v>38015</v>
      </c>
      <c r="R61" s="78">
        <v>44536</v>
      </c>
      <c r="S61" s="78">
        <v>52487</v>
      </c>
      <c r="T61" s="78">
        <v>54771</v>
      </c>
      <c r="U61" s="78">
        <v>60574</v>
      </c>
      <c r="V61" s="78">
        <v>69408</v>
      </c>
      <c r="W61" s="78">
        <v>69361</v>
      </c>
      <c r="X61" s="107">
        <v>80137</v>
      </c>
      <c r="Y61" s="112">
        <v>100335</v>
      </c>
    </row>
    <row r="62" spans="1:25" x14ac:dyDescent="0.2">
      <c r="A62" s="335" t="s">
        <v>48</v>
      </c>
      <c r="B62" s="62">
        <v>739</v>
      </c>
      <c r="C62" s="62">
        <v>1085</v>
      </c>
      <c r="D62" s="62">
        <v>1567</v>
      </c>
      <c r="E62" s="62">
        <v>2164</v>
      </c>
      <c r="F62" s="62">
        <v>3321</v>
      </c>
      <c r="G62" s="62">
        <v>4555</v>
      </c>
      <c r="H62" s="78">
        <v>6600</v>
      </c>
      <c r="I62" s="62">
        <v>9940</v>
      </c>
      <c r="J62" s="62">
        <v>13064</v>
      </c>
      <c r="K62" s="62">
        <v>14299</v>
      </c>
      <c r="L62" s="62">
        <v>20206</v>
      </c>
      <c r="M62" s="78">
        <v>28067</v>
      </c>
      <c r="N62" s="78">
        <v>31670</v>
      </c>
      <c r="O62" s="78">
        <v>36372</v>
      </c>
      <c r="P62" s="78">
        <v>42444</v>
      </c>
      <c r="Q62" s="78">
        <v>46759</v>
      </c>
      <c r="R62" s="78">
        <v>54483</v>
      </c>
      <c r="S62" s="78">
        <v>61134</v>
      </c>
      <c r="T62" s="78">
        <v>66188</v>
      </c>
      <c r="U62" s="78">
        <v>73065</v>
      </c>
      <c r="V62" s="78">
        <v>79100</v>
      </c>
      <c r="W62" s="78">
        <v>81694</v>
      </c>
      <c r="X62" s="107">
        <v>86486</v>
      </c>
      <c r="Y62" s="112">
        <v>101183</v>
      </c>
    </row>
    <row r="63" spans="1:25" x14ac:dyDescent="0.2">
      <c r="A63" s="335" t="s">
        <v>49</v>
      </c>
      <c r="B63" s="62">
        <v>5181</v>
      </c>
      <c r="C63" s="62">
        <v>9552</v>
      </c>
      <c r="D63" s="62">
        <v>16373</v>
      </c>
      <c r="E63" s="62">
        <v>20673</v>
      </c>
      <c r="F63" s="62">
        <v>32020</v>
      </c>
      <c r="G63" s="62">
        <v>43956</v>
      </c>
      <c r="H63" s="78">
        <v>81738</v>
      </c>
      <c r="I63" s="62">
        <v>107042</v>
      </c>
      <c r="J63" s="62">
        <v>153014</v>
      </c>
      <c r="K63" s="62">
        <v>158749</v>
      </c>
      <c r="L63" s="62">
        <v>187275</v>
      </c>
      <c r="M63" s="78">
        <v>262918</v>
      </c>
      <c r="N63" s="78">
        <v>346242</v>
      </c>
      <c r="O63" s="78">
        <v>390067</v>
      </c>
      <c r="P63" s="78">
        <v>465414</v>
      </c>
      <c r="Q63" s="78">
        <v>523793</v>
      </c>
      <c r="R63" s="78">
        <v>587669</v>
      </c>
      <c r="S63" s="78">
        <v>667842</v>
      </c>
      <c r="T63" s="78">
        <v>702175</v>
      </c>
      <c r="U63" s="78">
        <v>820207</v>
      </c>
      <c r="V63" s="78">
        <v>947162</v>
      </c>
      <c r="W63" s="78">
        <v>965287</v>
      </c>
      <c r="X63" s="107">
        <v>1136857</v>
      </c>
      <c r="Y63" s="112">
        <v>1413490</v>
      </c>
    </row>
    <row r="64" spans="1:25" x14ac:dyDescent="0.2">
      <c r="A64" s="335" t="s">
        <v>50</v>
      </c>
      <c r="B64" s="62">
        <v>1328</v>
      </c>
      <c r="C64" s="62">
        <v>2714</v>
      </c>
      <c r="D64" s="62">
        <v>3484</v>
      </c>
      <c r="E64" s="62">
        <v>5337</v>
      </c>
      <c r="F64" s="62">
        <v>7813</v>
      </c>
      <c r="G64" s="62">
        <v>10311</v>
      </c>
      <c r="H64" s="78">
        <v>15013</v>
      </c>
      <c r="I64" s="62">
        <v>21410</v>
      </c>
      <c r="J64" s="62">
        <v>29799</v>
      </c>
      <c r="K64" s="62">
        <v>30653</v>
      </c>
      <c r="L64" s="62">
        <v>42302</v>
      </c>
      <c r="M64" s="78">
        <v>55657</v>
      </c>
      <c r="N64" s="78">
        <v>65233</v>
      </c>
      <c r="O64" s="78">
        <v>81877</v>
      </c>
      <c r="P64" s="78">
        <v>97805</v>
      </c>
      <c r="Q64" s="78">
        <v>107898</v>
      </c>
      <c r="R64" s="78">
        <v>120223</v>
      </c>
      <c r="S64" s="78">
        <v>149340</v>
      </c>
      <c r="T64" s="78">
        <v>161898</v>
      </c>
      <c r="U64" s="78">
        <v>175061</v>
      </c>
      <c r="V64" s="78">
        <v>173725</v>
      </c>
      <c r="W64" s="78">
        <v>182519</v>
      </c>
      <c r="X64" s="107">
        <v>211908</v>
      </c>
      <c r="Y64" s="112">
        <v>242537</v>
      </c>
    </row>
    <row r="65" spans="1:25" x14ac:dyDescent="0.2">
      <c r="A65" s="335" t="s">
        <v>51</v>
      </c>
      <c r="B65" s="62">
        <v>926</v>
      </c>
      <c r="C65" s="62">
        <v>1516</v>
      </c>
      <c r="D65" s="62">
        <v>2336</v>
      </c>
      <c r="E65" s="62">
        <v>3307</v>
      </c>
      <c r="F65" s="62">
        <v>5145</v>
      </c>
      <c r="G65" s="62">
        <v>6793</v>
      </c>
      <c r="H65" s="78">
        <v>9436</v>
      </c>
      <c r="I65" s="62">
        <v>14675</v>
      </c>
      <c r="J65" s="62">
        <v>20837</v>
      </c>
      <c r="K65" s="62">
        <v>21921</v>
      </c>
      <c r="L65" s="62">
        <v>30190</v>
      </c>
      <c r="M65" s="78">
        <v>42705</v>
      </c>
      <c r="N65" s="78">
        <v>49984</v>
      </c>
      <c r="O65" s="78">
        <v>63514</v>
      </c>
      <c r="P65" s="78">
        <v>77696</v>
      </c>
      <c r="Q65" s="78">
        <v>77768</v>
      </c>
      <c r="R65" s="78">
        <v>94189</v>
      </c>
      <c r="S65" s="78">
        <v>110157</v>
      </c>
      <c r="T65" s="78">
        <v>122940</v>
      </c>
      <c r="U65" s="78">
        <v>134392</v>
      </c>
      <c r="V65" s="78">
        <v>143630</v>
      </c>
      <c r="W65" s="78">
        <v>147982</v>
      </c>
      <c r="X65" s="107">
        <v>163385</v>
      </c>
      <c r="Y65" s="112">
        <v>202389</v>
      </c>
    </row>
    <row r="66" spans="1:25" x14ac:dyDescent="0.2">
      <c r="A66" s="335" t="s">
        <v>52</v>
      </c>
      <c r="B66" s="62">
        <v>3943</v>
      </c>
      <c r="C66" s="62">
        <v>6795</v>
      </c>
      <c r="D66" s="78">
        <v>10026</v>
      </c>
      <c r="E66" s="78">
        <v>14256</v>
      </c>
      <c r="F66" s="62">
        <v>22383</v>
      </c>
      <c r="G66" s="62">
        <v>29799</v>
      </c>
      <c r="H66" s="78">
        <v>38026</v>
      </c>
      <c r="I66" s="62">
        <v>55145</v>
      </c>
      <c r="J66" s="62">
        <v>83098</v>
      </c>
      <c r="K66" s="62">
        <v>107544</v>
      </c>
      <c r="L66" s="62">
        <v>112181</v>
      </c>
      <c r="M66" s="78">
        <v>141887</v>
      </c>
      <c r="N66" s="78">
        <v>181110</v>
      </c>
      <c r="O66" s="78">
        <v>207310</v>
      </c>
      <c r="P66" s="78">
        <v>239866</v>
      </c>
      <c r="Q66" s="78">
        <v>233707</v>
      </c>
      <c r="R66" s="78">
        <v>268775</v>
      </c>
      <c r="S66" s="78">
        <v>290446</v>
      </c>
      <c r="T66" s="78">
        <v>308524</v>
      </c>
      <c r="U66" s="78">
        <v>330526</v>
      </c>
      <c r="V66" s="78">
        <v>362413</v>
      </c>
      <c r="W66" s="78">
        <v>379270</v>
      </c>
      <c r="X66" s="107">
        <v>410961</v>
      </c>
      <c r="Y66" s="112">
        <v>486393</v>
      </c>
    </row>
    <row r="67" spans="1:25" x14ac:dyDescent="0.2">
      <c r="A67" s="335" t="s">
        <v>53</v>
      </c>
      <c r="B67" s="62">
        <v>1535</v>
      </c>
      <c r="C67" s="62">
        <v>2362</v>
      </c>
      <c r="D67" s="78">
        <v>3310</v>
      </c>
      <c r="E67" s="78">
        <v>4971</v>
      </c>
      <c r="F67" s="62">
        <v>7271</v>
      </c>
      <c r="G67" s="62">
        <v>9441</v>
      </c>
      <c r="H67" s="78">
        <v>12227</v>
      </c>
      <c r="I67" s="62">
        <v>17594</v>
      </c>
      <c r="J67" s="62">
        <v>23323</v>
      </c>
      <c r="K67" s="62">
        <v>28617</v>
      </c>
      <c r="L67" s="62">
        <v>36997</v>
      </c>
      <c r="M67" s="78">
        <v>53879</v>
      </c>
      <c r="N67" s="78">
        <v>60185</v>
      </c>
      <c r="O67" s="78">
        <v>70473</v>
      </c>
      <c r="P67" s="78">
        <v>81528</v>
      </c>
      <c r="Q67" s="78">
        <v>81784</v>
      </c>
      <c r="R67" s="78">
        <v>98164</v>
      </c>
      <c r="S67" s="78">
        <v>112691</v>
      </c>
      <c r="T67" s="78">
        <v>128459</v>
      </c>
      <c r="U67" s="78">
        <v>139410</v>
      </c>
      <c r="V67" s="78">
        <v>154765</v>
      </c>
      <c r="W67" s="78">
        <v>160370</v>
      </c>
      <c r="X67" s="107">
        <v>169593</v>
      </c>
      <c r="Y67" s="112">
        <v>202134</v>
      </c>
    </row>
    <row r="68" spans="1:25" x14ac:dyDescent="0.2">
      <c r="A68" s="335" t="s">
        <v>141</v>
      </c>
      <c r="B68" s="62">
        <v>5704</v>
      </c>
      <c r="C68" s="62">
        <v>9116</v>
      </c>
      <c r="D68" s="78">
        <v>13584</v>
      </c>
      <c r="E68" s="78">
        <v>19033</v>
      </c>
      <c r="F68" s="62">
        <v>28109</v>
      </c>
      <c r="G68" s="62">
        <v>36643</v>
      </c>
      <c r="H68" s="78">
        <v>49822</v>
      </c>
      <c r="I68" s="62">
        <v>74729</v>
      </c>
      <c r="J68" s="62">
        <v>106697</v>
      </c>
      <c r="K68" s="62">
        <v>103655</v>
      </c>
      <c r="L68" s="62">
        <v>141128</v>
      </c>
      <c r="M68" s="78">
        <v>199417</v>
      </c>
      <c r="N68" s="78">
        <v>224681</v>
      </c>
      <c r="O68" s="78">
        <v>281078</v>
      </c>
      <c r="P68" s="78">
        <v>306709</v>
      </c>
      <c r="Q68" s="78">
        <v>315764</v>
      </c>
      <c r="R68" s="78">
        <v>394520</v>
      </c>
      <c r="S68" s="78">
        <v>435418</v>
      </c>
      <c r="T68" s="78">
        <v>491309</v>
      </c>
      <c r="U68" s="78">
        <v>545755</v>
      </c>
      <c r="V68" s="78">
        <v>599065</v>
      </c>
      <c r="W68" s="78">
        <v>643480</v>
      </c>
      <c r="X68" s="107">
        <v>701271</v>
      </c>
      <c r="Y68" s="112">
        <v>833170</v>
      </c>
    </row>
    <row r="69" spans="1:25" x14ac:dyDescent="0.2">
      <c r="A69" s="335" t="s">
        <v>55</v>
      </c>
      <c r="B69" s="62">
        <v>2356</v>
      </c>
      <c r="C69" s="62">
        <v>3675</v>
      </c>
      <c r="D69" s="78">
        <v>5147</v>
      </c>
      <c r="E69" s="78">
        <v>6953</v>
      </c>
      <c r="F69" s="62">
        <v>10467</v>
      </c>
      <c r="G69" s="62">
        <v>14322</v>
      </c>
      <c r="H69" s="78">
        <v>20398</v>
      </c>
      <c r="I69" s="62">
        <v>27236</v>
      </c>
      <c r="J69" s="62">
        <v>39951</v>
      </c>
      <c r="K69" s="62">
        <v>45707</v>
      </c>
      <c r="L69" s="62">
        <v>55835</v>
      </c>
      <c r="M69" s="78">
        <v>72327</v>
      </c>
      <c r="N69" s="78">
        <v>87640</v>
      </c>
      <c r="O69" s="78">
        <v>107688</v>
      </c>
      <c r="P69" s="78">
        <v>125168</v>
      </c>
      <c r="Q69" s="78">
        <v>125268</v>
      </c>
      <c r="R69" s="78">
        <v>144812</v>
      </c>
      <c r="S69" s="78">
        <v>155678</v>
      </c>
      <c r="T69" s="78">
        <v>171539</v>
      </c>
      <c r="U69" s="78">
        <v>191174</v>
      </c>
      <c r="V69" s="78">
        <v>207464</v>
      </c>
      <c r="W69" s="78">
        <v>219879</v>
      </c>
      <c r="X69" s="107">
        <v>248022</v>
      </c>
      <c r="Y69" s="112">
        <v>289898</v>
      </c>
    </row>
    <row r="70" spans="1:25" x14ac:dyDescent="0.2">
      <c r="A70" s="335" t="s">
        <v>56</v>
      </c>
      <c r="B70" s="62">
        <v>1777</v>
      </c>
      <c r="C70" s="62">
        <v>2505</v>
      </c>
      <c r="D70" s="78">
        <v>3478</v>
      </c>
      <c r="E70" s="78">
        <v>4732</v>
      </c>
      <c r="F70" s="62">
        <v>6848</v>
      </c>
      <c r="G70" s="62">
        <v>8653</v>
      </c>
      <c r="H70" s="78">
        <v>11817</v>
      </c>
      <c r="I70" s="62">
        <v>16896</v>
      </c>
      <c r="J70" s="62">
        <v>21868</v>
      </c>
      <c r="K70" s="62">
        <v>25855</v>
      </c>
      <c r="L70" s="62">
        <v>32806</v>
      </c>
      <c r="M70" s="78">
        <v>45514</v>
      </c>
      <c r="N70" s="78">
        <v>55330</v>
      </c>
      <c r="O70" s="78">
        <v>67232</v>
      </c>
      <c r="P70" s="78">
        <v>81625</v>
      </c>
      <c r="Q70" s="78">
        <v>80813</v>
      </c>
      <c r="R70" s="78">
        <v>97643</v>
      </c>
      <c r="S70" s="78">
        <v>110581</v>
      </c>
      <c r="T70" s="78">
        <v>125467</v>
      </c>
      <c r="U70" s="78">
        <v>139612</v>
      </c>
      <c r="V70" s="78">
        <v>150999</v>
      </c>
      <c r="W70" s="78">
        <v>157962</v>
      </c>
      <c r="X70" s="107">
        <v>167279</v>
      </c>
      <c r="Y70" s="112">
        <v>195888</v>
      </c>
    </row>
    <row r="71" spans="1:25" x14ac:dyDescent="0.2">
      <c r="A71" s="335" t="s">
        <v>57</v>
      </c>
      <c r="B71" s="62">
        <v>5903</v>
      </c>
      <c r="C71" s="62">
        <v>8770</v>
      </c>
      <c r="D71" s="78">
        <v>13251</v>
      </c>
      <c r="E71" s="78">
        <v>18845</v>
      </c>
      <c r="F71" s="62">
        <v>30737</v>
      </c>
      <c r="G71" s="62">
        <v>40999</v>
      </c>
      <c r="H71" s="78">
        <v>64407</v>
      </c>
      <c r="I71" s="62">
        <v>89914</v>
      </c>
      <c r="J71" s="62">
        <v>143303</v>
      </c>
      <c r="K71" s="62">
        <v>138757</v>
      </c>
      <c r="L71" s="62">
        <v>171339</v>
      </c>
      <c r="M71" s="78">
        <v>219754</v>
      </c>
      <c r="N71" s="78">
        <v>276473</v>
      </c>
      <c r="O71" s="78">
        <v>315628</v>
      </c>
      <c r="P71" s="78">
        <v>371638</v>
      </c>
      <c r="Q71" s="78">
        <v>400949</v>
      </c>
      <c r="R71" s="78">
        <v>451885</v>
      </c>
      <c r="S71" s="78">
        <v>491924</v>
      </c>
      <c r="T71" s="78">
        <v>511474</v>
      </c>
      <c r="U71" s="78">
        <v>530785</v>
      </c>
      <c r="V71" s="78">
        <v>554603</v>
      </c>
      <c r="W71" s="78">
        <v>608418</v>
      </c>
      <c r="X71" s="107">
        <v>690954</v>
      </c>
      <c r="Y71" s="112">
        <v>760483</v>
      </c>
    </row>
    <row r="72" spans="1:25" x14ac:dyDescent="0.2">
      <c r="A72" s="335" t="s">
        <v>58</v>
      </c>
      <c r="B72" s="62">
        <v>3493</v>
      </c>
      <c r="C72" s="62">
        <v>5206</v>
      </c>
      <c r="D72" s="78">
        <v>7313</v>
      </c>
      <c r="E72" s="78">
        <v>10216</v>
      </c>
      <c r="F72" s="62">
        <v>15707</v>
      </c>
      <c r="G72" s="62">
        <v>19703</v>
      </c>
      <c r="H72" s="78">
        <v>28256</v>
      </c>
      <c r="I72" s="62">
        <v>40353</v>
      </c>
      <c r="J72" s="62">
        <v>55897</v>
      </c>
      <c r="K72" s="62">
        <v>55830</v>
      </c>
      <c r="L72" s="62">
        <v>71630</v>
      </c>
      <c r="M72" s="78">
        <v>97314</v>
      </c>
      <c r="N72" s="78">
        <v>115896</v>
      </c>
      <c r="O72" s="78">
        <v>148902</v>
      </c>
      <c r="P72" s="78">
        <v>173531</v>
      </c>
      <c r="Q72" s="78">
        <v>180130</v>
      </c>
      <c r="R72" s="78">
        <v>209802</v>
      </c>
      <c r="S72" s="78">
        <v>216764</v>
      </c>
      <c r="T72" s="78">
        <v>228139</v>
      </c>
      <c r="U72" s="78">
        <v>258933</v>
      </c>
      <c r="V72" s="78">
        <v>281174</v>
      </c>
      <c r="W72" s="78">
        <v>293944</v>
      </c>
      <c r="X72" s="107">
        <v>329560</v>
      </c>
      <c r="Y72" s="112">
        <v>404133</v>
      </c>
    </row>
    <row r="73" spans="1:25" x14ac:dyDescent="0.2">
      <c r="A73" s="335" t="s">
        <v>59</v>
      </c>
      <c r="B73" s="62">
        <v>1747</v>
      </c>
      <c r="C73" s="62">
        <v>2545</v>
      </c>
      <c r="D73" s="78">
        <v>3421</v>
      </c>
      <c r="E73" s="78">
        <v>4750</v>
      </c>
      <c r="F73" s="62">
        <v>6757</v>
      </c>
      <c r="G73" s="62">
        <v>8224</v>
      </c>
      <c r="H73" s="78">
        <v>10632</v>
      </c>
      <c r="I73" s="62">
        <v>14827</v>
      </c>
      <c r="J73" s="62">
        <v>20179</v>
      </c>
      <c r="K73" s="62">
        <v>23130</v>
      </c>
      <c r="L73" s="62">
        <v>32506</v>
      </c>
      <c r="M73" s="78">
        <v>50230</v>
      </c>
      <c r="N73" s="78">
        <v>60475</v>
      </c>
      <c r="O73" s="78">
        <v>65301</v>
      </c>
      <c r="P73" s="78">
        <v>79047</v>
      </c>
      <c r="Q73" s="78">
        <v>82959</v>
      </c>
      <c r="R73" s="78">
        <v>97827</v>
      </c>
      <c r="S73" s="78">
        <v>106828</v>
      </c>
      <c r="T73" s="78">
        <v>125873</v>
      </c>
      <c r="U73" s="78">
        <v>134297</v>
      </c>
      <c r="V73" s="78">
        <v>142288</v>
      </c>
      <c r="W73" s="78">
        <v>145929</v>
      </c>
      <c r="X73" s="107">
        <v>160865</v>
      </c>
      <c r="Y73" s="112">
        <v>190126</v>
      </c>
    </row>
    <row r="74" spans="1:25" ht="18" x14ac:dyDescent="0.2">
      <c r="A74" s="42" t="s">
        <v>140</v>
      </c>
      <c r="B74" s="99">
        <v>19714</v>
      </c>
      <c r="C74" s="110">
        <v>33677</v>
      </c>
      <c r="D74" s="110">
        <v>51039</v>
      </c>
      <c r="E74" s="110">
        <v>72257</v>
      </c>
      <c r="F74" s="110">
        <v>119029</v>
      </c>
      <c r="G74" s="110">
        <v>158936</v>
      </c>
      <c r="H74" s="99">
        <v>215310</v>
      </c>
      <c r="I74" s="110">
        <v>307264</v>
      </c>
      <c r="J74" s="110">
        <v>445697</v>
      </c>
      <c r="K74" s="110">
        <v>510973</v>
      </c>
      <c r="L74" s="110">
        <v>622677</v>
      </c>
      <c r="M74" s="99">
        <v>821120</v>
      </c>
      <c r="N74" s="99">
        <v>994458</v>
      </c>
      <c r="O74" s="99">
        <v>1193192</v>
      </c>
      <c r="P74" s="99">
        <v>1388797</v>
      </c>
      <c r="Q74" s="99">
        <v>1408005</v>
      </c>
      <c r="R74" s="99">
        <v>1568816</v>
      </c>
      <c r="S74" s="99">
        <v>1786467</v>
      </c>
      <c r="T74" s="99">
        <v>2050232</v>
      </c>
      <c r="U74" s="99">
        <v>2313115</v>
      </c>
      <c r="V74" s="99">
        <v>2580693</v>
      </c>
      <c r="W74" s="99">
        <v>2561548</v>
      </c>
      <c r="X74" s="108">
        <v>2945397</v>
      </c>
      <c r="Y74" s="184">
        <v>3978004</v>
      </c>
    </row>
    <row r="75" spans="1:25" x14ac:dyDescent="0.2">
      <c r="A75" s="335" t="s">
        <v>60</v>
      </c>
      <c r="B75" s="62">
        <v>633</v>
      </c>
      <c r="C75" s="62">
        <v>968</v>
      </c>
      <c r="D75" s="62">
        <v>1336</v>
      </c>
      <c r="E75" s="62">
        <v>1977</v>
      </c>
      <c r="F75" s="62">
        <v>2992</v>
      </c>
      <c r="G75" s="62">
        <v>3952</v>
      </c>
      <c r="H75" s="78">
        <v>5341</v>
      </c>
      <c r="I75" s="62">
        <v>7854</v>
      </c>
      <c r="J75" s="62">
        <v>10490</v>
      </c>
      <c r="K75" s="62">
        <v>11390</v>
      </c>
      <c r="L75" s="62">
        <v>14897</v>
      </c>
      <c r="M75" s="78">
        <v>20114</v>
      </c>
      <c r="N75" s="78">
        <v>24001</v>
      </c>
      <c r="O75" s="78">
        <v>31127</v>
      </c>
      <c r="P75" s="78">
        <v>36507</v>
      </c>
      <c r="Q75" s="78">
        <v>36863</v>
      </c>
      <c r="R75" s="78">
        <v>44906</v>
      </c>
      <c r="S75" s="78">
        <v>48411</v>
      </c>
      <c r="T75" s="78">
        <v>55261</v>
      </c>
      <c r="U75" s="78">
        <v>58940</v>
      </c>
      <c r="V75" s="78">
        <v>63602</v>
      </c>
      <c r="W75" s="78">
        <v>66598</v>
      </c>
      <c r="X75" s="107">
        <v>69625</v>
      </c>
      <c r="Y75" s="112">
        <v>88217</v>
      </c>
    </row>
    <row r="76" spans="1:25" x14ac:dyDescent="0.2">
      <c r="A76" s="335" t="s">
        <v>142</v>
      </c>
      <c r="B76" s="62">
        <v>6265</v>
      </c>
      <c r="C76" s="62">
        <v>12134</v>
      </c>
      <c r="D76" s="62">
        <v>15755</v>
      </c>
      <c r="E76" s="62">
        <v>22640</v>
      </c>
      <c r="F76" s="62">
        <v>38790</v>
      </c>
      <c r="G76" s="62">
        <v>52171</v>
      </c>
      <c r="H76" s="78">
        <v>67244</v>
      </c>
      <c r="I76" s="62">
        <v>102223</v>
      </c>
      <c r="J76" s="62">
        <v>172208</v>
      </c>
      <c r="K76" s="62">
        <v>168684</v>
      </c>
      <c r="L76" s="62">
        <v>212505</v>
      </c>
      <c r="M76" s="78">
        <v>287522</v>
      </c>
      <c r="N76" s="78">
        <v>348213</v>
      </c>
      <c r="O76" s="78">
        <v>406324</v>
      </c>
      <c r="P76" s="78">
        <v>480762</v>
      </c>
      <c r="Q76" s="78">
        <v>489017</v>
      </c>
      <c r="R76" s="78">
        <v>559969</v>
      </c>
      <c r="S76" s="78">
        <v>631255</v>
      </c>
      <c r="T76" s="78">
        <v>705589</v>
      </c>
      <c r="U76" s="78">
        <v>768654</v>
      </c>
      <c r="V76" s="78">
        <v>831826</v>
      </c>
      <c r="W76" s="78">
        <v>931089</v>
      </c>
      <c r="X76" s="107">
        <v>960039</v>
      </c>
      <c r="Y76" s="112">
        <v>1099257</v>
      </c>
    </row>
    <row r="77" spans="1:25" x14ac:dyDescent="0.2">
      <c r="A77" s="335" t="s">
        <v>62</v>
      </c>
      <c r="B77" s="62">
        <v>8542</v>
      </c>
      <c r="C77" s="62">
        <v>13606</v>
      </c>
      <c r="D77" s="62">
        <v>23962</v>
      </c>
      <c r="E77" s="62">
        <v>33875</v>
      </c>
      <c r="F77" s="62">
        <v>55579</v>
      </c>
      <c r="G77" s="62">
        <v>73186</v>
      </c>
      <c r="H77" s="78">
        <v>101374</v>
      </c>
      <c r="I77" s="62">
        <v>137196</v>
      </c>
      <c r="J77" s="62">
        <v>178203</v>
      </c>
      <c r="K77" s="62">
        <v>233347</v>
      </c>
      <c r="L77" s="62">
        <v>278970</v>
      </c>
      <c r="M77" s="78">
        <v>359058</v>
      </c>
      <c r="N77" s="78">
        <v>441123</v>
      </c>
      <c r="O77" s="78">
        <v>537527</v>
      </c>
      <c r="P77" s="78">
        <v>613110</v>
      </c>
      <c r="Q77" s="78">
        <v>616990</v>
      </c>
      <c r="R77" s="78">
        <v>640785</v>
      </c>
      <c r="S77" s="78">
        <v>747480</v>
      </c>
      <c r="T77" s="78">
        <v>882770</v>
      </c>
      <c r="U77" s="78">
        <v>1014260</v>
      </c>
      <c r="V77" s="78">
        <v>1178928</v>
      </c>
      <c r="W77" s="78">
        <v>1033021</v>
      </c>
      <c r="X77" s="107">
        <v>1324162</v>
      </c>
      <c r="Y77" s="112">
        <v>2065067</v>
      </c>
    </row>
    <row r="78" spans="1:25" x14ac:dyDescent="0.2">
      <c r="A78" s="40" t="s">
        <v>63</v>
      </c>
      <c r="B78" s="110"/>
      <c r="C78" s="110"/>
      <c r="D78" s="110"/>
      <c r="E78" s="110"/>
      <c r="F78" s="62"/>
      <c r="G78" s="62"/>
      <c r="H78" s="78"/>
      <c r="I78" s="62"/>
      <c r="J78" s="62"/>
      <c r="K78" s="62"/>
      <c r="L78" s="62"/>
      <c r="M78" s="78"/>
      <c r="N78" s="78"/>
      <c r="O78" s="78"/>
      <c r="P78" s="78"/>
      <c r="Q78" s="78"/>
      <c r="R78" s="78"/>
      <c r="S78" s="78"/>
      <c r="T78" s="290"/>
      <c r="U78" s="78"/>
      <c r="V78" s="78"/>
      <c r="W78" s="78"/>
      <c r="X78" s="65"/>
      <c r="Y78" s="112"/>
    </row>
    <row r="79" spans="1:25" ht="19.5" x14ac:dyDescent="0.2">
      <c r="A79" s="53" t="s">
        <v>88</v>
      </c>
      <c r="B79" s="62" t="s">
        <v>96</v>
      </c>
      <c r="C79" s="62" t="s">
        <v>96</v>
      </c>
      <c r="D79" s="62">
        <v>2102</v>
      </c>
      <c r="E79" s="62">
        <v>3654</v>
      </c>
      <c r="F79" s="62">
        <v>13983</v>
      </c>
      <c r="G79" s="62">
        <v>38171</v>
      </c>
      <c r="H79" s="78">
        <v>53874</v>
      </c>
      <c r="I79" s="62">
        <v>70471</v>
      </c>
      <c r="J79" s="62">
        <v>91364</v>
      </c>
      <c r="K79" s="62">
        <v>103770</v>
      </c>
      <c r="L79" s="62">
        <v>129304</v>
      </c>
      <c r="M79" s="78">
        <v>166766</v>
      </c>
      <c r="N79" s="78">
        <v>199521</v>
      </c>
      <c r="O79" s="78">
        <v>271724</v>
      </c>
      <c r="P79" s="78">
        <v>346003</v>
      </c>
      <c r="Q79" s="78">
        <v>343404</v>
      </c>
      <c r="R79" s="78">
        <v>325230</v>
      </c>
      <c r="S79" s="78">
        <v>401409</v>
      </c>
      <c r="T79" s="78">
        <v>494765</v>
      </c>
      <c r="U79" s="78">
        <v>554143</v>
      </c>
      <c r="V79" s="78">
        <v>607216</v>
      </c>
      <c r="W79" s="78">
        <v>499339</v>
      </c>
      <c r="X79" s="107">
        <v>720192</v>
      </c>
      <c r="Y79" s="112">
        <v>1387555</v>
      </c>
    </row>
    <row r="80" spans="1:25" ht="19.5" x14ac:dyDescent="0.2">
      <c r="A80" s="53" t="s">
        <v>64</v>
      </c>
      <c r="B80" s="62" t="s">
        <v>96</v>
      </c>
      <c r="C80" s="62" t="s">
        <v>96</v>
      </c>
      <c r="D80" s="62">
        <v>3737</v>
      </c>
      <c r="E80" s="62">
        <v>4055</v>
      </c>
      <c r="F80" s="62">
        <v>7417</v>
      </c>
      <c r="G80" s="62">
        <v>13278</v>
      </c>
      <c r="H80" s="78">
        <v>23144</v>
      </c>
      <c r="I80" s="62">
        <v>27279</v>
      </c>
      <c r="J80" s="62">
        <v>25023</v>
      </c>
      <c r="K80" s="62">
        <v>25042</v>
      </c>
      <c r="L80" s="62">
        <v>33126</v>
      </c>
      <c r="M80" s="78">
        <v>49285</v>
      </c>
      <c r="N80" s="78">
        <v>54730</v>
      </c>
      <c r="O80" s="78">
        <v>86038</v>
      </c>
      <c r="P80" s="78">
        <v>95655</v>
      </c>
      <c r="Q80" s="78">
        <v>80933</v>
      </c>
      <c r="R80" s="78">
        <v>89548</v>
      </c>
      <c r="S80" s="78">
        <v>115614</v>
      </c>
      <c r="T80" s="78">
        <v>118540</v>
      </c>
      <c r="U80" s="78">
        <v>148955</v>
      </c>
      <c r="V80" s="78">
        <v>243341</v>
      </c>
      <c r="W80" s="78">
        <v>227499</v>
      </c>
      <c r="X80" s="107">
        <v>258707</v>
      </c>
      <c r="Y80" s="112">
        <v>278435</v>
      </c>
    </row>
    <row r="81" spans="1:25" ht="19.5" x14ac:dyDescent="0.2">
      <c r="A81" s="53" t="s">
        <v>87</v>
      </c>
      <c r="B81" s="62">
        <v>8542</v>
      </c>
      <c r="C81" s="62">
        <v>13606</v>
      </c>
      <c r="D81" s="62">
        <f>D77-D79-D80</f>
        <v>18123</v>
      </c>
      <c r="E81" s="62">
        <f>E77-E79-E80</f>
        <v>26166</v>
      </c>
      <c r="F81" s="62">
        <f>F77-F79-F80</f>
        <v>34179</v>
      </c>
      <c r="G81" s="62">
        <f>G77-G79-G80</f>
        <v>21737</v>
      </c>
      <c r="H81" s="78">
        <v>24356</v>
      </c>
      <c r="I81" s="62">
        <f>I77-I79-I80</f>
        <v>39446</v>
      </c>
      <c r="J81" s="62">
        <f>J77-J79-J80</f>
        <v>61816</v>
      </c>
      <c r="K81" s="62">
        <f>K77-K79-K80</f>
        <v>104535</v>
      </c>
      <c r="L81" s="62">
        <f>L77-L79-L80</f>
        <v>116540</v>
      </c>
      <c r="M81" s="78">
        <v>143007</v>
      </c>
      <c r="N81" s="78">
        <v>186872</v>
      </c>
      <c r="O81" s="78">
        <v>179765</v>
      </c>
      <c r="P81" s="78">
        <v>171452</v>
      </c>
      <c r="Q81" s="78">
        <v>192653</v>
      </c>
      <c r="R81" s="78">
        <v>226007</v>
      </c>
      <c r="S81" s="78">
        <v>230457</v>
      </c>
      <c r="T81" s="78">
        <v>269465</v>
      </c>
      <c r="U81" s="78">
        <v>311162</v>
      </c>
      <c r="V81" s="78">
        <v>328370</v>
      </c>
      <c r="W81" s="78">
        <v>306183</v>
      </c>
      <c r="X81" s="107">
        <v>345263</v>
      </c>
      <c r="Y81" s="112">
        <v>399076</v>
      </c>
    </row>
    <row r="82" spans="1:25" x14ac:dyDescent="0.2">
      <c r="A82" s="335" t="s">
        <v>65</v>
      </c>
      <c r="B82" s="62">
        <v>4274</v>
      </c>
      <c r="C82" s="62">
        <v>6969</v>
      </c>
      <c r="D82" s="62">
        <v>9986</v>
      </c>
      <c r="E82" s="62">
        <v>13765</v>
      </c>
      <c r="F82" s="62">
        <v>21667</v>
      </c>
      <c r="G82" s="62">
        <v>29627</v>
      </c>
      <c r="H82" s="78">
        <v>41351</v>
      </c>
      <c r="I82" s="62">
        <v>59991</v>
      </c>
      <c r="J82" s="62">
        <v>84796</v>
      </c>
      <c r="K82" s="62">
        <v>97552</v>
      </c>
      <c r="L82" s="62">
        <v>116305</v>
      </c>
      <c r="M82" s="78">
        <v>154426</v>
      </c>
      <c r="N82" s="78">
        <v>181121</v>
      </c>
      <c r="O82" s="78">
        <v>218214</v>
      </c>
      <c r="P82" s="78">
        <v>258418</v>
      </c>
      <c r="Q82" s="78">
        <v>265135</v>
      </c>
      <c r="R82" s="78">
        <v>323156</v>
      </c>
      <c r="S82" s="78">
        <v>359319</v>
      </c>
      <c r="T82" s="78">
        <v>406612</v>
      </c>
      <c r="U82" s="78">
        <v>471261</v>
      </c>
      <c r="V82" s="78">
        <v>506337</v>
      </c>
      <c r="W82" s="78">
        <v>530841</v>
      </c>
      <c r="X82" s="107">
        <v>591571</v>
      </c>
      <c r="Y82" s="112">
        <v>725463</v>
      </c>
    </row>
    <row r="83" spans="1:25" ht="18" x14ac:dyDescent="0.2">
      <c r="A83" s="42" t="s">
        <v>122</v>
      </c>
      <c r="B83" s="99">
        <v>20239</v>
      </c>
      <c r="C83" s="110">
        <v>31688</v>
      </c>
      <c r="D83" s="99">
        <v>45392</v>
      </c>
      <c r="E83" s="99">
        <v>66117</v>
      </c>
      <c r="F83" s="110">
        <v>107166</v>
      </c>
      <c r="G83" s="110">
        <v>142323</v>
      </c>
      <c r="H83" s="99">
        <v>199478</v>
      </c>
      <c r="I83" s="110">
        <v>278297</v>
      </c>
      <c r="J83" s="110">
        <v>378312</v>
      </c>
      <c r="K83" s="110">
        <v>396194</v>
      </c>
      <c r="L83" s="110">
        <v>510823</v>
      </c>
      <c r="M83" s="99">
        <v>715430</v>
      </c>
      <c r="N83" s="99">
        <v>922617</v>
      </c>
      <c r="O83" s="99">
        <v>1070038</v>
      </c>
      <c r="P83" s="99">
        <v>1240527</v>
      </c>
      <c r="Q83" s="99">
        <v>1250526</v>
      </c>
      <c r="R83" s="99">
        <v>1473938</v>
      </c>
      <c r="S83" s="99">
        <v>1702788</v>
      </c>
      <c r="T83" s="99">
        <v>1941669</v>
      </c>
      <c r="U83" s="99">
        <v>2008549</v>
      </c>
      <c r="V83" s="99">
        <v>2216714</v>
      </c>
      <c r="W83" s="99">
        <v>2333844</v>
      </c>
      <c r="X83" s="108">
        <v>2581286</v>
      </c>
      <c r="Y83" s="184">
        <v>3083123</v>
      </c>
    </row>
    <row r="84" spans="1:25" x14ac:dyDescent="0.2">
      <c r="A84" s="335" t="s">
        <v>66</v>
      </c>
      <c r="B84" s="62">
        <v>94</v>
      </c>
      <c r="C84" s="62">
        <v>11</v>
      </c>
      <c r="D84" s="78">
        <v>217</v>
      </c>
      <c r="E84" s="78">
        <v>28</v>
      </c>
      <c r="F84" s="62">
        <v>79</v>
      </c>
      <c r="G84" s="62">
        <v>597</v>
      </c>
      <c r="H84" s="78">
        <v>832</v>
      </c>
      <c r="I84" s="62">
        <v>1313</v>
      </c>
      <c r="J84" s="62">
        <v>1834</v>
      </c>
      <c r="K84" s="62">
        <v>1890</v>
      </c>
      <c r="L84" s="62">
        <v>2828</v>
      </c>
      <c r="M84" s="78">
        <v>4123</v>
      </c>
      <c r="N84" s="78">
        <v>4623</v>
      </c>
      <c r="O84" s="78">
        <v>5756</v>
      </c>
      <c r="P84" s="78">
        <v>6525</v>
      </c>
      <c r="Q84" s="78">
        <v>7072</v>
      </c>
      <c r="R84" s="78">
        <v>7676</v>
      </c>
      <c r="S84" s="78">
        <v>7880</v>
      </c>
      <c r="T84" s="78">
        <v>9147</v>
      </c>
      <c r="U84" s="78">
        <v>9854</v>
      </c>
      <c r="V84" s="78">
        <v>10883</v>
      </c>
      <c r="W84" s="78">
        <v>12042</v>
      </c>
      <c r="X84" s="107">
        <v>12376</v>
      </c>
      <c r="Y84" s="112">
        <v>17734</v>
      </c>
    </row>
    <row r="85" spans="1:25" x14ac:dyDescent="0.2">
      <c r="A85" s="335" t="s">
        <v>68</v>
      </c>
      <c r="B85" s="62">
        <v>102</v>
      </c>
      <c r="C85" s="62">
        <v>154</v>
      </c>
      <c r="D85" s="78">
        <v>49</v>
      </c>
      <c r="E85" s="78">
        <v>320</v>
      </c>
      <c r="F85" s="62">
        <v>512</v>
      </c>
      <c r="G85" s="62">
        <v>613</v>
      </c>
      <c r="H85" s="78">
        <v>796</v>
      </c>
      <c r="I85" s="62">
        <v>1180</v>
      </c>
      <c r="J85" s="62">
        <v>1441</v>
      </c>
      <c r="K85" s="62">
        <v>1755</v>
      </c>
      <c r="L85" s="62">
        <v>3109</v>
      </c>
      <c r="M85" s="78">
        <v>3463</v>
      </c>
      <c r="N85" s="78">
        <v>4312</v>
      </c>
      <c r="O85" s="78">
        <v>5044</v>
      </c>
      <c r="P85" s="78">
        <v>6837</v>
      </c>
      <c r="Q85" s="78">
        <v>5875</v>
      </c>
      <c r="R85" s="78">
        <v>6677</v>
      </c>
      <c r="S85" s="78">
        <v>7891</v>
      </c>
      <c r="T85" s="78">
        <v>8827</v>
      </c>
      <c r="U85" s="78">
        <v>10034</v>
      </c>
      <c r="V85" s="78">
        <v>10612</v>
      </c>
      <c r="W85" s="78">
        <v>12396</v>
      </c>
      <c r="X85" s="107">
        <v>12802</v>
      </c>
      <c r="Y85" s="112">
        <v>15052</v>
      </c>
    </row>
    <row r="86" spans="1:25" x14ac:dyDescent="0.2">
      <c r="A86" s="335" t="s">
        <v>69</v>
      </c>
      <c r="B86" s="62">
        <v>451</v>
      </c>
      <c r="C86" s="62">
        <v>706</v>
      </c>
      <c r="D86" s="78">
        <v>141</v>
      </c>
      <c r="E86" s="78">
        <v>1416</v>
      </c>
      <c r="F86" s="62">
        <v>2191</v>
      </c>
      <c r="G86" s="62">
        <v>2595</v>
      </c>
      <c r="H86" s="78">
        <v>3454</v>
      </c>
      <c r="I86" s="62">
        <v>5115</v>
      </c>
      <c r="J86" s="62">
        <v>6318</v>
      </c>
      <c r="K86" s="62">
        <v>7337</v>
      </c>
      <c r="L86" s="62">
        <v>9804</v>
      </c>
      <c r="M86" s="78">
        <v>13386</v>
      </c>
      <c r="N86" s="78">
        <v>16703</v>
      </c>
      <c r="O86" s="78">
        <v>19909</v>
      </c>
      <c r="P86" s="78">
        <v>24781</v>
      </c>
      <c r="Q86" s="78">
        <v>21843</v>
      </c>
      <c r="R86" s="78">
        <v>26413</v>
      </c>
      <c r="S86" s="78">
        <v>30934</v>
      </c>
      <c r="T86" s="78">
        <v>34107</v>
      </c>
      <c r="U86" s="78">
        <v>39079</v>
      </c>
      <c r="V86" s="78">
        <v>43199</v>
      </c>
      <c r="W86" s="78">
        <v>45746</v>
      </c>
      <c r="X86" s="107">
        <v>48268</v>
      </c>
      <c r="Y86" s="112">
        <v>57592</v>
      </c>
    </row>
    <row r="87" spans="1:25" x14ac:dyDescent="0.2">
      <c r="A87" s="335" t="s">
        <v>70</v>
      </c>
      <c r="B87" s="62">
        <v>2391</v>
      </c>
      <c r="C87" s="62">
        <v>3777</v>
      </c>
      <c r="D87" s="78">
        <v>5101</v>
      </c>
      <c r="E87" s="78">
        <v>7481</v>
      </c>
      <c r="F87" s="62">
        <v>11209</v>
      </c>
      <c r="G87" s="62">
        <v>13215</v>
      </c>
      <c r="H87" s="78">
        <v>18144</v>
      </c>
      <c r="I87" s="62">
        <v>25753</v>
      </c>
      <c r="J87" s="62">
        <v>35107</v>
      </c>
      <c r="K87" s="62">
        <v>39694</v>
      </c>
      <c r="L87" s="62">
        <v>52791</v>
      </c>
      <c r="M87" s="78">
        <v>77717</v>
      </c>
      <c r="N87" s="78">
        <v>91870</v>
      </c>
      <c r="O87" s="78">
        <v>102377</v>
      </c>
      <c r="P87" s="78">
        <v>121844</v>
      </c>
      <c r="Q87" s="78">
        <v>117944</v>
      </c>
      <c r="R87" s="78">
        <v>145175</v>
      </c>
      <c r="S87" s="78">
        <v>170158</v>
      </c>
      <c r="T87" s="78">
        <v>194128</v>
      </c>
      <c r="U87" s="78">
        <v>210555</v>
      </c>
      <c r="V87" s="78">
        <v>231506</v>
      </c>
      <c r="W87" s="78">
        <v>235577</v>
      </c>
      <c r="X87" s="107">
        <v>267628</v>
      </c>
      <c r="Y87" s="112">
        <v>331240</v>
      </c>
    </row>
    <row r="88" spans="1:25" x14ac:dyDescent="0.2">
      <c r="A88" s="335" t="s">
        <v>175</v>
      </c>
      <c r="B88" s="62">
        <v>4200</v>
      </c>
      <c r="C88" s="78">
        <v>6572</v>
      </c>
      <c r="D88" s="78">
        <v>10057</v>
      </c>
      <c r="E88" s="78">
        <v>12848</v>
      </c>
      <c r="F88" s="78">
        <v>21398</v>
      </c>
      <c r="G88" s="78">
        <v>28358</v>
      </c>
      <c r="H88" s="78">
        <v>36288</v>
      </c>
      <c r="I88" s="62">
        <v>55012</v>
      </c>
      <c r="J88" s="62">
        <v>67810</v>
      </c>
      <c r="K88" s="62">
        <v>68301</v>
      </c>
      <c r="L88" s="62">
        <v>90908</v>
      </c>
      <c r="M88" s="78">
        <v>129791</v>
      </c>
      <c r="N88" s="78">
        <v>170498</v>
      </c>
      <c r="O88" s="78">
        <v>190053</v>
      </c>
      <c r="P88" s="78">
        <v>214718</v>
      </c>
      <c r="Q88" s="78">
        <v>208090</v>
      </c>
      <c r="R88" s="78">
        <v>250867</v>
      </c>
      <c r="S88" s="78">
        <v>273705</v>
      </c>
      <c r="T88" s="78">
        <v>310940</v>
      </c>
      <c r="U88" s="78">
        <v>335328</v>
      </c>
      <c r="V88" s="78">
        <v>377310</v>
      </c>
      <c r="W88" s="78">
        <v>431140</v>
      </c>
      <c r="X88" s="107">
        <v>465894</v>
      </c>
      <c r="Y88" s="112">
        <v>557916</v>
      </c>
    </row>
    <row r="89" spans="1:25" x14ac:dyDescent="0.2">
      <c r="A89" s="335" t="s">
        <v>73</v>
      </c>
      <c r="B89" s="62">
        <v>3494</v>
      </c>
      <c r="C89" s="78">
        <v>5386</v>
      </c>
      <c r="D89" s="78">
        <v>7160</v>
      </c>
      <c r="E89" s="78">
        <v>10711</v>
      </c>
      <c r="F89" s="78">
        <v>16493</v>
      </c>
      <c r="G89" s="78">
        <v>20699</v>
      </c>
      <c r="H89" s="78">
        <v>31267</v>
      </c>
      <c r="I89" s="62">
        <v>41152</v>
      </c>
      <c r="J89" s="62">
        <v>52714</v>
      </c>
      <c r="K89" s="62">
        <v>55409</v>
      </c>
      <c r="L89" s="62">
        <v>69843</v>
      </c>
      <c r="M89" s="78">
        <v>97570</v>
      </c>
      <c r="N89" s="78">
        <v>128331</v>
      </c>
      <c r="O89" s="78">
        <v>154411</v>
      </c>
      <c r="P89" s="78">
        <v>187433</v>
      </c>
      <c r="Q89" s="78">
        <v>183329</v>
      </c>
      <c r="R89" s="78">
        <v>216631</v>
      </c>
      <c r="S89" s="78">
        <v>265780</v>
      </c>
      <c r="T89" s="78">
        <v>305828</v>
      </c>
      <c r="U89" s="78">
        <v>319492</v>
      </c>
      <c r="V89" s="78">
        <v>363987</v>
      </c>
      <c r="W89" s="78">
        <v>376275</v>
      </c>
      <c r="X89" s="107">
        <v>383763</v>
      </c>
      <c r="Y89" s="112">
        <v>439819</v>
      </c>
    </row>
    <row r="90" spans="1:25" x14ac:dyDescent="0.2">
      <c r="A90" s="333" t="s">
        <v>74</v>
      </c>
      <c r="B90" s="62">
        <v>3555</v>
      </c>
      <c r="C90" s="62">
        <v>5279</v>
      </c>
      <c r="D90" s="78">
        <v>7393</v>
      </c>
      <c r="E90" s="78">
        <v>10889</v>
      </c>
      <c r="F90" s="62">
        <v>16667</v>
      </c>
      <c r="G90" s="62">
        <v>25102</v>
      </c>
      <c r="H90" s="78">
        <v>33817</v>
      </c>
      <c r="I90" s="62">
        <v>46929</v>
      </c>
      <c r="J90" s="62">
        <v>69709</v>
      </c>
      <c r="K90" s="62">
        <v>68815</v>
      </c>
      <c r="L90" s="62">
        <v>86059</v>
      </c>
      <c r="M90" s="78">
        <v>127251</v>
      </c>
      <c r="N90" s="78">
        <v>165178</v>
      </c>
      <c r="O90" s="78">
        <v>174964</v>
      </c>
      <c r="P90" s="78">
        <v>179374</v>
      </c>
      <c r="Q90" s="78">
        <v>181614</v>
      </c>
      <c r="R90" s="78">
        <v>208517</v>
      </c>
      <c r="S90" s="78">
        <v>233618</v>
      </c>
      <c r="T90" s="78">
        <v>282508</v>
      </c>
      <c r="U90" s="78">
        <v>315558</v>
      </c>
      <c r="V90" s="78">
        <v>323820</v>
      </c>
      <c r="W90" s="78">
        <v>318205</v>
      </c>
      <c r="X90" s="107">
        <v>403201</v>
      </c>
      <c r="Y90" s="112">
        <v>478216</v>
      </c>
    </row>
    <row r="91" spans="1:25" x14ac:dyDescent="0.2">
      <c r="A91" s="335" t="s">
        <v>138</v>
      </c>
      <c r="B91" s="62">
        <v>2488</v>
      </c>
      <c r="C91" s="62">
        <v>3991</v>
      </c>
      <c r="D91" s="78">
        <v>6261</v>
      </c>
      <c r="E91" s="78">
        <v>9455</v>
      </c>
      <c r="F91" s="62">
        <v>17624</v>
      </c>
      <c r="G91" s="62">
        <v>24017</v>
      </c>
      <c r="H91" s="78">
        <v>33979</v>
      </c>
      <c r="I91" s="62">
        <v>50013</v>
      </c>
      <c r="J91" s="62">
        <v>76173</v>
      </c>
      <c r="K91" s="62">
        <v>86384</v>
      </c>
      <c r="L91" s="62">
        <v>106135</v>
      </c>
      <c r="M91" s="78">
        <v>141623</v>
      </c>
      <c r="N91" s="78">
        <v>189084</v>
      </c>
      <c r="O91" s="78">
        <v>232178</v>
      </c>
      <c r="P91" s="78">
        <v>275978</v>
      </c>
      <c r="Q91" s="78">
        <v>301973</v>
      </c>
      <c r="R91" s="78">
        <v>350283</v>
      </c>
      <c r="S91" s="78">
        <v>419585</v>
      </c>
      <c r="T91" s="78">
        <v>478945</v>
      </c>
      <c r="U91" s="78">
        <v>423141</v>
      </c>
      <c r="V91" s="78">
        <v>479069</v>
      </c>
      <c r="W91" s="78">
        <v>508645</v>
      </c>
      <c r="X91" s="107">
        <v>564614</v>
      </c>
      <c r="Y91" s="112">
        <v>679533</v>
      </c>
    </row>
    <row r="92" spans="1:25" x14ac:dyDescent="0.2">
      <c r="A92" s="335" t="s">
        <v>76</v>
      </c>
      <c r="B92" s="62">
        <v>2228</v>
      </c>
      <c r="C92" s="62">
        <v>3737</v>
      </c>
      <c r="D92" s="78">
        <v>5533</v>
      </c>
      <c r="E92" s="78">
        <v>7922</v>
      </c>
      <c r="F92" s="62">
        <v>12217</v>
      </c>
      <c r="G92" s="62">
        <v>15776</v>
      </c>
      <c r="H92" s="78">
        <v>21718</v>
      </c>
      <c r="I92" s="62">
        <v>31143</v>
      </c>
      <c r="J92" s="62">
        <v>40034</v>
      </c>
      <c r="K92" s="62">
        <v>40420</v>
      </c>
      <c r="L92" s="62">
        <v>53831</v>
      </c>
      <c r="M92" s="78">
        <v>73196</v>
      </c>
      <c r="N92" s="78">
        <v>92039</v>
      </c>
      <c r="O92" s="78">
        <v>110970</v>
      </c>
      <c r="P92" s="78">
        <v>134273</v>
      </c>
      <c r="Q92" s="78">
        <v>133121</v>
      </c>
      <c r="R92" s="78">
        <v>155688</v>
      </c>
      <c r="S92" s="78">
        <v>172464</v>
      </c>
      <c r="T92" s="78">
        <v>188711</v>
      </c>
      <c r="U92" s="78">
        <v>205407</v>
      </c>
      <c r="V92" s="78">
        <v>222411</v>
      </c>
      <c r="W92" s="78">
        <v>231250</v>
      </c>
      <c r="X92" s="107">
        <v>250850</v>
      </c>
      <c r="Y92" s="112">
        <v>300086</v>
      </c>
    </row>
    <row r="93" spans="1:25" x14ac:dyDescent="0.2">
      <c r="A93" s="335" t="s">
        <v>77</v>
      </c>
      <c r="B93" s="62">
        <v>1236</v>
      </c>
      <c r="C93" s="62">
        <v>2075</v>
      </c>
      <c r="D93" s="78">
        <v>3480</v>
      </c>
      <c r="E93" s="78">
        <v>5047</v>
      </c>
      <c r="F93" s="62">
        <v>8776</v>
      </c>
      <c r="G93" s="62">
        <v>11351</v>
      </c>
      <c r="H93" s="78">
        <v>19183</v>
      </c>
      <c r="I93" s="62">
        <v>20687</v>
      </c>
      <c r="J93" s="62">
        <v>27172</v>
      </c>
      <c r="K93" s="62">
        <v>26189</v>
      </c>
      <c r="L93" s="62">
        <v>35515</v>
      </c>
      <c r="M93" s="78">
        <v>47310</v>
      </c>
      <c r="N93" s="78">
        <v>59979</v>
      </c>
      <c r="O93" s="78">
        <v>74376</v>
      </c>
      <c r="P93" s="78">
        <v>88764</v>
      </c>
      <c r="Q93" s="78">
        <v>89665</v>
      </c>
      <c r="R93" s="78">
        <v>106011</v>
      </c>
      <c r="S93" s="78">
        <v>120773</v>
      </c>
      <c r="T93" s="78">
        <v>128526</v>
      </c>
      <c r="U93" s="78">
        <v>140103</v>
      </c>
      <c r="V93" s="78">
        <v>153915</v>
      </c>
      <c r="W93" s="78">
        <v>162569</v>
      </c>
      <c r="X93" s="107">
        <v>171889</v>
      </c>
      <c r="Y93" s="112">
        <v>205935</v>
      </c>
    </row>
    <row r="94" spans="1:25" ht="18" x14ac:dyDescent="0.2">
      <c r="A94" s="42" t="s">
        <v>125</v>
      </c>
      <c r="B94" s="99">
        <v>10935</v>
      </c>
      <c r="C94" s="110">
        <v>17200</v>
      </c>
      <c r="D94" s="99">
        <v>24570</v>
      </c>
      <c r="E94" s="99">
        <v>37404</v>
      </c>
      <c r="F94" s="110">
        <v>59761</v>
      </c>
      <c r="G94" s="110">
        <v>81160</v>
      </c>
      <c r="H94" s="99">
        <v>110618</v>
      </c>
      <c r="I94" s="110">
        <v>165267</v>
      </c>
      <c r="J94" s="110">
        <v>232496</v>
      </c>
      <c r="K94" s="110">
        <v>242298</v>
      </c>
      <c r="L94" s="110">
        <v>326040</v>
      </c>
      <c r="M94" s="99">
        <v>452812</v>
      </c>
      <c r="N94" s="99">
        <v>555082</v>
      </c>
      <c r="O94" s="99">
        <v>648282</v>
      </c>
      <c r="P94" s="99">
        <v>779384</v>
      </c>
      <c r="Q94" s="99">
        <v>793912</v>
      </c>
      <c r="R94" s="99">
        <v>1000992</v>
      </c>
      <c r="S94" s="99">
        <v>1066881</v>
      </c>
      <c r="T94" s="99">
        <v>1165778</v>
      </c>
      <c r="U94" s="99">
        <v>1286632</v>
      </c>
      <c r="V94" s="99">
        <v>1392116</v>
      </c>
      <c r="W94" s="99">
        <v>1460503</v>
      </c>
      <c r="X94" s="108">
        <v>1535760</v>
      </c>
      <c r="Y94" s="184">
        <v>1790827</v>
      </c>
    </row>
    <row r="95" spans="1:25" x14ac:dyDescent="0.2">
      <c r="A95" s="335" t="s">
        <v>67</v>
      </c>
      <c r="B95" s="252">
        <v>612</v>
      </c>
      <c r="C95" s="253">
        <v>1075</v>
      </c>
      <c r="D95" s="252">
        <v>1513</v>
      </c>
      <c r="E95" s="253">
        <v>2265</v>
      </c>
      <c r="F95" s="252">
        <v>3530</v>
      </c>
      <c r="G95" s="253">
        <v>4800</v>
      </c>
      <c r="H95" s="252">
        <v>5988</v>
      </c>
      <c r="I95" s="253">
        <v>8084</v>
      </c>
      <c r="J95" s="252">
        <v>11798</v>
      </c>
      <c r="K95" s="253">
        <v>12258</v>
      </c>
      <c r="L95" s="252">
        <v>17321</v>
      </c>
      <c r="M95" s="253">
        <v>27620</v>
      </c>
      <c r="N95" s="252">
        <v>30051</v>
      </c>
      <c r="O95" s="253">
        <v>33356</v>
      </c>
      <c r="P95" s="252">
        <v>41416</v>
      </c>
      <c r="Q95" s="253">
        <v>38509</v>
      </c>
      <c r="R95" s="252">
        <v>43621</v>
      </c>
      <c r="S95" s="253">
        <v>46249</v>
      </c>
      <c r="T95" s="248">
        <v>53834</v>
      </c>
      <c r="U95" s="78">
        <v>56566</v>
      </c>
      <c r="V95" s="78">
        <v>64290</v>
      </c>
      <c r="W95" s="78">
        <v>70811</v>
      </c>
      <c r="X95" s="107">
        <v>75787</v>
      </c>
      <c r="Y95" s="112">
        <v>93269</v>
      </c>
    </row>
    <row r="96" spans="1:25" x14ac:dyDescent="0.2">
      <c r="A96" s="335" t="s">
        <v>78</v>
      </c>
      <c r="B96" s="252">
        <v>1642</v>
      </c>
      <c r="C96" s="253">
        <v>2941</v>
      </c>
      <c r="D96" s="252">
        <v>4284</v>
      </c>
      <c r="E96" s="253">
        <v>5868</v>
      </c>
      <c r="F96" s="252">
        <v>8523</v>
      </c>
      <c r="G96" s="253">
        <v>10579</v>
      </c>
      <c r="H96" s="252">
        <v>14223</v>
      </c>
      <c r="I96" s="253">
        <v>18738</v>
      </c>
      <c r="J96" s="252">
        <v>23788</v>
      </c>
      <c r="K96" s="253">
        <v>28606</v>
      </c>
      <c r="L96" s="252">
        <v>35094</v>
      </c>
      <c r="M96" s="253">
        <v>44038</v>
      </c>
      <c r="N96" s="252">
        <v>56562</v>
      </c>
      <c r="O96" s="253">
        <v>66429</v>
      </c>
      <c r="P96" s="252">
        <v>90824</v>
      </c>
      <c r="Q96" s="253">
        <v>88538</v>
      </c>
      <c r="R96" s="252">
        <v>102157</v>
      </c>
      <c r="S96" s="253">
        <v>109189</v>
      </c>
      <c r="T96" s="248">
        <v>121173</v>
      </c>
      <c r="U96" s="78">
        <v>137455</v>
      </c>
      <c r="V96" s="78">
        <v>142477</v>
      </c>
      <c r="W96" s="78">
        <v>140372</v>
      </c>
      <c r="X96" s="107">
        <v>161175</v>
      </c>
      <c r="Y96" s="112">
        <v>178825</v>
      </c>
    </row>
    <row r="97" spans="1:25" x14ac:dyDescent="0.2">
      <c r="A97" s="335" t="s">
        <v>71</v>
      </c>
      <c r="B97" s="252">
        <v>795</v>
      </c>
      <c r="C97" s="253">
        <v>1312</v>
      </c>
      <c r="D97" s="252">
        <v>1746</v>
      </c>
      <c r="E97" s="253">
        <v>2765</v>
      </c>
      <c r="F97" s="252">
        <v>4904</v>
      </c>
      <c r="G97" s="253">
        <v>6325</v>
      </c>
      <c r="H97" s="252">
        <v>8020</v>
      </c>
      <c r="I97" s="253">
        <v>14731</v>
      </c>
      <c r="J97" s="252">
        <v>15826</v>
      </c>
      <c r="K97" s="253">
        <v>14597</v>
      </c>
      <c r="L97" s="252">
        <v>19927</v>
      </c>
      <c r="M97" s="253">
        <v>26847</v>
      </c>
      <c r="N97" s="252">
        <v>33136</v>
      </c>
      <c r="O97" s="253">
        <v>40255</v>
      </c>
      <c r="P97" s="252">
        <v>48962</v>
      </c>
      <c r="Q97" s="253">
        <v>46994</v>
      </c>
      <c r="R97" s="252">
        <v>57574</v>
      </c>
      <c r="S97" s="253">
        <v>61084</v>
      </c>
      <c r="T97" s="248">
        <v>71200</v>
      </c>
      <c r="U97" s="78">
        <v>78765</v>
      </c>
      <c r="V97" s="78">
        <v>88790</v>
      </c>
      <c r="W97" s="78">
        <v>94989</v>
      </c>
      <c r="X97" s="107">
        <v>103543</v>
      </c>
      <c r="Y97" s="112">
        <v>116345</v>
      </c>
    </row>
    <row r="98" spans="1:25" x14ac:dyDescent="0.2">
      <c r="A98" s="335" t="s">
        <v>79</v>
      </c>
      <c r="B98" s="62">
        <v>621</v>
      </c>
      <c r="C98" s="78">
        <v>190</v>
      </c>
      <c r="D98" s="78">
        <v>392</v>
      </c>
      <c r="E98" s="78">
        <v>816</v>
      </c>
      <c r="F98" s="78">
        <v>1365</v>
      </c>
      <c r="G98" s="78">
        <v>5010</v>
      </c>
      <c r="H98" s="78">
        <v>6984</v>
      </c>
      <c r="I98" s="62">
        <v>9907</v>
      </c>
      <c r="J98" s="62">
        <v>13253</v>
      </c>
      <c r="K98" s="62">
        <v>15094</v>
      </c>
      <c r="L98" s="62">
        <v>19799</v>
      </c>
      <c r="M98" s="78">
        <v>26678</v>
      </c>
      <c r="N98" s="78">
        <v>33771</v>
      </c>
      <c r="O98" s="78">
        <v>39521</v>
      </c>
      <c r="P98" s="78">
        <v>47364</v>
      </c>
      <c r="Q98" s="78">
        <v>45699</v>
      </c>
      <c r="R98" s="78">
        <v>56049</v>
      </c>
      <c r="S98" s="78">
        <v>65103</v>
      </c>
      <c r="T98" s="78">
        <v>74280</v>
      </c>
      <c r="U98" s="78">
        <v>82774</v>
      </c>
      <c r="V98" s="78">
        <v>90829</v>
      </c>
      <c r="W98" s="78">
        <v>91879</v>
      </c>
      <c r="X98" s="107">
        <v>104672</v>
      </c>
      <c r="Y98" s="112">
        <v>116431</v>
      </c>
    </row>
    <row r="99" spans="1:25" x14ac:dyDescent="0.2">
      <c r="A99" s="335" t="s">
        <v>80</v>
      </c>
      <c r="B99" s="62">
        <v>2235</v>
      </c>
      <c r="C99" s="62">
        <v>6067</v>
      </c>
      <c r="D99" s="78">
        <v>4635</v>
      </c>
      <c r="E99" s="78">
        <v>9400</v>
      </c>
      <c r="F99" s="62">
        <v>15209</v>
      </c>
      <c r="G99" s="62">
        <v>16627</v>
      </c>
      <c r="H99" s="78">
        <v>22747</v>
      </c>
      <c r="I99" s="62">
        <v>36397</v>
      </c>
      <c r="J99" s="62">
        <v>51116</v>
      </c>
      <c r="K99" s="62">
        <v>54667</v>
      </c>
      <c r="L99" s="62">
        <v>77612</v>
      </c>
      <c r="M99" s="78">
        <v>111048</v>
      </c>
      <c r="N99" s="78">
        <v>139084</v>
      </c>
      <c r="O99" s="78">
        <v>163217</v>
      </c>
      <c r="P99" s="78">
        <v>197814</v>
      </c>
      <c r="Q99" s="78">
        <v>201058</v>
      </c>
      <c r="R99" s="78">
        <v>237721</v>
      </c>
      <c r="S99" s="78">
        <v>257633</v>
      </c>
      <c r="T99" s="78">
        <v>302807</v>
      </c>
      <c r="U99" s="78">
        <v>340903</v>
      </c>
      <c r="V99" s="78">
        <v>368671</v>
      </c>
      <c r="W99" s="78">
        <v>419040</v>
      </c>
      <c r="X99" s="107">
        <v>406760</v>
      </c>
      <c r="Y99" s="112">
        <v>482933</v>
      </c>
    </row>
    <row r="100" spans="1:25" x14ac:dyDescent="0.2">
      <c r="A100" s="335" t="s">
        <v>143</v>
      </c>
      <c r="B100" s="62">
        <v>2131</v>
      </c>
      <c r="C100" s="62">
        <v>3396</v>
      </c>
      <c r="D100" s="78">
        <v>7057</v>
      </c>
      <c r="E100" s="78">
        <v>8868</v>
      </c>
      <c r="F100" s="62">
        <v>13707</v>
      </c>
      <c r="G100" s="62">
        <v>18586</v>
      </c>
      <c r="H100" s="78">
        <v>25731</v>
      </c>
      <c r="I100" s="62">
        <v>39483</v>
      </c>
      <c r="J100" s="62">
        <v>59244</v>
      </c>
      <c r="K100" s="62">
        <v>57967</v>
      </c>
      <c r="L100" s="62">
        <v>79268</v>
      </c>
      <c r="M100" s="78">
        <v>110974</v>
      </c>
      <c r="N100" s="78">
        <v>127782</v>
      </c>
      <c r="O100" s="78">
        <v>151878</v>
      </c>
      <c r="P100" s="78">
        <v>165825</v>
      </c>
      <c r="Q100" s="78">
        <v>171883</v>
      </c>
      <c r="R100" s="78">
        <v>194356</v>
      </c>
      <c r="S100" s="78">
        <v>220265</v>
      </c>
      <c r="T100" s="78">
        <v>233277</v>
      </c>
      <c r="U100" s="78">
        <v>241121</v>
      </c>
      <c r="V100" s="78">
        <v>262279</v>
      </c>
      <c r="W100" s="78">
        <v>300884</v>
      </c>
      <c r="X100" s="107">
        <v>295263</v>
      </c>
      <c r="Y100" s="112">
        <v>315516</v>
      </c>
    </row>
    <row r="101" spans="1:25" x14ac:dyDescent="0.2">
      <c r="A101" s="335" t="s">
        <v>82</v>
      </c>
      <c r="B101" s="62">
        <v>807</v>
      </c>
      <c r="C101" s="62">
        <v>1242</v>
      </c>
      <c r="D101" s="78">
        <v>1730</v>
      </c>
      <c r="E101" s="78">
        <v>2520</v>
      </c>
      <c r="F101" s="62">
        <v>4464</v>
      </c>
      <c r="G101" s="62">
        <v>5701</v>
      </c>
      <c r="H101" s="78">
        <v>8071</v>
      </c>
      <c r="I101" s="62">
        <v>11400</v>
      </c>
      <c r="J101" s="62">
        <v>22102</v>
      </c>
      <c r="K101" s="62">
        <v>19806</v>
      </c>
      <c r="L101" s="62">
        <v>26329</v>
      </c>
      <c r="M101" s="78">
        <v>36724</v>
      </c>
      <c r="N101" s="78">
        <v>46843</v>
      </c>
      <c r="O101" s="78">
        <v>50744</v>
      </c>
      <c r="P101" s="78">
        <v>64121</v>
      </c>
      <c r="Q101" s="78">
        <v>65623</v>
      </c>
      <c r="R101" s="78">
        <v>74950</v>
      </c>
      <c r="S101" s="78">
        <v>75699</v>
      </c>
      <c r="T101" s="78">
        <v>88481</v>
      </c>
      <c r="U101" s="78">
        <v>102470</v>
      </c>
      <c r="V101" s="78">
        <v>114844</v>
      </c>
      <c r="W101" s="78">
        <v>120353</v>
      </c>
      <c r="X101" s="107">
        <v>138287</v>
      </c>
      <c r="Y101" s="112">
        <v>145132</v>
      </c>
    </row>
    <row r="102" spans="1:25" x14ac:dyDescent="0.2">
      <c r="A102" s="335" t="s">
        <v>83</v>
      </c>
      <c r="B102" s="62">
        <v>471</v>
      </c>
      <c r="C102" s="62">
        <v>761</v>
      </c>
      <c r="D102" s="78">
        <v>2761</v>
      </c>
      <c r="E102" s="78">
        <v>3987</v>
      </c>
      <c r="F102" s="62">
        <v>5787</v>
      </c>
      <c r="G102" s="62">
        <v>3321</v>
      </c>
      <c r="H102" s="78">
        <v>4526</v>
      </c>
      <c r="I102" s="62">
        <v>6155</v>
      </c>
      <c r="J102" s="62">
        <v>7751</v>
      </c>
      <c r="K102" s="62">
        <v>9407</v>
      </c>
      <c r="L102" s="62">
        <v>12309</v>
      </c>
      <c r="M102" s="78">
        <v>16535</v>
      </c>
      <c r="N102" s="78">
        <v>21638</v>
      </c>
      <c r="O102" s="78">
        <v>26563</v>
      </c>
      <c r="P102" s="78">
        <v>30844</v>
      </c>
      <c r="Q102" s="78">
        <v>32013</v>
      </c>
      <c r="R102" s="78">
        <v>33674</v>
      </c>
      <c r="S102" s="78">
        <v>38390</v>
      </c>
      <c r="T102" s="78">
        <v>49499</v>
      </c>
      <c r="U102" s="78">
        <v>50582</v>
      </c>
      <c r="V102" s="78">
        <v>58635</v>
      </c>
      <c r="W102" s="78">
        <v>50815</v>
      </c>
      <c r="X102" s="107">
        <v>57559</v>
      </c>
      <c r="Y102" s="112">
        <v>80731</v>
      </c>
    </row>
    <row r="103" spans="1:25" x14ac:dyDescent="0.2">
      <c r="A103" s="335" t="s">
        <v>84</v>
      </c>
      <c r="B103" s="62">
        <v>1164</v>
      </c>
      <c r="C103" s="62">
        <v>190</v>
      </c>
      <c r="D103" s="78">
        <v>368</v>
      </c>
      <c r="E103" s="78">
        <v>721</v>
      </c>
      <c r="F103" s="62">
        <v>1917</v>
      </c>
      <c r="G103" s="62">
        <v>7798</v>
      </c>
      <c r="H103" s="78">
        <v>11142</v>
      </c>
      <c r="I103" s="62">
        <v>16371</v>
      </c>
      <c r="J103" s="62">
        <v>22830</v>
      </c>
      <c r="K103" s="62">
        <v>23888</v>
      </c>
      <c r="L103" s="62">
        <v>30407</v>
      </c>
      <c r="M103" s="78">
        <v>43190</v>
      </c>
      <c r="N103" s="78">
        <v>55014</v>
      </c>
      <c r="O103" s="78">
        <v>61076</v>
      </c>
      <c r="P103" s="78">
        <v>72937</v>
      </c>
      <c r="Q103" s="78">
        <v>86574</v>
      </c>
      <c r="R103" s="78">
        <v>180899</v>
      </c>
      <c r="S103" s="78">
        <v>170995</v>
      </c>
      <c r="T103" s="78">
        <v>147776</v>
      </c>
      <c r="U103" s="78">
        <v>169619</v>
      </c>
      <c r="V103" s="78">
        <v>173101</v>
      </c>
      <c r="W103" s="78">
        <v>140256</v>
      </c>
      <c r="X103" s="107">
        <v>158037</v>
      </c>
      <c r="Y103" s="112">
        <v>223662</v>
      </c>
    </row>
    <row r="104" spans="1:25" ht="19.5" x14ac:dyDescent="0.2">
      <c r="A104" s="335" t="s">
        <v>85</v>
      </c>
      <c r="B104" s="62">
        <v>127</v>
      </c>
      <c r="C104" s="62">
        <v>16</v>
      </c>
      <c r="D104" s="78">
        <v>36</v>
      </c>
      <c r="E104" s="78">
        <v>65</v>
      </c>
      <c r="F104" s="62">
        <v>145</v>
      </c>
      <c r="G104" s="62">
        <v>924</v>
      </c>
      <c r="H104" s="78">
        <v>1309</v>
      </c>
      <c r="I104" s="62">
        <v>1696</v>
      </c>
      <c r="J104" s="62">
        <v>2302</v>
      </c>
      <c r="K104" s="62">
        <v>2689</v>
      </c>
      <c r="L104" s="62">
        <v>3091</v>
      </c>
      <c r="M104" s="78">
        <v>4389</v>
      </c>
      <c r="N104" s="78">
        <v>5699</v>
      </c>
      <c r="O104" s="78">
        <v>7204</v>
      </c>
      <c r="P104" s="78">
        <v>8927</v>
      </c>
      <c r="Q104" s="78">
        <v>8958</v>
      </c>
      <c r="R104" s="78">
        <v>10203</v>
      </c>
      <c r="S104" s="78">
        <v>11223</v>
      </c>
      <c r="T104" s="78">
        <v>11744</v>
      </c>
      <c r="U104" s="78">
        <v>13414</v>
      </c>
      <c r="V104" s="78">
        <v>15294</v>
      </c>
      <c r="W104" s="78">
        <v>16296</v>
      </c>
      <c r="X104" s="107">
        <v>19322</v>
      </c>
      <c r="Y104" s="112">
        <v>21254</v>
      </c>
    </row>
    <row r="105" spans="1:25" x14ac:dyDescent="0.2">
      <c r="A105" s="336" t="s">
        <v>86</v>
      </c>
      <c r="B105" s="78">
        <v>330</v>
      </c>
      <c r="C105" s="78">
        <v>10</v>
      </c>
      <c r="D105" s="78">
        <v>48</v>
      </c>
      <c r="E105" s="78">
        <v>129</v>
      </c>
      <c r="F105" s="78">
        <v>210</v>
      </c>
      <c r="G105" s="78">
        <v>1489</v>
      </c>
      <c r="H105" s="78">
        <v>1877</v>
      </c>
      <c r="I105" s="78">
        <v>2305</v>
      </c>
      <c r="J105" s="78">
        <v>2486</v>
      </c>
      <c r="K105" s="78">
        <v>3319</v>
      </c>
      <c r="L105" s="78">
        <v>4883</v>
      </c>
      <c r="M105" s="78">
        <v>4769</v>
      </c>
      <c r="N105" s="78">
        <v>5502</v>
      </c>
      <c r="O105" s="78">
        <v>8039</v>
      </c>
      <c r="P105" s="78">
        <v>10350</v>
      </c>
      <c r="Q105" s="78">
        <v>8063</v>
      </c>
      <c r="R105" s="78">
        <v>9788</v>
      </c>
      <c r="S105" s="78">
        <v>11051</v>
      </c>
      <c r="T105" s="78">
        <v>11707</v>
      </c>
      <c r="U105" s="78">
        <v>12962</v>
      </c>
      <c r="V105" s="78">
        <v>12906</v>
      </c>
      <c r="W105" s="78">
        <v>14809</v>
      </c>
      <c r="X105" s="107">
        <v>15354</v>
      </c>
      <c r="Y105" s="112">
        <v>16728</v>
      </c>
    </row>
    <row r="106" spans="1:25" x14ac:dyDescent="0.2">
      <c r="A106" s="437" t="s">
        <v>326</v>
      </c>
      <c r="B106" s="437"/>
      <c r="C106" s="437"/>
      <c r="D106" s="437"/>
      <c r="E106" s="437"/>
      <c r="F106" s="437"/>
      <c r="G106" s="437"/>
      <c r="H106" s="437"/>
      <c r="I106" s="437"/>
      <c r="J106" s="437"/>
      <c r="K106" s="437"/>
      <c r="L106" s="437"/>
      <c r="M106" s="437"/>
      <c r="N106" s="437"/>
      <c r="O106" s="437"/>
      <c r="P106" s="437"/>
      <c r="Q106" s="437"/>
      <c r="R106" s="437"/>
      <c r="S106" s="437"/>
      <c r="T106" s="35"/>
      <c r="U106" s="254"/>
      <c r="V106" s="35"/>
      <c r="W106" s="35"/>
      <c r="X106" s="201"/>
    </row>
    <row r="107" spans="1:25" ht="15.75" customHeight="1" thickBot="1" x14ac:dyDescent="0.25">
      <c r="A107" s="441" t="s">
        <v>354</v>
      </c>
      <c r="B107" s="441"/>
      <c r="C107" s="441"/>
      <c r="D107" s="441"/>
      <c r="E107" s="441"/>
      <c r="F107" s="441"/>
      <c r="G107" s="441"/>
      <c r="H107" s="441"/>
      <c r="I107" s="441"/>
      <c r="J107" s="441"/>
      <c r="K107" s="441"/>
      <c r="L107" s="441"/>
      <c r="M107" s="441"/>
      <c r="N107" s="441"/>
      <c r="O107" s="441"/>
      <c r="P107" s="441"/>
      <c r="Q107" s="441"/>
      <c r="R107" s="441"/>
      <c r="S107" s="441"/>
      <c r="T107" s="36"/>
      <c r="U107" s="255"/>
      <c r="V107" s="36"/>
      <c r="W107" s="36"/>
      <c r="X107" s="36"/>
      <c r="Y107" s="322"/>
    </row>
  </sheetData>
  <mergeCells count="4">
    <mergeCell ref="A106:S106"/>
    <mergeCell ref="A107:S107"/>
    <mergeCell ref="A2:Y2"/>
    <mergeCell ref="A3:Y3"/>
  </mergeCells>
  <pageMargins left="0.7" right="0.7" top="0.75" bottom="0.75" header="0.3" footer="0.3"/>
  <pageSetup paperSize="9" orientation="portrait" r:id="rId1"/>
  <ignoredErrors>
    <ignoredError sqref="G42" formulaRange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44"/>
  <sheetViews>
    <sheetView tabSelected="1" topLeftCell="J1" zoomScale="150" zoomScaleNormal="150" workbookViewId="0">
      <pane ySplit="7" topLeftCell="A70" activePane="bottomLeft" state="frozen"/>
      <selection sqref="A1:T1"/>
      <selection pane="bottomLeft" activeCell="Y79" sqref="Y79:Y80"/>
    </sheetView>
  </sheetViews>
  <sheetFormatPr defaultRowHeight="14.25" x14ac:dyDescent="0.2"/>
  <cols>
    <col min="1" max="1" width="17.85546875" style="263" customWidth="1"/>
    <col min="2" max="21" width="9.140625" style="263" customWidth="1"/>
    <col min="22" max="24" width="8.85546875" style="263" customWidth="1"/>
    <col min="25" max="25" width="8.85546875" style="284" customWidth="1"/>
    <col min="26" max="16384" width="9.140625" style="263"/>
  </cols>
  <sheetData>
    <row r="1" spans="1:25" ht="30" customHeight="1" x14ac:dyDescent="0.2"/>
    <row r="2" spans="1:25" x14ac:dyDescent="0.2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</row>
    <row r="3" spans="1:25" x14ac:dyDescent="0.2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</row>
    <row r="4" spans="1:25" x14ac:dyDescent="0.2">
      <c r="A4" s="233" t="s">
        <v>355</v>
      </c>
      <c r="B4" s="233"/>
      <c r="C4" s="233"/>
      <c r="D4" s="233"/>
      <c r="E4" s="233"/>
      <c r="F4" s="233"/>
      <c r="G4" s="233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124"/>
    </row>
    <row r="5" spans="1:25" x14ac:dyDescent="0.2">
      <c r="A5" s="233" t="s">
        <v>356</v>
      </c>
      <c r="B5" s="233"/>
      <c r="C5" s="233"/>
      <c r="D5" s="233"/>
      <c r="E5" s="233"/>
      <c r="F5" s="233"/>
      <c r="G5" s="233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124"/>
    </row>
    <row r="6" spans="1:25" ht="15" thickBot="1" x14ac:dyDescent="0.25">
      <c r="A6" s="234" t="s">
        <v>265</v>
      </c>
      <c r="B6" s="234"/>
      <c r="C6" s="234"/>
      <c r="D6" s="234"/>
      <c r="E6" s="234"/>
      <c r="F6" s="234"/>
      <c r="G6" s="234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21"/>
      <c r="V6" s="23"/>
    </row>
    <row r="7" spans="1:25" ht="15" thickBot="1" x14ac:dyDescent="0.25">
      <c r="A7" s="38"/>
      <c r="B7" s="18">
        <v>2000</v>
      </c>
      <c r="C7" s="18">
        <v>2001</v>
      </c>
      <c r="D7" s="146">
        <v>2002</v>
      </c>
      <c r="E7" s="146">
        <v>2003</v>
      </c>
      <c r="F7" s="146">
        <v>2004</v>
      </c>
      <c r="G7" s="146">
        <v>2005</v>
      </c>
      <c r="H7" s="146">
        <v>2006</v>
      </c>
      <c r="I7" s="146">
        <v>2007</v>
      </c>
      <c r="J7" s="146">
        <v>2008</v>
      </c>
      <c r="K7" s="146">
        <v>2009</v>
      </c>
      <c r="L7" s="146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8">
        <v>2019</v>
      </c>
      <c r="V7" s="18">
        <v>2020</v>
      </c>
      <c r="W7" s="18">
        <v>2021</v>
      </c>
      <c r="X7" s="18">
        <v>2022</v>
      </c>
      <c r="Y7" s="18">
        <v>2023</v>
      </c>
    </row>
    <row r="8" spans="1:25" x14ac:dyDescent="0.2">
      <c r="A8" s="1" t="s">
        <v>0</v>
      </c>
      <c r="B8" s="98">
        <v>196500</v>
      </c>
      <c r="C8" s="98">
        <v>303917</v>
      </c>
      <c r="D8" s="98">
        <v>445776</v>
      </c>
      <c r="E8" s="178">
        <v>648260</v>
      </c>
      <c r="F8" s="28">
        <v>1072218</v>
      </c>
      <c r="G8" s="28">
        <v>1479952</v>
      </c>
      <c r="H8" s="64">
        <v>2066014</v>
      </c>
      <c r="I8" s="28">
        <v>3133831</v>
      </c>
      <c r="J8" s="29">
        <v>4486903</v>
      </c>
      <c r="K8" s="98">
        <v>4325575</v>
      </c>
      <c r="L8" s="106">
        <v>5510167</v>
      </c>
      <c r="M8" s="64">
        <v>7909503</v>
      </c>
      <c r="N8" s="106">
        <v>9690640</v>
      </c>
      <c r="O8" s="106">
        <v>11743146</v>
      </c>
      <c r="P8" s="106">
        <v>13985238</v>
      </c>
      <c r="Q8" s="64">
        <v>13699086</v>
      </c>
      <c r="R8" s="64">
        <v>16347070</v>
      </c>
      <c r="S8" s="64">
        <v>18471993</v>
      </c>
      <c r="T8" s="98">
        <v>20640786</v>
      </c>
      <c r="U8" s="190">
        <v>22348371</v>
      </c>
      <c r="V8" s="64">
        <v>24427732</v>
      </c>
      <c r="W8" s="64">
        <v>26023495</v>
      </c>
      <c r="X8" s="28">
        <v>27786480</v>
      </c>
      <c r="Y8" s="401">
        <v>32732515</v>
      </c>
    </row>
    <row r="9" spans="1:25" ht="18" x14ac:dyDescent="0.2">
      <c r="A9" s="2" t="s">
        <v>92</v>
      </c>
      <c r="B9" s="98">
        <v>70819</v>
      </c>
      <c r="C9" s="98">
        <v>104631</v>
      </c>
      <c r="D9" s="98">
        <v>157167</v>
      </c>
      <c r="E9" s="98">
        <v>234008</v>
      </c>
      <c r="F9" s="108">
        <v>421364</v>
      </c>
      <c r="G9" s="64">
        <v>608315</v>
      </c>
      <c r="H9" s="64">
        <v>878092</v>
      </c>
      <c r="I9" s="108">
        <v>1413801</v>
      </c>
      <c r="J9" s="29">
        <v>2101658</v>
      </c>
      <c r="K9" s="98">
        <v>1902149</v>
      </c>
      <c r="L9" s="64">
        <v>2410463</v>
      </c>
      <c r="M9" s="64">
        <v>3562092</v>
      </c>
      <c r="N9" s="64">
        <v>4418794</v>
      </c>
      <c r="O9" s="64">
        <v>5316218</v>
      </c>
      <c r="P9" s="64">
        <v>6340553</v>
      </c>
      <c r="Q9" s="110">
        <v>6111713</v>
      </c>
      <c r="R9" s="64">
        <v>7157729</v>
      </c>
      <c r="S9" s="64">
        <v>8150313</v>
      </c>
      <c r="T9" s="98">
        <v>9195398</v>
      </c>
      <c r="U9" s="190">
        <v>10001957</v>
      </c>
      <c r="V9" s="64">
        <v>10977793</v>
      </c>
      <c r="W9" s="64">
        <v>11890571</v>
      </c>
      <c r="X9" s="108">
        <v>12726784</v>
      </c>
      <c r="Y9" s="150">
        <v>15141523</v>
      </c>
    </row>
    <row r="10" spans="1:25" x14ac:dyDescent="0.2">
      <c r="A10" s="332" t="s">
        <v>1</v>
      </c>
      <c r="B10" s="241">
        <v>1873</v>
      </c>
      <c r="C10" s="241">
        <v>2717</v>
      </c>
      <c r="D10" s="241">
        <v>4053</v>
      </c>
      <c r="E10" s="241">
        <v>5696</v>
      </c>
      <c r="F10" s="107">
        <v>9054</v>
      </c>
      <c r="G10" s="107">
        <v>14032</v>
      </c>
      <c r="H10" s="65">
        <v>17778</v>
      </c>
      <c r="I10" s="107">
        <v>24711</v>
      </c>
      <c r="J10" s="30">
        <v>33804</v>
      </c>
      <c r="K10" s="241">
        <v>38585</v>
      </c>
      <c r="L10" s="65">
        <v>45994</v>
      </c>
      <c r="M10" s="65">
        <v>63234</v>
      </c>
      <c r="N10" s="65">
        <v>77742</v>
      </c>
      <c r="O10" s="65">
        <v>93747</v>
      </c>
      <c r="P10" s="65">
        <v>111746</v>
      </c>
      <c r="Q10" s="65">
        <v>111648</v>
      </c>
      <c r="R10" s="65">
        <v>137288</v>
      </c>
      <c r="S10" s="65">
        <v>153249</v>
      </c>
      <c r="T10" s="241">
        <v>169934</v>
      </c>
      <c r="U10" s="238">
        <v>191455</v>
      </c>
      <c r="V10" s="65">
        <v>201588</v>
      </c>
      <c r="W10" s="65">
        <v>224603</v>
      </c>
      <c r="X10" s="107">
        <v>230368</v>
      </c>
      <c r="Y10" s="112">
        <v>293778</v>
      </c>
    </row>
    <row r="11" spans="1:25" x14ac:dyDescent="0.2">
      <c r="A11" s="332" t="s">
        <v>2</v>
      </c>
      <c r="B11" s="241">
        <v>1168</v>
      </c>
      <c r="C11" s="241">
        <v>1656</v>
      </c>
      <c r="D11" s="241">
        <v>2332</v>
      </c>
      <c r="E11" s="241">
        <v>3321</v>
      </c>
      <c r="F11" s="107">
        <v>5097</v>
      </c>
      <c r="G11" s="107">
        <v>6750</v>
      </c>
      <c r="H11" s="65">
        <v>8966</v>
      </c>
      <c r="I11" s="107">
        <v>13315</v>
      </c>
      <c r="J11" s="30">
        <v>17489</v>
      </c>
      <c r="K11" s="241">
        <v>18442</v>
      </c>
      <c r="L11" s="65">
        <v>23480</v>
      </c>
      <c r="M11" s="65">
        <v>33535</v>
      </c>
      <c r="N11" s="65">
        <v>41854</v>
      </c>
      <c r="O11" s="65">
        <v>50922</v>
      </c>
      <c r="P11" s="65">
        <v>63473</v>
      </c>
      <c r="Q11" s="65">
        <v>61524</v>
      </c>
      <c r="R11" s="65">
        <v>76444</v>
      </c>
      <c r="S11" s="65">
        <v>85133</v>
      </c>
      <c r="T11" s="241">
        <v>96667</v>
      </c>
      <c r="U11" s="238">
        <v>104228</v>
      </c>
      <c r="V11" s="65">
        <v>114060</v>
      </c>
      <c r="W11" s="65">
        <v>116526</v>
      </c>
      <c r="X11" s="107">
        <v>124259</v>
      </c>
      <c r="Y11" s="112">
        <v>147921</v>
      </c>
    </row>
    <row r="12" spans="1:25" x14ac:dyDescent="0.2">
      <c r="A12" s="332" t="s">
        <v>3</v>
      </c>
      <c r="B12" s="241">
        <v>1837</v>
      </c>
      <c r="C12" s="241">
        <v>2733</v>
      </c>
      <c r="D12" s="241">
        <v>4020</v>
      </c>
      <c r="E12" s="241">
        <v>5586</v>
      </c>
      <c r="F12" s="107">
        <v>8396</v>
      </c>
      <c r="G12" s="107">
        <v>11292</v>
      </c>
      <c r="H12" s="65">
        <v>15635</v>
      </c>
      <c r="I12" s="107">
        <v>23093</v>
      </c>
      <c r="J12" s="30">
        <v>31937</v>
      </c>
      <c r="K12" s="241">
        <v>33436</v>
      </c>
      <c r="L12" s="65">
        <v>44504</v>
      </c>
      <c r="M12" s="65">
        <v>63105</v>
      </c>
      <c r="N12" s="65">
        <v>83100</v>
      </c>
      <c r="O12" s="65">
        <v>87373</v>
      </c>
      <c r="P12" s="65">
        <v>103216</v>
      </c>
      <c r="Q12" s="65">
        <v>105424</v>
      </c>
      <c r="R12" s="65">
        <v>127746</v>
      </c>
      <c r="S12" s="65">
        <v>147334</v>
      </c>
      <c r="T12" s="241">
        <v>161675</v>
      </c>
      <c r="U12" s="238">
        <v>174814</v>
      </c>
      <c r="V12" s="65">
        <v>189975</v>
      </c>
      <c r="W12" s="65">
        <v>196942</v>
      </c>
      <c r="X12" s="107">
        <v>206996</v>
      </c>
      <c r="Y12" s="112">
        <v>241743</v>
      </c>
    </row>
    <row r="13" spans="1:25" x14ac:dyDescent="0.2">
      <c r="A13" s="332" t="s">
        <v>4</v>
      </c>
      <c r="B13" s="241">
        <v>3586</v>
      </c>
      <c r="C13" s="241">
        <v>5003</v>
      </c>
      <c r="D13" s="241">
        <v>7006</v>
      </c>
      <c r="E13" s="241">
        <v>9926</v>
      </c>
      <c r="F13" s="107">
        <v>15455</v>
      </c>
      <c r="G13" s="107">
        <v>19943</v>
      </c>
      <c r="H13" s="65">
        <v>27243</v>
      </c>
      <c r="I13" s="107">
        <v>38844</v>
      </c>
      <c r="J13" s="30">
        <v>52528</v>
      </c>
      <c r="K13" s="241">
        <v>60186</v>
      </c>
      <c r="L13" s="65">
        <v>80605</v>
      </c>
      <c r="M13" s="65">
        <v>113524</v>
      </c>
      <c r="N13" s="65">
        <v>135299</v>
      </c>
      <c r="O13" s="65">
        <v>161970</v>
      </c>
      <c r="P13" s="65">
        <v>190848</v>
      </c>
      <c r="Q13" s="65">
        <v>192790</v>
      </c>
      <c r="R13" s="65">
        <v>233803</v>
      </c>
      <c r="S13" s="65">
        <v>261493</v>
      </c>
      <c r="T13" s="241">
        <v>283749</v>
      </c>
      <c r="U13" s="238">
        <v>306740</v>
      </c>
      <c r="V13" s="65">
        <v>334349</v>
      </c>
      <c r="W13" s="65">
        <v>355617</v>
      </c>
      <c r="X13" s="107">
        <v>376905</v>
      </c>
      <c r="Y13" s="112">
        <v>435161</v>
      </c>
    </row>
    <row r="14" spans="1:25" x14ac:dyDescent="0.2">
      <c r="A14" s="332" t="s">
        <v>5</v>
      </c>
      <c r="B14" s="241">
        <v>1254</v>
      </c>
      <c r="C14" s="241">
        <v>1790</v>
      </c>
      <c r="D14" s="241">
        <v>2428</v>
      </c>
      <c r="E14" s="241">
        <v>3289</v>
      </c>
      <c r="F14" s="107">
        <v>4820</v>
      </c>
      <c r="G14" s="107">
        <v>6594</v>
      </c>
      <c r="H14" s="65">
        <v>9128</v>
      </c>
      <c r="I14" s="107">
        <v>13317</v>
      </c>
      <c r="J14" s="30">
        <v>19365</v>
      </c>
      <c r="K14" s="241">
        <v>20266</v>
      </c>
      <c r="L14" s="65">
        <v>27120</v>
      </c>
      <c r="M14" s="65">
        <v>38269</v>
      </c>
      <c r="N14" s="65">
        <v>47153</v>
      </c>
      <c r="O14" s="65">
        <v>57405</v>
      </c>
      <c r="P14" s="65">
        <v>69113</v>
      </c>
      <c r="Q14" s="65">
        <v>69945</v>
      </c>
      <c r="R14" s="65">
        <v>81567</v>
      </c>
      <c r="S14" s="65">
        <v>92573</v>
      </c>
      <c r="T14" s="241">
        <v>103528</v>
      </c>
      <c r="U14" s="238">
        <v>113215</v>
      </c>
      <c r="V14" s="65">
        <v>120620</v>
      </c>
      <c r="W14" s="65">
        <v>126805</v>
      </c>
      <c r="X14" s="107">
        <v>134247</v>
      </c>
      <c r="Y14" s="112">
        <v>158158</v>
      </c>
    </row>
    <row r="15" spans="1:25" x14ac:dyDescent="0.2">
      <c r="A15" s="332" t="s">
        <v>6</v>
      </c>
      <c r="B15" s="241">
        <v>1148</v>
      </c>
      <c r="C15" s="241">
        <v>1700</v>
      </c>
      <c r="D15" s="241">
        <v>2404</v>
      </c>
      <c r="E15" s="241">
        <v>3495</v>
      </c>
      <c r="F15" s="107">
        <v>5677</v>
      </c>
      <c r="G15" s="107">
        <v>7661</v>
      </c>
      <c r="H15" s="65">
        <v>10728</v>
      </c>
      <c r="I15" s="107">
        <v>16191</v>
      </c>
      <c r="J15" s="30">
        <v>23498</v>
      </c>
      <c r="K15" s="241">
        <v>24675</v>
      </c>
      <c r="L15" s="65">
        <v>32200</v>
      </c>
      <c r="M15" s="65">
        <v>44926</v>
      </c>
      <c r="N15" s="65">
        <v>53643</v>
      </c>
      <c r="O15" s="65">
        <v>67771</v>
      </c>
      <c r="P15" s="65">
        <v>81661</v>
      </c>
      <c r="Q15" s="65">
        <v>81386</v>
      </c>
      <c r="R15" s="65">
        <v>98657</v>
      </c>
      <c r="S15" s="65">
        <v>116587</v>
      </c>
      <c r="T15" s="241">
        <v>126657</v>
      </c>
      <c r="U15" s="238">
        <v>135449</v>
      </c>
      <c r="V15" s="65">
        <v>149598</v>
      </c>
      <c r="W15" s="65">
        <v>156859</v>
      </c>
      <c r="X15" s="107">
        <v>163402</v>
      </c>
      <c r="Y15" s="112">
        <v>191666</v>
      </c>
    </row>
    <row r="16" spans="1:25" x14ac:dyDescent="0.2">
      <c r="A16" s="332" t="s">
        <v>7</v>
      </c>
      <c r="B16" s="241">
        <v>708</v>
      </c>
      <c r="C16" s="241">
        <v>1045</v>
      </c>
      <c r="D16" s="241">
        <v>1596</v>
      </c>
      <c r="E16" s="241">
        <v>2236</v>
      </c>
      <c r="F16" s="65">
        <v>3424</v>
      </c>
      <c r="G16" s="65">
        <v>4522</v>
      </c>
      <c r="H16" s="65">
        <v>6067</v>
      </c>
      <c r="I16" s="107">
        <v>9043</v>
      </c>
      <c r="J16" s="241">
        <v>13080</v>
      </c>
      <c r="K16" s="241">
        <v>14366</v>
      </c>
      <c r="L16" s="65">
        <v>17902</v>
      </c>
      <c r="M16" s="65">
        <v>25610</v>
      </c>
      <c r="N16" s="65">
        <v>30573</v>
      </c>
      <c r="O16" s="65">
        <v>35786</v>
      </c>
      <c r="P16" s="65">
        <v>42122</v>
      </c>
      <c r="Q16" s="65">
        <v>42309</v>
      </c>
      <c r="R16" s="65">
        <v>50631</v>
      </c>
      <c r="S16" s="65">
        <v>60747</v>
      </c>
      <c r="T16" s="241">
        <v>73222</v>
      </c>
      <c r="U16" s="238">
        <v>68662</v>
      </c>
      <c r="V16" s="65">
        <v>73718</v>
      </c>
      <c r="W16" s="65">
        <v>74922</v>
      </c>
      <c r="X16" s="107">
        <v>81414</v>
      </c>
      <c r="Y16" s="112">
        <v>95137</v>
      </c>
    </row>
    <row r="17" spans="1:25" x14ac:dyDescent="0.2">
      <c r="A17" s="332" t="s">
        <v>8</v>
      </c>
      <c r="B17" s="241">
        <v>1352</v>
      </c>
      <c r="C17" s="241">
        <v>1890</v>
      </c>
      <c r="D17" s="241">
        <v>2685</v>
      </c>
      <c r="E17" s="78">
        <v>3821</v>
      </c>
      <c r="F17" s="107">
        <v>5647</v>
      </c>
      <c r="G17" s="107">
        <v>7477</v>
      </c>
      <c r="H17" s="65">
        <v>10007</v>
      </c>
      <c r="I17" s="107">
        <v>14277</v>
      </c>
      <c r="J17" s="30">
        <v>18914</v>
      </c>
      <c r="K17" s="241">
        <v>20874</v>
      </c>
      <c r="L17" s="65">
        <v>26408</v>
      </c>
      <c r="M17" s="65">
        <v>37400</v>
      </c>
      <c r="N17" s="65">
        <v>43426</v>
      </c>
      <c r="O17" s="65">
        <v>53076</v>
      </c>
      <c r="P17" s="65">
        <v>63990</v>
      </c>
      <c r="Q17" s="65">
        <v>63041</v>
      </c>
      <c r="R17" s="65">
        <v>77086</v>
      </c>
      <c r="S17" s="65">
        <v>86312</v>
      </c>
      <c r="T17" s="241">
        <v>97519</v>
      </c>
      <c r="U17" s="238">
        <v>106498</v>
      </c>
      <c r="V17" s="65">
        <v>119487</v>
      </c>
      <c r="W17" s="65">
        <v>122629</v>
      </c>
      <c r="X17" s="107">
        <v>128172</v>
      </c>
      <c r="Y17" s="112">
        <v>149781</v>
      </c>
    </row>
    <row r="18" spans="1:25" x14ac:dyDescent="0.2">
      <c r="A18" s="332" t="s">
        <v>9</v>
      </c>
      <c r="B18" s="241">
        <v>1462</v>
      </c>
      <c r="C18" s="241">
        <v>2078</v>
      </c>
      <c r="D18" s="241">
        <v>2860</v>
      </c>
      <c r="E18" s="241">
        <v>4152</v>
      </c>
      <c r="F18" s="107">
        <v>6670</v>
      </c>
      <c r="G18" s="107">
        <v>8758</v>
      </c>
      <c r="H18" s="65">
        <v>12245</v>
      </c>
      <c r="I18" s="107">
        <v>17673</v>
      </c>
      <c r="J18" s="30">
        <v>24527</v>
      </c>
      <c r="K18" s="241">
        <v>27953</v>
      </c>
      <c r="L18" s="65">
        <v>35139</v>
      </c>
      <c r="M18" s="65">
        <v>53215</v>
      </c>
      <c r="N18" s="65">
        <v>55970</v>
      </c>
      <c r="O18" s="65">
        <v>68204</v>
      </c>
      <c r="P18" s="65">
        <v>77794</v>
      </c>
      <c r="Q18" s="65">
        <v>80829</v>
      </c>
      <c r="R18" s="65">
        <v>96593</v>
      </c>
      <c r="S18" s="65">
        <v>108480</v>
      </c>
      <c r="T18" s="241">
        <v>120540</v>
      </c>
      <c r="U18" s="238">
        <v>128626</v>
      </c>
      <c r="V18" s="65">
        <v>139368</v>
      </c>
      <c r="W18" s="65">
        <v>142192</v>
      </c>
      <c r="X18" s="107">
        <v>150196</v>
      </c>
      <c r="Y18" s="112">
        <v>173377</v>
      </c>
    </row>
    <row r="19" spans="1:25" x14ac:dyDescent="0.2">
      <c r="A19" s="332" t="s">
        <v>10</v>
      </c>
      <c r="B19" s="241">
        <v>10500</v>
      </c>
      <c r="C19" s="241">
        <v>14919</v>
      </c>
      <c r="D19" s="241">
        <v>21402</v>
      </c>
      <c r="E19" s="241">
        <v>30541</v>
      </c>
      <c r="F19" s="107">
        <v>48457</v>
      </c>
      <c r="G19" s="107">
        <v>67031</v>
      </c>
      <c r="H19" s="65">
        <v>93283</v>
      </c>
      <c r="I19" s="107">
        <v>144959</v>
      </c>
      <c r="J19" s="30">
        <v>224368</v>
      </c>
      <c r="K19" s="241">
        <v>238002</v>
      </c>
      <c r="L19" s="65">
        <v>282042</v>
      </c>
      <c r="M19" s="65">
        <v>374395</v>
      </c>
      <c r="N19" s="65">
        <v>435419</v>
      </c>
      <c r="O19" s="65">
        <v>584514</v>
      </c>
      <c r="P19" s="65">
        <v>741376</v>
      </c>
      <c r="Q19" s="65">
        <v>786964</v>
      </c>
      <c r="R19" s="65">
        <v>949168</v>
      </c>
      <c r="S19" s="65">
        <v>1092592</v>
      </c>
      <c r="T19" s="241">
        <v>1229828</v>
      </c>
      <c r="U19" s="238">
        <v>1402650</v>
      </c>
      <c r="V19" s="65">
        <v>1530498</v>
      </c>
      <c r="W19" s="65">
        <v>1622029</v>
      </c>
      <c r="X19" s="107">
        <v>1726150</v>
      </c>
      <c r="Y19" s="112">
        <v>1961053</v>
      </c>
    </row>
    <row r="20" spans="1:25" x14ac:dyDescent="0.2">
      <c r="A20" s="332" t="s">
        <v>11</v>
      </c>
      <c r="B20" s="241">
        <v>1023</v>
      </c>
      <c r="C20" s="241">
        <v>1407</v>
      </c>
      <c r="D20" s="241">
        <v>1916</v>
      </c>
      <c r="E20" s="241">
        <v>2580</v>
      </c>
      <c r="F20" s="65">
        <v>3988</v>
      </c>
      <c r="G20" s="107">
        <v>5002</v>
      </c>
      <c r="H20" s="65">
        <v>6958</v>
      </c>
      <c r="I20" s="107">
        <v>10403</v>
      </c>
      <c r="J20" s="30">
        <v>13912</v>
      </c>
      <c r="K20" s="241">
        <v>14983</v>
      </c>
      <c r="L20" s="65">
        <v>19730</v>
      </c>
      <c r="M20" s="65">
        <v>27469</v>
      </c>
      <c r="N20" s="65">
        <v>32150</v>
      </c>
      <c r="O20" s="65">
        <v>38872</v>
      </c>
      <c r="P20" s="65">
        <v>46368</v>
      </c>
      <c r="Q20" s="65">
        <v>46866</v>
      </c>
      <c r="R20" s="65">
        <v>57148</v>
      </c>
      <c r="S20" s="65">
        <v>65920</v>
      </c>
      <c r="T20" s="241">
        <v>75220</v>
      </c>
      <c r="U20" s="238">
        <v>80821</v>
      </c>
      <c r="V20" s="65">
        <v>87867</v>
      </c>
      <c r="W20" s="65">
        <v>89214</v>
      </c>
      <c r="X20" s="107">
        <v>96129</v>
      </c>
      <c r="Y20" s="112">
        <v>107964</v>
      </c>
    </row>
    <row r="21" spans="1:25" x14ac:dyDescent="0.2">
      <c r="A21" s="332" t="s">
        <v>12</v>
      </c>
      <c r="B21" s="241">
        <v>1494</v>
      </c>
      <c r="C21" s="241">
        <v>2146</v>
      </c>
      <c r="D21" s="241">
        <v>3036</v>
      </c>
      <c r="E21" s="241">
        <v>4324</v>
      </c>
      <c r="F21" s="107">
        <v>6742</v>
      </c>
      <c r="G21" s="107">
        <v>9004</v>
      </c>
      <c r="H21" s="65">
        <v>12169</v>
      </c>
      <c r="I21" s="107">
        <v>17205</v>
      </c>
      <c r="J21" s="30">
        <v>23307</v>
      </c>
      <c r="K21" s="241">
        <v>24408</v>
      </c>
      <c r="L21" s="65">
        <v>31687</v>
      </c>
      <c r="M21" s="65">
        <v>45822</v>
      </c>
      <c r="N21" s="65">
        <v>54021</v>
      </c>
      <c r="O21" s="65">
        <v>69066</v>
      </c>
      <c r="P21" s="65">
        <v>82679</v>
      </c>
      <c r="Q21" s="65">
        <v>83146</v>
      </c>
      <c r="R21" s="65">
        <v>101639</v>
      </c>
      <c r="S21" s="65">
        <v>115043</v>
      </c>
      <c r="T21" s="241">
        <v>127042</v>
      </c>
      <c r="U21" s="238">
        <v>141013</v>
      </c>
      <c r="V21" s="65">
        <v>151536</v>
      </c>
      <c r="W21" s="65">
        <v>157086</v>
      </c>
      <c r="X21" s="107">
        <v>169712</v>
      </c>
      <c r="Y21" s="112">
        <v>200095</v>
      </c>
    </row>
    <row r="22" spans="1:25" x14ac:dyDescent="0.2">
      <c r="A22" s="332" t="s">
        <v>13</v>
      </c>
      <c r="B22" s="241">
        <v>997</v>
      </c>
      <c r="C22" s="241">
        <v>1504</v>
      </c>
      <c r="D22" s="241">
        <v>2165</v>
      </c>
      <c r="E22" s="241">
        <v>3124</v>
      </c>
      <c r="F22" s="107">
        <v>5013</v>
      </c>
      <c r="G22" s="107">
        <v>6771</v>
      </c>
      <c r="H22" s="65">
        <v>9194</v>
      </c>
      <c r="I22" s="107">
        <v>13404</v>
      </c>
      <c r="J22" s="30">
        <v>18508</v>
      </c>
      <c r="K22" s="241">
        <v>19981</v>
      </c>
      <c r="L22" s="65">
        <v>25462</v>
      </c>
      <c r="M22" s="65">
        <v>34809</v>
      </c>
      <c r="N22" s="65">
        <v>41482</v>
      </c>
      <c r="O22" s="65">
        <v>50903</v>
      </c>
      <c r="P22" s="65">
        <v>57751</v>
      </c>
      <c r="Q22" s="65">
        <v>55979</v>
      </c>
      <c r="R22" s="65">
        <v>68488</v>
      </c>
      <c r="S22" s="65">
        <v>75862</v>
      </c>
      <c r="T22" s="241">
        <v>86962</v>
      </c>
      <c r="U22" s="238">
        <v>96003</v>
      </c>
      <c r="V22" s="65">
        <v>105282</v>
      </c>
      <c r="W22" s="65">
        <v>107980</v>
      </c>
      <c r="X22" s="107">
        <v>114123</v>
      </c>
      <c r="Y22" s="112">
        <v>132402</v>
      </c>
    </row>
    <row r="23" spans="1:25" x14ac:dyDescent="0.2">
      <c r="A23" s="332" t="s">
        <v>14</v>
      </c>
      <c r="B23" s="241">
        <v>1357</v>
      </c>
      <c r="C23" s="241">
        <v>1869</v>
      </c>
      <c r="D23" s="241">
        <v>2530</v>
      </c>
      <c r="E23" s="241">
        <v>3483</v>
      </c>
      <c r="F23" s="107">
        <v>5033</v>
      </c>
      <c r="G23" s="65">
        <v>6263</v>
      </c>
      <c r="H23" s="65">
        <v>8339</v>
      </c>
      <c r="I23" s="107">
        <v>11781</v>
      </c>
      <c r="J23" s="30">
        <v>15573</v>
      </c>
      <c r="K23" s="241">
        <v>17146</v>
      </c>
      <c r="L23" s="65">
        <v>22125</v>
      </c>
      <c r="M23" s="65">
        <v>30879</v>
      </c>
      <c r="N23" s="65">
        <v>37452</v>
      </c>
      <c r="O23" s="65">
        <v>45923</v>
      </c>
      <c r="P23" s="65">
        <v>54439</v>
      </c>
      <c r="Q23" s="65">
        <v>54514</v>
      </c>
      <c r="R23" s="65">
        <v>67717</v>
      </c>
      <c r="S23" s="65">
        <v>75104</v>
      </c>
      <c r="T23" s="241">
        <v>83996</v>
      </c>
      <c r="U23" s="238">
        <v>91841</v>
      </c>
      <c r="V23" s="65">
        <v>99340</v>
      </c>
      <c r="W23" s="65">
        <v>101268</v>
      </c>
      <c r="X23" s="107">
        <v>109174</v>
      </c>
      <c r="Y23" s="112">
        <v>124519</v>
      </c>
    </row>
    <row r="24" spans="1:25" x14ac:dyDescent="0.2">
      <c r="A24" s="332" t="s">
        <v>15</v>
      </c>
      <c r="B24" s="241">
        <v>1540</v>
      </c>
      <c r="C24" s="241">
        <v>1959</v>
      </c>
      <c r="D24" s="241">
        <v>2678</v>
      </c>
      <c r="E24" s="241">
        <v>3813</v>
      </c>
      <c r="F24" s="107">
        <v>5881</v>
      </c>
      <c r="G24" s="107">
        <v>7617</v>
      </c>
      <c r="H24" s="65">
        <v>10504</v>
      </c>
      <c r="I24" s="65">
        <v>16348</v>
      </c>
      <c r="J24" s="30">
        <v>23430</v>
      </c>
      <c r="K24" s="241">
        <v>25895</v>
      </c>
      <c r="L24" s="65">
        <v>34672</v>
      </c>
      <c r="M24" s="65">
        <v>48261</v>
      </c>
      <c r="N24" s="65">
        <v>58226</v>
      </c>
      <c r="O24" s="65">
        <v>72356</v>
      </c>
      <c r="P24" s="65">
        <v>88305</v>
      </c>
      <c r="Q24" s="65">
        <v>89148</v>
      </c>
      <c r="R24" s="65">
        <v>107097</v>
      </c>
      <c r="S24" s="65">
        <v>118045</v>
      </c>
      <c r="T24" s="241">
        <v>131410</v>
      </c>
      <c r="U24" s="238">
        <v>141950</v>
      </c>
      <c r="V24" s="65">
        <v>156195</v>
      </c>
      <c r="W24" s="65">
        <v>159899</v>
      </c>
      <c r="X24" s="107">
        <v>171014</v>
      </c>
      <c r="Y24" s="112">
        <v>200897</v>
      </c>
    </row>
    <row r="25" spans="1:25" x14ac:dyDescent="0.2">
      <c r="A25" s="332" t="s">
        <v>16</v>
      </c>
      <c r="B25" s="241">
        <v>2239</v>
      </c>
      <c r="C25" s="241">
        <v>3197</v>
      </c>
      <c r="D25" s="241">
        <v>4545</v>
      </c>
      <c r="E25" s="241">
        <v>6224</v>
      </c>
      <c r="F25" s="107">
        <v>9428</v>
      </c>
      <c r="G25" s="107">
        <v>12210</v>
      </c>
      <c r="H25" s="65">
        <v>16619</v>
      </c>
      <c r="I25" s="65">
        <v>23747</v>
      </c>
      <c r="J25" s="30">
        <v>32888</v>
      </c>
      <c r="K25" s="241">
        <v>34733</v>
      </c>
      <c r="L25" s="65">
        <v>44310</v>
      </c>
      <c r="M25" s="65">
        <v>60947</v>
      </c>
      <c r="N25" s="65">
        <v>73617</v>
      </c>
      <c r="O25" s="65">
        <v>88649</v>
      </c>
      <c r="P25" s="65">
        <v>103443</v>
      </c>
      <c r="Q25" s="65">
        <v>103554</v>
      </c>
      <c r="R25" s="65">
        <v>127878</v>
      </c>
      <c r="S25" s="65">
        <v>147474</v>
      </c>
      <c r="T25" s="241">
        <v>165455</v>
      </c>
      <c r="U25" s="238">
        <v>180090</v>
      </c>
      <c r="V25" s="65">
        <v>192567</v>
      </c>
      <c r="W25" s="65">
        <v>198219</v>
      </c>
      <c r="X25" s="107">
        <v>209187</v>
      </c>
      <c r="Y25" s="112">
        <v>253590</v>
      </c>
    </row>
    <row r="26" spans="1:25" x14ac:dyDescent="0.2">
      <c r="A26" s="332" t="s">
        <v>17</v>
      </c>
      <c r="B26" s="241">
        <v>1766</v>
      </c>
      <c r="C26" s="241">
        <v>2810</v>
      </c>
      <c r="D26" s="241">
        <v>4197</v>
      </c>
      <c r="E26" s="241">
        <v>6205</v>
      </c>
      <c r="F26" s="107">
        <v>10317</v>
      </c>
      <c r="G26" s="107">
        <v>15366</v>
      </c>
      <c r="H26" s="65">
        <v>21445</v>
      </c>
      <c r="I26" s="65">
        <v>28895</v>
      </c>
      <c r="J26" s="30">
        <v>39517</v>
      </c>
      <c r="K26" s="241">
        <v>40152</v>
      </c>
      <c r="L26" s="65">
        <v>48665</v>
      </c>
      <c r="M26" s="65">
        <v>61818</v>
      </c>
      <c r="N26" s="65">
        <v>75460</v>
      </c>
      <c r="O26" s="65">
        <v>95353</v>
      </c>
      <c r="P26" s="65">
        <v>112349</v>
      </c>
      <c r="Q26" s="65">
        <v>115158</v>
      </c>
      <c r="R26" s="65">
        <v>136429</v>
      </c>
      <c r="S26" s="65">
        <v>150315</v>
      </c>
      <c r="T26" s="241">
        <v>167916</v>
      </c>
      <c r="U26" s="238">
        <v>180919</v>
      </c>
      <c r="V26" s="65">
        <v>194011</v>
      </c>
      <c r="W26" s="65">
        <v>200682</v>
      </c>
      <c r="X26" s="107">
        <v>217960</v>
      </c>
      <c r="Y26" s="112">
        <v>258862</v>
      </c>
    </row>
    <row r="27" spans="1:25" x14ac:dyDescent="0.2">
      <c r="A27" s="332" t="s">
        <v>18</v>
      </c>
      <c r="B27" s="241">
        <v>35515</v>
      </c>
      <c r="C27" s="241">
        <v>54208</v>
      </c>
      <c r="D27" s="241">
        <v>85314</v>
      </c>
      <c r="E27" s="241">
        <v>132193</v>
      </c>
      <c r="F27" s="107">
        <v>262265</v>
      </c>
      <c r="G27" s="107">
        <v>392022</v>
      </c>
      <c r="H27" s="65">
        <v>581784</v>
      </c>
      <c r="I27" s="107">
        <v>976595</v>
      </c>
      <c r="J27" s="30">
        <v>1475014</v>
      </c>
      <c r="K27" s="241">
        <v>1228068</v>
      </c>
      <c r="L27" s="65">
        <v>1568418</v>
      </c>
      <c r="M27" s="65">
        <v>2404874</v>
      </c>
      <c r="N27" s="65">
        <v>3042207</v>
      </c>
      <c r="O27" s="65">
        <v>3594328</v>
      </c>
      <c r="P27" s="65">
        <v>4249880</v>
      </c>
      <c r="Q27" s="65">
        <v>3967488</v>
      </c>
      <c r="R27" s="65">
        <v>4562352</v>
      </c>
      <c r="S27" s="65">
        <v>5198051</v>
      </c>
      <c r="T27" s="241">
        <v>5894076</v>
      </c>
      <c r="U27" s="238">
        <v>6356980</v>
      </c>
      <c r="V27" s="65">
        <v>7017733</v>
      </c>
      <c r="W27" s="65">
        <v>7737099</v>
      </c>
      <c r="X27" s="107">
        <v>8317377</v>
      </c>
      <c r="Y27" s="112">
        <v>10015419</v>
      </c>
    </row>
    <row r="28" spans="1:25" ht="18" x14ac:dyDescent="0.2">
      <c r="A28" s="2" t="s">
        <v>95</v>
      </c>
      <c r="B28" s="98">
        <v>19447</v>
      </c>
      <c r="C28" s="98">
        <v>31121</v>
      </c>
      <c r="D28" s="98">
        <v>45666</v>
      </c>
      <c r="E28" s="98">
        <v>67136</v>
      </c>
      <c r="F28" s="108">
        <v>108804</v>
      </c>
      <c r="G28" s="108">
        <v>156327</v>
      </c>
      <c r="H28" s="64">
        <v>231844</v>
      </c>
      <c r="I28" s="108">
        <v>353046</v>
      </c>
      <c r="J28" s="29">
        <v>508964</v>
      </c>
      <c r="K28" s="98">
        <v>497729</v>
      </c>
      <c r="L28" s="64">
        <v>619030</v>
      </c>
      <c r="M28" s="64">
        <v>886123</v>
      </c>
      <c r="N28" s="64">
        <v>1078226</v>
      </c>
      <c r="O28" s="64">
        <v>1320583</v>
      </c>
      <c r="P28" s="64">
        <v>1586067</v>
      </c>
      <c r="Q28" s="110">
        <v>1596809</v>
      </c>
      <c r="R28" s="64">
        <v>1888477</v>
      </c>
      <c r="S28" s="64">
        <v>2145584</v>
      </c>
      <c r="T28" s="98">
        <v>2435775</v>
      </c>
      <c r="U28" s="190">
        <v>2669838</v>
      </c>
      <c r="V28" s="64">
        <v>2917215</v>
      </c>
      <c r="W28" s="108">
        <v>3165057</v>
      </c>
      <c r="X28" s="108">
        <v>3433774</v>
      </c>
      <c r="Y28" s="184">
        <v>3976175</v>
      </c>
    </row>
    <row r="29" spans="1:25" x14ac:dyDescent="0.2">
      <c r="A29" s="332" t="s">
        <v>19</v>
      </c>
      <c r="B29" s="241">
        <v>729</v>
      </c>
      <c r="C29" s="241">
        <v>1102</v>
      </c>
      <c r="D29" s="241">
        <v>1583</v>
      </c>
      <c r="E29" s="241">
        <v>2314</v>
      </c>
      <c r="F29" s="107">
        <v>3512</v>
      </c>
      <c r="G29" s="107">
        <v>4666</v>
      </c>
      <c r="H29" s="65">
        <v>6423</v>
      </c>
      <c r="I29" s="107">
        <v>10170</v>
      </c>
      <c r="J29" s="30">
        <v>13107</v>
      </c>
      <c r="K29" s="241">
        <v>13334</v>
      </c>
      <c r="L29" s="65">
        <v>16190</v>
      </c>
      <c r="M29" s="65">
        <v>22675</v>
      </c>
      <c r="N29" s="65">
        <v>27180</v>
      </c>
      <c r="O29" s="65">
        <v>40177</v>
      </c>
      <c r="P29" s="65">
        <v>48615</v>
      </c>
      <c r="Q29" s="65">
        <v>46728</v>
      </c>
      <c r="R29" s="65">
        <v>54297</v>
      </c>
      <c r="S29" s="65">
        <v>60833</v>
      </c>
      <c r="T29" s="241">
        <v>68448</v>
      </c>
      <c r="U29" s="238">
        <v>75748</v>
      </c>
      <c r="V29" s="65">
        <v>82260</v>
      </c>
      <c r="W29" s="65">
        <v>88892</v>
      </c>
      <c r="X29" s="107">
        <v>94839</v>
      </c>
      <c r="Y29" s="112">
        <v>108947</v>
      </c>
    </row>
    <row r="30" spans="1:25" x14ac:dyDescent="0.2">
      <c r="A30" s="332" t="s">
        <v>20</v>
      </c>
      <c r="B30" s="241">
        <v>1784</v>
      </c>
      <c r="C30" s="241">
        <v>3128</v>
      </c>
      <c r="D30" s="241">
        <v>4568</v>
      </c>
      <c r="E30" s="241">
        <v>6740</v>
      </c>
      <c r="F30" s="107">
        <v>10375</v>
      </c>
      <c r="G30" s="107">
        <v>12791</v>
      </c>
      <c r="H30" s="65">
        <v>16646</v>
      </c>
      <c r="I30" s="107">
        <v>21888</v>
      </c>
      <c r="J30" s="30">
        <v>29359</v>
      </c>
      <c r="K30" s="241">
        <v>30993</v>
      </c>
      <c r="L30" s="65">
        <v>38372</v>
      </c>
      <c r="M30" s="65">
        <v>51603</v>
      </c>
      <c r="N30" s="65">
        <v>60083</v>
      </c>
      <c r="O30" s="65">
        <v>73603</v>
      </c>
      <c r="P30" s="65">
        <v>87811</v>
      </c>
      <c r="Q30" s="65">
        <v>79764</v>
      </c>
      <c r="R30" s="65">
        <v>92644</v>
      </c>
      <c r="S30" s="65">
        <v>104776</v>
      </c>
      <c r="T30" s="241">
        <v>112819</v>
      </c>
      <c r="U30" s="238">
        <v>121085</v>
      </c>
      <c r="V30" s="65">
        <v>126373</v>
      </c>
      <c r="W30" s="65">
        <v>133323</v>
      </c>
      <c r="X30" s="107">
        <v>142475</v>
      </c>
      <c r="Y30" s="112">
        <v>160366</v>
      </c>
    </row>
    <row r="31" spans="1:25" x14ac:dyDescent="0.2">
      <c r="A31" s="332" t="s">
        <v>21</v>
      </c>
      <c r="B31" s="241">
        <v>1357</v>
      </c>
      <c r="C31" s="241">
        <v>2257</v>
      </c>
      <c r="D31" s="241">
        <v>3275</v>
      </c>
      <c r="E31" s="241">
        <v>4927</v>
      </c>
      <c r="F31" s="107">
        <v>7756</v>
      </c>
      <c r="G31" s="107">
        <v>10492</v>
      </c>
      <c r="H31" s="65">
        <v>14604</v>
      </c>
      <c r="I31" s="107">
        <v>20839</v>
      </c>
      <c r="J31" s="30">
        <v>27955</v>
      </c>
      <c r="K31" s="241">
        <v>31350</v>
      </c>
      <c r="L31" s="65">
        <v>41110</v>
      </c>
      <c r="M31" s="65">
        <v>58648</v>
      </c>
      <c r="N31" s="65">
        <v>70256</v>
      </c>
      <c r="O31" s="65">
        <v>83902</v>
      </c>
      <c r="P31" s="65">
        <v>100374</v>
      </c>
      <c r="Q31" s="65">
        <v>101486</v>
      </c>
      <c r="R31" s="65">
        <v>120987</v>
      </c>
      <c r="S31" s="65">
        <v>134529</v>
      </c>
      <c r="T31" s="241">
        <v>150439</v>
      </c>
      <c r="U31" s="238">
        <v>165299</v>
      </c>
      <c r="V31" s="65">
        <v>178744</v>
      </c>
      <c r="W31" s="65">
        <v>189468</v>
      </c>
      <c r="X31" s="107">
        <v>203334</v>
      </c>
      <c r="Y31" s="112">
        <v>233566</v>
      </c>
    </row>
    <row r="32" spans="1:25" x14ac:dyDescent="0.2">
      <c r="A32" s="7" t="s">
        <v>22</v>
      </c>
      <c r="B32" s="241"/>
      <c r="C32" s="241"/>
      <c r="D32" s="241"/>
      <c r="E32" s="241"/>
      <c r="F32" s="65"/>
      <c r="G32" s="65"/>
      <c r="H32" s="65"/>
      <c r="I32" s="107"/>
      <c r="J32" s="241"/>
      <c r="K32" s="241"/>
      <c r="L32" s="65"/>
      <c r="M32" s="65"/>
      <c r="N32" s="65"/>
      <c r="O32" s="65"/>
      <c r="P32" s="65"/>
      <c r="Q32" s="65"/>
      <c r="R32" s="65"/>
      <c r="S32" s="65"/>
      <c r="T32" s="241"/>
      <c r="U32" s="238"/>
      <c r="V32" s="65"/>
      <c r="W32" s="65"/>
      <c r="X32" s="107"/>
      <c r="Y32" s="112"/>
    </row>
    <row r="33" spans="1:25" ht="19.5" x14ac:dyDescent="0.2">
      <c r="A33" s="8" t="s">
        <v>23</v>
      </c>
      <c r="B33" s="241" t="s">
        <v>96</v>
      </c>
      <c r="C33" s="241" t="s">
        <v>96</v>
      </c>
      <c r="D33" s="241" t="s">
        <v>96</v>
      </c>
      <c r="E33" s="241">
        <v>6</v>
      </c>
      <c r="F33" s="65" t="s">
        <v>96</v>
      </c>
      <c r="G33" s="107">
        <v>488</v>
      </c>
      <c r="H33" s="65">
        <v>863</v>
      </c>
      <c r="I33" s="107">
        <v>1276</v>
      </c>
      <c r="J33" s="30">
        <v>1699</v>
      </c>
      <c r="K33" s="241">
        <v>1680</v>
      </c>
      <c r="L33" s="65">
        <v>2008</v>
      </c>
      <c r="M33" s="241">
        <v>2609</v>
      </c>
      <c r="N33" s="65">
        <v>3256</v>
      </c>
      <c r="O33" s="65">
        <v>4810</v>
      </c>
      <c r="P33" s="65">
        <v>5505</v>
      </c>
      <c r="Q33" s="65">
        <v>5590</v>
      </c>
      <c r="R33" s="65">
        <v>6203</v>
      </c>
      <c r="S33" s="65">
        <v>6975</v>
      </c>
      <c r="T33" s="241">
        <v>7539</v>
      </c>
      <c r="U33" s="238">
        <v>8435</v>
      </c>
      <c r="V33" s="65">
        <v>9008</v>
      </c>
      <c r="W33" s="65">
        <v>10340</v>
      </c>
      <c r="X33" s="107">
        <v>12239</v>
      </c>
      <c r="Y33" s="112">
        <v>19433</v>
      </c>
    </row>
    <row r="34" spans="1:25" ht="19.5" x14ac:dyDescent="0.2">
      <c r="A34" s="8" t="s">
        <v>93</v>
      </c>
      <c r="B34" s="241">
        <v>1357</v>
      </c>
      <c r="C34" s="241">
        <v>2257</v>
      </c>
      <c r="D34" s="241">
        <v>3275</v>
      </c>
      <c r="E34" s="241">
        <f>E31-E33</f>
        <v>4921</v>
      </c>
      <c r="F34" s="107">
        <v>7756</v>
      </c>
      <c r="G34" s="107">
        <f>G31-G33</f>
        <v>10004</v>
      </c>
      <c r="H34" s="65">
        <v>13741</v>
      </c>
      <c r="I34" s="107">
        <f>I31-I33</f>
        <v>19563</v>
      </c>
      <c r="J34" s="241">
        <f>J31-J33</f>
        <v>26256</v>
      </c>
      <c r="K34" s="241">
        <f>K31-K33</f>
        <v>29670</v>
      </c>
      <c r="L34" s="65">
        <f>L31-L33</f>
        <v>39102</v>
      </c>
      <c r="M34" s="65">
        <v>56039</v>
      </c>
      <c r="N34" s="65">
        <v>67000</v>
      </c>
      <c r="O34" s="65">
        <v>79092</v>
      </c>
      <c r="P34" s="65">
        <v>94869</v>
      </c>
      <c r="Q34" s="65">
        <v>95896</v>
      </c>
      <c r="R34" s="65">
        <v>114783</v>
      </c>
      <c r="S34" s="65">
        <v>127554</v>
      </c>
      <c r="T34" s="241">
        <v>142900</v>
      </c>
      <c r="U34" s="238">
        <v>156864</v>
      </c>
      <c r="V34" s="65">
        <v>169735</v>
      </c>
      <c r="W34" s="65">
        <v>179128</v>
      </c>
      <c r="X34" s="107">
        <v>191096</v>
      </c>
      <c r="Y34" s="112">
        <v>214133</v>
      </c>
    </row>
    <row r="35" spans="1:25" x14ac:dyDescent="0.2">
      <c r="A35" s="332" t="s">
        <v>24</v>
      </c>
      <c r="B35" s="241">
        <v>1833</v>
      </c>
      <c r="C35" s="241">
        <v>3135</v>
      </c>
      <c r="D35" s="241">
        <v>4581</v>
      </c>
      <c r="E35" s="241">
        <v>6395</v>
      </c>
      <c r="F35" s="107">
        <v>9785</v>
      </c>
      <c r="G35" s="107">
        <v>13186</v>
      </c>
      <c r="H35" s="65">
        <v>17390</v>
      </c>
      <c r="I35" s="107">
        <v>25304</v>
      </c>
      <c r="J35" s="30">
        <v>32210</v>
      </c>
      <c r="K35" s="241">
        <v>31961</v>
      </c>
      <c r="L35" s="65">
        <v>39728</v>
      </c>
      <c r="M35" s="65">
        <v>52247</v>
      </c>
      <c r="N35" s="65">
        <v>61795</v>
      </c>
      <c r="O35" s="65">
        <v>73815</v>
      </c>
      <c r="P35" s="65">
        <v>87245</v>
      </c>
      <c r="Q35" s="65">
        <v>88784</v>
      </c>
      <c r="R35" s="65">
        <v>101013</v>
      </c>
      <c r="S35" s="65">
        <v>112146</v>
      </c>
      <c r="T35" s="241">
        <v>123283</v>
      </c>
      <c r="U35" s="238">
        <v>142886</v>
      </c>
      <c r="V35" s="65">
        <v>158009</v>
      </c>
      <c r="W35" s="65">
        <v>163646</v>
      </c>
      <c r="X35" s="107">
        <v>173762</v>
      </c>
      <c r="Y35" s="112">
        <v>199784</v>
      </c>
    </row>
    <row r="36" spans="1:25" x14ac:dyDescent="0.2">
      <c r="A36" s="332" t="s">
        <v>25</v>
      </c>
      <c r="B36" s="241">
        <v>940</v>
      </c>
      <c r="C36" s="241">
        <v>1547</v>
      </c>
      <c r="D36" s="241">
        <v>2148</v>
      </c>
      <c r="E36" s="241">
        <v>3116</v>
      </c>
      <c r="F36" s="107">
        <v>5435</v>
      </c>
      <c r="G36" s="107">
        <v>7538</v>
      </c>
      <c r="H36" s="65">
        <v>10692</v>
      </c>
      <c r="I36" s="107">
        <v>17443</v>
      </c>
      <c r="J36" s="30">
        <v>25121</v>
      </c>
      <c r="K36" s="241">
        <v>23434</v>
      </c>
      <c r="L36" s="65">
        <v>28787</v>
      </c>
      <c r="M36" s="65">
        <v>42087</v>
      </c>
      <c r="N36" s="65">
        <v>51430</v>
      </c>
      <c r="O36" s="65">
        <v>72911</v>
      </c>
      <c r="P36" s="65">
        <v>82055</v>
      </c>
      <c r="Q36" s="65">
        <v>83865</v>
      </c>
      <c r="R36" s="65">
        <v>101786</v>
      </c>
      <c r="S36" s="65">
        <v>113683</v>
      </c>
      <c r="T36" s="241">
        <v>128569</v>
      </c>
      <c r="U36" s="238">
        <v>141236</v>
      </c>
      <c r="V36" s="65">
        <v>157814</v>
      </c>
      <c r="W36" s="65">
        <v>173834</v>
      </c>
      <c r="X36" s="107">
        <v>189799</v>
      </c>
      <c r="Y36" s="112">
        <v>220284</v>
      </c>
    </row>
    <row r="37" spans="1:25" x14ac:dyDescent="0.2">
      <c r="A37" s="332" t="s">
        <v>26</v>
      </c>
      <c r="B37" s="241">
        <v>110</v>
      </c>
      <c r="C37" s="241">
        <v>169</v>
      </c>
      <c r="D37" s="241">
        <v>331</v>
      </c>
      <c r="E37" s="241">
        <v>517</v>
      </c>
      <c r="F37" s="65">
        <v>1112</v>
      </c>
      <c r="G37" s="107">
        <v>10010</v>
      </c>
      <c r="H37" s="65">
        <v>13892</v>
      </c>
      <c r="I37" s="107">
        <v>20871</v>
      </c>
      <c r="J37" s="30">
        <v>29155</v>
      </c>
      <c r="K37" s="241">
        <v>30878</v>
      </c>
      <c r="L37" s="65">
        <v>37834</v>
      </c>
      <c r="M37" s="65">
        <v>50427</v>
      </c>
      <c r="N37" s="65">
        <v>59292</v>
      </c>
      <c r="O37" s="65">
        <v>82444</v>
      </c>
      <c r="P37" s="65">
        <v>98004</v>
      </c>
      <c r="Q37" s="65">
        <v>88441</v>
      </c>
      <c r="R37" s="65">
        <v>117185</v>
      </c>
      <c r="S37" s="65">
        <v>130489</v>
      </c>
      <c r="T37" s="241">
        <v>143123</v>
      </c>
      <c r="U37" s="238">
        <v>153368</v>
      </c>
      <c r="V37" s="65">
        <v>165980</v>
      </c>
      <c r="W37" s="65">
        <v>180223</v>
      </c>
      <c r="X37" s="107">
        <v>196132</v>
      </c>
      <c r="Y37" s="112">
        <v>221783</v>
      </c>
    </row>
    <row r="38" spans="1:25" x14ac:dyDescent="0.2">
      <c r="A38" s="332" t="s">
        <v>27</v>
      </c>
      <c r="B38" s="241">
        <v>1771</v>
      </c>
      <c r="C38" s="241">
        <v>2851</v>
      </c>
      <c r="D38" s="241">
        <v>4123</v>
      </c>
      <c r="E38" s="241">
        <v>5995</v>
      </c>
      <c r="F38" s="65">
        <v>9148</v>
      </c>
      <c r="G38" s="107">
        <v>11464</v>
      </c>
      <c r="H38" s="65">
        <v>15593</v>
      </c>
      <c r="I38" s="107">
        <v>21512</v>
      </c>
      <c r="J38" s="30">
        <v>28442</v>
      </c>
      <c r="K38" s="241">
        <v>30217</v>
      </c>
      <c r="L38" s="65">
        <v>37333</v>
      </c>
      <c r="M38" s="65">
        <v>49503</v>
      </c>
      <c r="N38" s="65">
        <v>56891</v>
      </c>
      <c r="O38" s="65">
        <v>89512</v>
      </c>
      <c r="P38" s="65">
        <v>108572</v>
      </c>
      <c r="Q38" s="65">
        <v>104079</v>
      </c>
      <c r="R38" s="65">
        <v>119448</v>
      </c>
      <c r="S38" s="65">
        <v>129761</v>
      </c>
      <c r="T38" s="241">
        <v>145306</v>
      </c>
      <c r="U38" s="238">
        <v>152858</v>
      </c>
      <c r="V38" s="65">
        <v>163607</v>
      </c>
      <c r="W38" s="65">
        <v>172881</v>
      </c>
      <c r="X38" s="107">
        <v>183798</v>
      </c>
      <c r="Y38" s="112">
        <v>221371</v>
      </c>
    </row>
    <row r="39" spans="1:25" x14ac:dyDescent="0.2">
      <c r="A39" s="332" t="s">
        <v>28</v>
      </c>
      <c r="B39" s="241">
        <v>612</v>
      </c>
      <c r="C39" s="241">
        <v>896</v>
      </c>
      <c r="D39" s="241">
        <v>1283</v>
      </c>
      <c r="E39" s="241">
        <v>1816</v>
      </c>
      <c r="F39" s="107">
        <v>2814</v>
      </c>
      <c r="G39" s="65">
        <v>3677</v>
      </c>
      <c r="H39" s="65">
        <v>5030</v>
      </c>
      <c r="I39" s="107">
        <v>7261</v>
      </c>
      <c r="J39" s="30">
        <v>9790</v>
      </c>
      <c r="K39" s="241">
        <v>10770</v>
      </c>
      <c r="L39" s="65">
        <v>13359</v>
      </c>
      <c r="M39" s="65">
        <v>18692</v>
      </c>
      <c r="N39" s="65">
        <v>22143</v>
      </c>
      <c r="O39" s="65">
        <v>31602</v>
      </c>
      <c r="P39" s="65">
        <v>38232</v>
      </c>
      <c r="Q39" s="65">
        <v>38567</v>
      </c>
      <c r="R39" s="65">
        <v>45334</v>
      </c>
      <c r="S39" s="65">
        <v>48403</v>
      </c>
      <c r="T39" s="241">
        <v>54060</v>
      </c>
      <c r="U39" s="238">
        <v>58606</v>
      </c>
      <c r="V39" s="65">
        <v>63597</v>
      </c>
      <c r="W39" s="65">
        <v>67237</v>
      </c>
      <c r="X39" s="107">
        <v>72793</v>
      </c>
      <c r="Y39" s="112">
        <v>84709</v>
      </c>
    </row>
    <row r="40" spans="1:25" x14ac:dyDescent="0.2">
      <c r="A40" s="332" t="s">
        <v>29</v>
      </c>
      <c r="B40" s="241">
        <v>598</v>
      </c>
      <c r="C40" s="241">
        <v>908</v>
      </c>
      <c r="D40" s="241">
        <v>1256</v>
      </c>
      <c r="E40" s="241">
        <v>1802</v>
      </c>
      <c r="F40" s="107">
        <v>2737</v>
      </c>
      <c r="G40" s="65">
        <v>3453</v>
      </c>
      <c r="H40" s="65">
        <v>4719</v>
      </c>
      <c r="I40" s="107">
        <v>6811</v>
      </c>
      <c r="J40" s="30">
        <v>9461</v>
      </c>
      <c r="K40" s="241">
        <v>10015</v>
      </c>
      <c r="L40" s="65">
        <v>12362</v>
      </c>
      <c r="M40" s="65">
        <v>17151</v>
      </c>
      <c r="N40" s="65">
        <v>20514</v>
      </c>
      <c r="O40" s="65">
        <v>29283</v>
      </c>
      <c r="P40" s="65">
        <v>35506</v>
      </c>
      <c r="Q40" s="65">
        <v>36294</v>
      </c>
      <c r="R40" s="65">
        <v>42068</v>
      </c>
      <c r="S40" s="65">
        <v>46521</v>
      </c>
      <c r="T40" s="241">
        <v>52079</v>
      </c>
      <c r="U40" s="238">
        <v>58198</v>
      </c>
      <c r="V40" s="65">
        <v>63547</v>
      </c>
      <c r="W40" s="65">
        <v>65790</v>
      </c>
      <c r="X40" s="107">
        <v>70509</v>
      </c>
      <c r="Y40" s="112">
        <v>82471</v>
      </c>
    </row>
    <row r="41" spans="1:25" x14ac:dyDescent="0.2">
      <c r="A41" s="332" t="s">
        <v>30</v>
      </c>
      <c r="B41" s="241">
        <v>9713</v>
      </c>
      <c r="C41" s="241">
        <v>15128</v>
      </c>
      <c r="D41" s="241">
        <v>22518</v>
      </c>
      <c r="E41" s="241">
        <v>33514</v>
      </c>
      <c r="F41" s="107">
        <v>56130</v>
      </c>
      <c r="G41" s="107">
        <v>79050</v>
      </c>
      <c r="H41" s="65">
        <v>126855</v>
      </c>
      <c r="I41" s="107">
        <v>200946</v>
      </c>
      <c r="J41" s="30">
        <v>304364</v>
      </c>
      <c r="K41" s="241">
        <v>284778</v>
      </c>
      <c r="L41" s="65">
        <v>353955</v>
      </c>
      <c r="M41" s="65">
        <v>523090</v>
      </c>
      <c r="N41" s="65">
        <v>648642</v>
      </c>
      <c r="O41" s="65">
        <v>743334</v>
      </c>
      <c r="P41" s="65">
        <v>899653</v>
      </c>
      <c r="Q41" s="65">
        <v>928801</v>
      </c>
      <c r="R41" s="65">
        <v>1093717</v>
      </c>
      <c r="S41" s="65">
        <v>1264443</v>
      </c>
      <c r="T41" s="241">
        <v>1457649</v>
      </c>
      <c r="U41" s="238">
        <v>1600553</v>
      </c>
      <c r="V41" s="65">
        <v>1757284</v>
      </c>
      <c r="W41" s="65">
        <v>1929763</v>
      </c>
      <c r="X41" s="107">
        <v>2106332</v>
      </c>
      <c r="Y41" s="112">
        <v>2442893</v>
      </c>
    </row>
    <row r="42" spans="1:25" ht="18" x14ac:dyDescent="0.2">
      <c r="A42" s="2" t="s">
        <v>116</v>
      </c>
      <c r="B42" s="98">
        <v>16397</v>
      </c>
      <c r="C42" s="98">
        <v>24328</v>
      </c>
      <c r="D42" s="98">
        <f>SUM(D43:D50)</f>
        <v>34276</v>
      </c>
      <c r="E42" s="98">
        <f>SUM(E43:E50)</f>
        <v>47280</v>
      </c>
      <c r="F42" s="29">
        <f>SUM(F43:F50)</f>
        <v>70607</v>
      </c>
      <c r="G42" s="29">
        <f>SUM(G43:G50)</f>
        <v>90808</v>
      </c>
      <c r="H42" s="64">
        <v>122802</v>
      </c>
      <c r="I42" s="108">
        <f>SUM(I43:I50)</f>
        <v>183083</v>
      </c>
      <c r="J42" s="108">
        <v>256636</v>
      </c>
      <c r="K42" s="64">
        <v>268679</v>
      </c>
      <c r="L42" s="64">
        <v>352033</v>
      </c>
      <c r="M42" s="64">
        <v>490080</v>
      </c>
      <c r="N42" s="64">
        <v>600579</v>
      </c>
      <c r="O42" s="64">
        <v>743226</v>
      </c>
      <c r="P42" s="64">
        <v>901192</v>
      </c>
      <c r="Q42" s="110">
        <v>922268</v>
      </c>
      <c r="R42" s="64">
        <v>1151000</v>
      </c>
      <c r="S42" s="64">
        <v>1303801</v>
      </c>
      <c r="T42" s="98">
        <v>1455262</v>
      </c>
      <c r="U42" s="190">
        <v>1590017</v>
      </c>
      <c r="V42" s="64">
        <v>1743632</v>
      </c>
      <c r="W42" s="64">
        <v>1807009</v>
      </c>
      <c r="X42" s="108">
        <v>1933910</v>
      </c>
      <c r="Y42" s="184">
        <v>2252393</v>
      </c>
    </row>
    <row r="43" spans="1:25" x14ac:dyDescent="0.2">
      <c r="A43" s="332" t="s">
        <v>31</v>
      </c>
      <c r="B43" s="241">
        <v>435</v>
      </c>
      <c r="C43" s="241">
        <v>628</v>
      </c>
      <c r="D43" s="241">
        <v>843</v>
      </c>
      <c r="E43" s="241">
        <v>1143</v>
      </c>
      <c r="F43" s="107">
        <v>1470</v>
      </c>
      <c r="G43" s="65">
        <v>1596</v>
      </c>
      <c r="H43" s="65">
        <v>1974</v>
      </c>
      <c r="I43" s="107">
        <v>2868</v>
      </c>
      <c r="J43" s="107">
        <v>3918</v>
      </c>
      <c r="K43" s="65">
        <v>4428</v>
      </c>
      <c r="L43" s="65">
        <v>5526</v>
      </c>
      <c r="M43" s="65">
        <v>7520</v>
      </c>
      <c r="N43" s="65">
        <v>9463</v>
      </c>
      <c r="O43" s="65">
        <v>11852</v>
      </c>
      <c r="P43" s="65">
        <v>14711</v>
      </c>
      <c r="Q43" s="65">
        <v>14051</v>
      </c>
      <c r="R43" s="65">
        <v>17296</v>
      </c>
      <c r="S43" s="65">
        <v>19433</v>
      </c>
      <c r="T43" s="241">
        <v>20657</v>
      </c>
      <c r="U43" s="238">
        <v>22394</v>
      </c>
      <c r="V43" s="65">
        <v>24512</v>
      </c>
      <c r="W43" s="65">
        <v>26447</v>
      </c>
      <c r="X43" s="107">
        <v>28472</v>
      </c>
      <c r="Y43" s="112">
        <v>32099</v>
      </c>
    </row>
    <row r="44" spans="1:25" x14ac:dyDescent="0.2">
      <c r="A44" s="332" t="s">
        <v>32</v>
      </c>
      <c r="B44" s="241">
        <v>81</v>
      </c>
      <c r="C44" s="241">
        <v>16</v>
      </c>
      <c r="D44" s="241">
        <v>22</v>
      </c>
      <c r="E44" s="241">
        <v>48</v>
      </c>
      <c r="F44" s="107">
        <v>80</v>
      </c>
      <c r="G44" s="107">
        <v>548</v>
      </c>
      <c r="H44" s="65">
        <v>663</v>
      </c>
      <c r="I44" s="107">
        <v>991</v>
      </c>
      <c r="J44" s="65">
        <v>1453</v>
      </c>
      <c r="K44" s="65">
        <v>1624</v>
      </c>
      <c r="L44" s="65">
        <v>2430</v>
      </c>
      <c r="M44" s="65">
        <v>3562</v>
      </c>
      <c r="N44" s="65">
        <v>4472</v>
      </c>
      <c r="O44" s="65">
        <v>5478</v>
      </c>
      <c r="P44" s="65">
        <v>6635</v>
      </c>
      <c r="Q44" s="65">
        <v>5893</v>
      </c>
      <c r="R44" s="65">
        <v>7387</v>
      </c>
      <c r="S44" s="65">
        <v>8194</v>
      </c>
      <c r="T44" s="241">
        <v>9191</v>
      </c>
      <c r="U44" s="238">
        <v>10114</v>
      </c>
      <c r="V44" s="65">
        <v>11337</v>
      </c>
      <c r="W44" s="65">
        <v>12714</v>
      </c>
      <c r="X44" s="107">
        <v>13268</v>
      </c>
      <c r="Y44" s="112">
        <v>14803</v>
      </c>
    </row>
    <row r="45" spans="1:25" x14ac:dyDescent="0.2">
      <c r="A45" s="332" t="s">
        <v>33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 t="s">
        <v>103</v>
      </c>
      <c r="Q45" s="65">
        <v>15859</v>
      </c>
      <c r="R45" s="65">
        <v>41766</v>
      </c>
      <c r="S45" s="65">
        <v>59586</v>
      </c>
      <c r="T45" s="241">
        <v>75401</v>
      </c>
      <c r="U45" s="238">
        <v>88109</v>
      </c>
      <c r="V45" s="65">
        <v>101799</v>
      </c>
      <c r="W45" s="65">
        <v>113086</v>
      </c>
      <c r="X45" s="107">
        <v>132117</v>
      </c>
      <c r="Y45" s="112">
        <v>148028</v>
      </c>
    </row>
    <row r="46" spans="1:25" x14ac:dyDescent="0.2">
      <c r="A46" s="332" t="s">
        <v>34</v>
      </c>
      <c r="B46" s="241">
        <v>6917</v>
      </c>
      <c r="C46" s="241">
        <v>10520</v>
      </c>
      <c r="D46" s="241">
        <v>15061</v>
      </c>
      <c r="E46" s="241">
        <v>20884</v>
      </c>
      <c r="F46" s="107">
        <v>30428</v>
      </c>
      <c r="G46" s="107">
        <v>38452</v>
      </c>
      <c r="H46" s="65">
        <v>53232</v>
      </c>
      <c r="I46" s="30">
        <v>81335</v>
      </c>
      <c r="J46" s="30">
        <v>116048</v>
      </c>
      <c r="K46" s="241">
        <v>117006</v>
      </c>
      <c r="L46" s="241">
        <v>153053</v>
      </c>
      <c r="M46" s="65">
        <v>212396</v>
      </c>
      <c r="N46" s="65">
        <v>258349</v>
      </c>
      <c r="O46" s="65">
        <v>325282</v>
      </c>
      <c r="P46" s="65">
        <v>400072</v>
      </c>
      <c r="Q46" s="65">
        <v>394998</v>
      </c>
      <c r="R46" s="65">
        <v>479517</v>
      </c>
      <c r="S46" s="65">
        <v>549161</v>
      </c>
      <c r="T46" s="241">
        <v>612584</v>
      </c>
      <c r="U46" s="238">
        <v>672055</v>
      </c>
      <c r="V46" s="65">
        <v>723206</v>
      </c>
      <c r="W46" s="65">
        <v>755050</v>
      </c>
      <c r="X46" s="107">
        <v>809391</v>
      </c>
      <c r="Y46" s="112">
        <v>933662</v>
      </c>
    </row>
    <row r="47" spans="1:25" x14ac:dyDescent="0.2">
      <c r="A47" s="332" t="s">
        <v>35</v>
      </c>
      <c r="B47" s="241">
        <v>1134</v>
      </c>
      <c r="C47" s="241">
        <v>1781</v>
      </c>
      <c r="D47" s="241">
        <v>2500</v>
      </c>
      <c r="E47" s="241">
        <v>3465</v>
      </c>
      <c r="F47" s="107">
        <v>5336</v>
      </c>
      <c r="G47" s="65">
        <v>7015</v>
      </c>
      <c r="H47" s="65">
        <v>9079</v>
      </c>
      <c r="I47" s="30">
        <v>12683</v>
      </c>
      <c r="J47" s="241">
        <v>16212</v>
      </c>
      <c r="K47" s="241">
        <v>18111</v>
      </c>
      <c r="L47" s="241">
        <v>23666</v>
      </c>
      <c r="M47" s="65">
        <v>31581</v>
      </c>
      <c r="N47" s="65">
        <v>35830</v>
      </c>
      <c r="O47" s="65">
        <v>45919</v>
      </c>
      <c r="P47" s="65">
        <v>54780</v>
      </c>
      <c r="Q47" s="65">
        <v>53967</v>
      </c>
      <c r="R47" s="65">
        <v>63672</v>
      </c>
      <c r="S47" s="65">
        <v>67791</v>
      </c>
      <c r="T47" s="241">
        <v>72504</v>
      </c>
      <c r="U47" s="238">
        <v>79009</v>
      </c>
      <c r="V47" s="65">
        <v>86853</v>
      </c>
      <c r="W47" s="65">
        <v>89718</v>
      </c>
      <c r="X47" s="107">
        <v>94088</v>
      </c>
      <c r="Y47" s="112">
        <v>108812</v>
      </c>
    </row>
    <row r="48" spans="1:25" x14ac:dyDescent="0.2">
      <c r="A48" s="332" t="s">
        <v>36</v>
      </c>
      <c r="B48" s="241">
        <v>3200</v>
      </c>
      <c r="C48" s="241">
        <v>4557</v>
      </c>
      <c r="D48" s="241">
        <v>6331</v>
      </c>
      <c r="E48" s="241">
        <v>8627</v>
      </c>
      <c r="F48" s="107">
        <v>13143</v>
      </c>
      <c r="G48" s="107">
        <v>16529</v>
      </c>
      <c r="H48" s="65">
        <v>22446</v>
      </c>
      <c r="I48" s="30">
        <v>31963</v>
      </c>
      <c r="J48" s="30">
        <v>42963</v>
      </c>
      <c r="K48" s="241">
        <v>46959</v>
      </c>
      <c r="L48" s="241">
        <v>61591</v>
      </c>
      <c r="M48" s="65">
        <v>84680</v>
      </c>
      <c r="N48" s="65">
        <v>100834</v>
      </c>
      <c r="O48" s="65">
        <v>122737</v>
      </c>
      <c r="P48" s="65">
        <v>145070</v>
      </c>
      <c r="Q48" s="65">
        <v>146892</v>
      </c>
      <c r="R48" s="65">
        <v>182963</v>
      </c>
      <c r="S48" s="65">
        <v>194404</v>
      </c>
      <c r="T48" s="241">
        <v>212915</v>
      </c>
      <c r="U48" s="238">
        <v>236393</v>
      </c>
      <c r="V48" s="65">
        <v>255628</v>
      </c>
      <c r="W48" s="65">
        <v>264374</v>
      </c>
      <c r="X48" s="107">
        <v>275906</v>
      </c>
      <c r="Y48" s="112">
        <v>318481</v>
      </c>
    </row>
    <row r="49" spans="1:25" x14ac:dyDescent="0.2">
      <c r="A49" s="332" t="s">
        <v>37</v>
      </c>
      <c r="B49" s="241">
        <v>4630</v>
      </c>
      <c r="C49" s="241">
        <v>6826</v>
      </c>
      <c r="D49" s="241">
        <v>9519</v>
      </c>
      <c r="E49" s="241">
        <v>13113</v>
      </c>
      <c r="F49" s="30">
        <v>20150</v>
      </c>
      <c r="G49" s="241">
        <v>26668</v>
      </c>
      <c r="H49" s="65">
        <v>35408</v>
      </c>
      <c r="I49" s="30">
        <v>53243</v>
      </c>
      <c r="J49" s="30">
        <v>76042</v>
      </c>
      <c r="K49" s="241">
        <v>80551</v>
      </c>
      <c r="L49" s="241">
        <v>105767</v>
      </c>
      <c r="M49" s="65">
        <v>150341</v>
      </c>
      <c r="N49" s="65">
        <v>191631</v>
      </c>
      <c r="O49" s="65">
        <v>231958</v>
      </c>
      <c r="P49" s="65">
        <v>279924</v>
      </c>
      <c r="Q49" s="65">
        <v>284192</v>
      </c>
      <c r="R49" s="65">
        <v>346419</v>
      </c>
      <c r="S49" s="65">
        <v>386655</v>
      </c>
      <c r="T49" s="241">
        <v>428172</v>
      </c>
      <c r="U49" s="238">
        <v>455516</v>
      </c>
      <c r="V49" s="65">
        <v>508944</v>
      </c>
      <c r="W49" s="65">
        <v>512465</v>
      </c>
      <c r="X49" s="107">
        <v>544026</v>
      </c>
      <c r="Y49" s="112">
        <v>654244</v>
      </c>
    </row>
    <row r="50" spans="1:25" x14ac:dyDescent="0.2">
      <c r="A50" s="332" t="s">
        <v>38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 t="s">
        <v>103</v>
      </c>
      <c r="Q50" s="65">
        <v>6416</v>
      </c>
      <c r="R50" s="65">
        <v>11980</v>
      </c>
      <c r="S50" s="65">
        <v>18577</v>
      </c>
      <c r="T50" s="241">
        <v>23838</v>
      </c>
      <c r="U50" s="238">
        <v>26427</v>
      </c>
      <c r="V50" s="65">
        <v>31353</v>
      </c>
      <c r="W50" s="65">
        <v>33156</v>
      </c>
      <c r="X50" s="107">
        <v>36640</v>
      </c>
      <c r="Y50" s="112">
        <v>42266</v>
      </c>
    </row>
    <row r="51" spans="1:25" ht="18" x14ac:dyDescent="0.2">
      <c r="A51" s="2" t="s">
        <v>89</v>
      </c>
      <c r="B51" s="98">
        <v>4870</v>
      </c>
      <c r="C51" s="98">
        <v>7804</v>
      </c>
      <c r="D51" s="98">
        <v>10351</v>
      </c>
      <c r="E51" s="98">
        <v>14861</v>
      </c>
      <c r="F51" s="29">
        <v>20748</v>
      </c>
      <c r="G51" s="29">
        <v>29764</v>
      </c>
      <c r="H51" s="64">
        <v>35341</v>
      </c>
      <c r="I51" s="29">
        <v>49333</v>
      </c>
      <c r="J51" s="29">
        <v>70511</v>
      </c>
      <c r="K51" s="98">
        <v>78286</v>
      </c>
      <c r="L51" s="98">
        <v>100728</v>
      </c>
      <c r="M51" s="64">
        <v>138012</v>
      </c>
      <c r="N51" s="64">
        <v>171634</v>
      </c>
      <c r="O51" s="64">
        <v>209951</v>
      </c>
      <c r="P51" s="64">
        <v>256356</v>
      </c>
      <c r="Q51" s="110">
        <v>249920</v>
      </c>
      <c r="R51" s="64">
        <v>304032</v>
      </c>
      <c r="S51" s="64">
        <v>339706</v>
      </c>
      <c r="T51" s="98">
        <v>378083</v>
      </c>
      <c r="U51" s="190">
        <v>409420</v>
      </c>
      <c r="V51" s="64">
        <v>453121</v>
      </c>
      <c r="W51" s="64">
        <v>466717</v>
      </c>
      <c r="X51" s="108">
        <v>496891</v>
      </c>
      <c r="Y51" s="184">
        <v>590679</v>
      </c>
    </row>
    <row r="52" spans="1:25" x14ac:dyDescent="0.2">
      <c r="A52" s="332" t="s">
        <v>39</v>
      </c>
      <c r="B52" s="241">
        <v>452</v>
      </c>
      <c r="C52" s="241">
        <v>89</v>
      </c>
      <c r="D52" s="241">
        <v>152</v>
      </c>
      <c r="E52" s="241">
        <v>223</v>
      </c>
      <c r="F52" s="107">
        <v>369</v>
      </c>
      <c r="G52" s="107">
        <v>1791</v>
      </c>
      <c r="H52" s="65">
        <v>2245</v>
      </c>
      <c r="I52" s="30">
        <v>3924</v>
      </c>
      <c r="J52" s="30">
        <v>6880</v>
      </c>
      <c r="K52" s="241">
        <v>8531</v>
      </c>
      <c r="L52" s="241">
        <v>11561</v>
      </c>
      <c r="M52" s="65">
        <v>17379</v>
      </c>
      <c r="N52" s="65">
        <v>24023</v>
      </c>
      <c r="O52" s="65">
        <v>27374</v>
      </c>
      <c r="P52" s="65">
        <v>40134</v>
      </c>
      <c r="Q52" s="65">
        <v>37802</v>
      </c>
      <c r="R52" s="65">
        <v>46924</v>
      </c>
      <c r="S52" s="65">
        <v>51568</v>
      </c>
      <c r="T52" s="241">
        <v>56795</v>
      </c>
      <c r="U52" s="238">
        <v>61336</v>
      </c>
      <c r="V52" s="65">
        <v>72495</v>
      </c>
      <c r="W52" s="65">
        <v>82153</v>
      </c>
      <c r="X52" s="107">
        <v>87061</v>
      </c>
      <c r="Y52" s="112">
        <v>109820</v>
      </c>
    </row>
    <row r="53" spans="1:25" x14ac:dyDescent="0.2">
      <c r="A53" s="332" t="s">
        <v>104</v>
      </c>
      <c r="B53" s="241">
        <v>23</v>
      </c>
      <c r="C53" s="241">
        <v>52</v>
      </c>
      <c r="D53" s="241">
        <v>25</v>
      </c>
      <c r="E53" s="241">
        <v>10</v>
      </c>
      <c r="F53" s="107">
        <v>18</v>
      </c>
      <c r="G53" s="65">
        <v>268</v>
      </c>
      <c r="H53" s="65">
        <v>583</v>
      </c>
      <c r="I53" s="30">
        <v>519</v>
      </c>
      <c r="J53" s="30">
        <v>911</v>
      </c>
      <c r="K53" s="241">
        <v>934</v>
      </c>
      <c r="L53" s="241">
        <v>1856</v>
      </c>
      <c r="M53" s="65">
        <v>1958</v>
      </c>
      <c r="N53" s="65">
        <v>2644</v>
      </c>
      <c r="O53" s="65">
        <v>3200</v>
      </c>
      <c r="P53" s="65">
        <v>3956</v>
      </c>
      <c r="Q53" s="65">
        <v>3290</v>
      </c>
      <c r="R53" s="65">
        <v>4327</v>
      </c>
      <c r="S53" s="65">
        <v>4255</v>
      </c>
      <c r="T53" s="241">
        <v>4479</v>
      </c>
      <c r="U53" s="238">
        <v>4862</v>
      </c>
      <c r="V53" s="65">
        <v>5874</v>
      </c>
      <c r="W53" s="65">
        <v>7006</v>
      </c>
      <c r="X53" s="107">
        <v>7935</v>
      </c>
      <c r="Y53" s="112">
        <v>8405</v>
      </c>
    </row>
    <row r="54" spans="1:25" ht="19.5" x14ac:dyDescent="0.2">
      <c r="A54" s="332" t="s">
        <v>158</v>
      </c>
      <c r="B54" s="241">
        <v>508</v>
      </c>
      <c r="C54" s="241">
        <v>753</v>
      </c>
      <c r="D54" s="241">
        <v>58</v>
      </c>
      <c r="E54" s="241">
        <v>111</v>
      </c>
      <c r="F54" s="30">
        <v>185</v>
      </c>
      <c r="G54" s="30">
        <v>2248</v>
      </c>
      <c r="H54" s="65">
        <v>3073</v>
      </c>
      <c r="I54" s="30">
        <v>4539</v>
      </c>
      <c r="J54" s="30">
        <v>7761</v>
      </c>
      <c r="K54" s="241">
        <v>8063</v>
      </c>
      <c r="L54" s="241">
        <v>9141</v>
      </c>
      <c r="M54" s="65">
        <v>12887</v>
      </c>
      <c r="N54" s="65">
        <v>16195</v>
      </c>
      <c r="O54" s="65">
        <v>19574</v>
      </c>
      <c r="P54" s="65">
        <v>22934</v>
      </c>
      <c r="Q54" s="65">
        <v>22165</v>
      </c>
      <c r="R54" s="65">
        <v>25543</v>
      </c>
      <c r="S54" s="65">
        <v>29404</v>
      </c>
      <c r="T54" s="241">
        <v>32693</v>
      </c>
      <c r="U54" s="238">
        <v>33947</v>
      </c>
      <c r="V54" s="65">
        <v>36811</v>
      </c>
      <c r="W54" s="65">
        <v>37101</v>
      </c>
      <c r="X54" s="107">
        <v>38199</v>
      </c>
      <c r="Y54" s="112">
        <v>44541</v>
      </c>
    </row>
    <row r="55" spans="1:25" ht="19.5" x14ac:dyDescent="0.2">
      <c r="A55" s="332" t="s">
        <v>42</v>
      </c>
      <c r="B55" s="241">
        <v>201</v>
      </c>
      <c r="C55" s="241">
        <v>38</v>
      </c>
      <c r="D55" s="241">
        <v>55</v>
      </c>
      <c r="E55" s="241">
        <v>74</v>
      </c>
      <c r="F55" s="30">
        <v>102</v>
      </c>
      <c r="G55" s="30">
        <v>984</v>
      </c>
      <c r="H55" s="65">
        <v>1314</v>
      </c>
      <c r="I55" s="30">
        <v>1955</v>
      </c>
      <c r="J55" s="30">
        <v>2470</v>
      </c>
      <c r="K55" s="241">
        <v>2736</v>
      </c>
      <c r="L55" s="241">
        <v>3564</v>
      </c>
      <c r="M55" s="65">
        <v>5754</v>
      </c>
      <c r="N55" s="65">
        <v>6974</v>
      </c>
      <c r="O55" s="65">
        <v>8595</v>
      </c>
      <c r="P55" s="65">
        <v>10354</v>
      </c>
      <c r="Q55" s="65">
        <v>9845</v>
      </c>
      <c r="R55" s="65">
        <v>11993</v>
      </c>
      <c r="S55" s="65">
        <v>13817</v>
      </c>
      <c r="T55" s="241">
        <v>15736</v>
      </c>
      <c r="U55" s="238">
        <v>15923</v>
      </c>
      <c r="V55" s="65">
        <v>16672</v>
      </c>
      <c r="W55" s="65">
        <v>17209</v>
      </c>
      <c r="X55" s="107">
        <v>18645</v>
      </c>
      <c r="Y55" s="112">
        <v>20896</v>
      </c>
    </row>
    <row r="56" spans="1:25" ht="19.5" x14ac:dyDescent="0.2">
      <c r="A56" s="332" t="s">
        <v>43</v>
      </c>
      <c r="B56" s="241">
        <v>491</v>
      </c>
      <c r="C56" s="241">
        <v>948</v>
      </c>
      <c r="D56" s="241">
        <v>124</v>
      </c>
      <c r="E56" s="241">
        <v>164</v>
      </c>
      <c r="F56" s="107">
        <v>332</v>
      </c>
      <c r="G56" s="107">
        <v>4534</v>
      </c>
      <c r="H56" s="65">
        <v>4855</v>
      </c>
      <c r="I56" s="30">
        <v>5729</v>
      </c>
      <c r="J56" s="30">
        <v>7655</v>
      </c>
      <c r="K56" s="241">
        <v>8396</v>
      </c>
      <c r="L56" s="241">
        <v>10914</v>
      </c>
      <c r="M56" s="65">
        <v>15031</v>
      </c>
      <c r="N56" s="65">
        <v>18729</v>
      </c>
      <c r="O56" s="65">
        <v>23036</v>
      </c>
      <c r="P56" s="65">
        <v>25162</v>
      </c>
      <c r="Q56" s="65">
        <v>24216</v>
      </c>
      <c r="R56" s="65">
        <v>29826</v>
      </c>
      <c r="S56" s="65">
        <v>33392</v>
      </c>
      <c r="T56" s="241">
        <v>37278</v>
      </c>
      <c r="U56" s="238">
        <v>39787</v>
      </c>
      <c r="V56" s="65">
        <v>44410</v>
      </c>
      <c r="W56" s="65">
        <v>45621</v>
      </c>
      <c r="X56" s="107">
        <v>47644</v>
      </c>
      <c r="Y56" s="112">
        <v>56075</v>
      </c>
    </row>
    <row r="57" spans="1:25" x14ac:dyDescent="0.2">
      <c r="A57" s="333" t="s">
        <v>97</v>
      </c>
      <c r="B57" s="240">
        <v>0</v>
      </c>
      <c r="C57" s="240">
        <v>0</v>
      </c>
      <c r="D57" s="241">
        <v>1</v>
      </c>
      <c r="E57" s="241">
        <v>1</v>
      </c>
      <c r="F57" s="107">
        <v>219</v>
      </c>
      <c r="G57" s="107">
        <v>2159</v>
      </c>
      <c r="H57" s="241">
        <v>474</v>
      </c>
      <c r="I57" s="30">
        <v>327</v>
      </c>
      <c r="J57" s="30">
        <v>545</v>
      </c>
      <c r="K57" s="241">
        <v>2023</v>
      </c>
      <c r="L57" s="241">
        <v>1942</v>
      </c>
      <c r="M57" s="241">
        <v>2986</v>
      </c>
      <c r="N57" s="65">
        <v>4199</v>
      </c>
      <c r="O57" s="65">
        <v>7726</v>
      </c>
      <c r="P57" s="65">
        <v>7603</v>
      </c>
      <c r="Q57" s="241">
        <v>7517</v>
      </c>
      <c r="R57" s="241">
        <v>11453</v>
      </c>
      <c r="S57" s="241">
        <v>9935</v>
      </c>
      <c r="T57" s="241">
        <v>11391</v>
      </c>
      <c r="U57" s="238">
        <v>12938</v>
      </c>
      <c r="V57" s="65">
        <v>16111</v>
      </c>
      <c r="W57" s="65">
        <v>17792</v>
      </c>
      <c r="X57" s="107">
        <v>20365</v>
      </c>
      <c r="Y57" s="112">
        <v>30473</v>
      </c>
    </row>
    <row r="58" spans="1:25" x14ac:dyDescent="0.2">
      <c r="A58" s="333" t="s">
        <v>45</v>
      </c>
      <c r="B58" s="241">
        <v>3195</v>
      </c>
      <c r="C58" s="241">
        <v>5924</v>
      </c>
      <c r="D58" s="241">
        <v>9936</v>
      </c>
      <c r="E58" s="241">
        <v>14278</v>
      </c>
      <c r="F58" s="107">
        <v>19523</v>
      </c>
      <c r="G58" s="30">
        <v>17780</v>
      </c>
      <c r="H58" s="241">
        <v>22797</v>
      </c>
      <c r="I58" s="241">
        <v>32340</v>
      </c>
      <c r="J58" s="30">
        <v>44289</v>
      </c>
      <c r="K58" s="241">
        <v>47603</v>
      </c>
      <c r="L58" s="241">
        <v>61750</v>
      </c>
      <c r="M58" s="241">
        <v>82017</v>
      </c>
      <c r="N58" s="241">
        <v>98870</v>
      </c>
      <c r="O58" s="241">
        <v>120446</v>
      </c>
      <c r="P58" s="241">
        <v>146213</v>
      </c>
      <c r="Q58" s="241">
        <v>145085</v>
      </c>
      <c r="R58" s="241">
        <v>173967</v>
      </c>
      <c r="S58" s="241">
        <v>197334</v>
      </c>
      <c r="T58" s="241">
        <v>219710</v>
      </c>
      <c r="U58" s="238">
        <v>240626</v>
      </c>
      <c r="V58" s="65">
        <v>260749</v>
      </c>
      <c r="W58" s="65">
        <v>259834</v>
      </c>
      <c r="X58" s="30">
        <v>277043</v>
      </c>
      <c r="Y58" s="112">
        <v>320470</v>
      </c>
    </row>
    <row r="59" spans="1:25" ht="18" x14ac:dyDescent="0.2">
      <c r="A59" s="236" t="s">
        <v>90</v>
      </c>
      <c r="B59" s="98">
        <v>38004</v>
      </c>
      <c r="C59" s="98">
        <v>59428</v>
      </c>
      <c r="D59" s="98">
        <v>85486</v>
      </c>
      <c r="E59" s="98">
        <v>121167</v>
      </c>
      <c r="F59" s="29">
        <v>185605</v>
      </c>
      <c r="G59" s="29">
        <v>243377</v>
      </c>
      <c r="H59" s="98">
        <v>336048</v>
      </c>
      <c r="I59" s="98">
        <v>477700</v>
      </c>
      <c r="J59" s="29">
        <v>646734</v>
      </c>
      <c r="K59" s="98">
        <v>663091</v>
      </c>
      <c r="L59" s="98">
        <v>851089</v>
      </c>
      <c r="M59" s="98">
        <v>1186342</v>
      </c>
      <c r="N59" s="98">
        <v>1422617</v>
      </c>
      <c r="O59" s="98">
        <v>1722264</v>
      </c>
      <c r="P59" s="98">
        <v>2035890</v>
      </c>
      <c r="Q59" s="99">
        <v>2022655</v>
      </c>
      <c r="R59" s="98">
        <v>2473937</v>
      </c>
      <c r="S59" s="98">
        <v>2751460</v>
      </c>
      <c r="T59" s="98">
        <v>2980296</v>
      </c>
      <c r="U59" s="190">
        <v>3220139</v>
      </c>
      <c r="V59" s="64">
        <v>3467355</v>
      </c>
      <c r="W59" s="64">
        <v>3593779</v>
      </c>
      <c r="X59" s="29">
        <v>3815329</v>
      </c>
      <c r="Y59" s="150">
        <v>4495256</v>
      </c>
    </row>
    <row r="60" spans="1:25" x14ac:dyDescent="0.2">
      <c r="A60" s="333" t="s">
        <v>46</v>
      </c>
      <c r="B60" s="241">
        <v>3958</v>
      </c>
      <c r="C60" s="241">
        <v>6225</v>
      </c>
      <c r="D60" s="241">
        <v>9176</v>
      </c>
      <c r="E60" s="241">
        <v>13597</v>
      </c>
      <c r="F60" s="107">
        <v>20384</v>
      </c>
      <c r="G60" s="107">
        <v>27352</v>
      </c>
      <c r="H60" s="241">
        <v>36278</v>
      </c>
      <c r="I60" s="30">
        <v>51034</v>
      </c>
      <c r="J60" s="30">
        <v>71716</v>
      </c>
      <c r="K60" s="241">
        <v>68931</v>
      </c>
      <c r="L60" s="65">
        <v>90127</v>
      </c>
      <c r="M60" s="241">
        <v>125961</v>
      </c>
      <c r="N60" s="65">
        <v>151581</v>
      </c>
      <c r="O60" s="65">
        <v>187884</v>
      </c>
      <c r="P60" s="65">
        <v>228862</v>
      </c>
      <c r="Q60" s="241">
        <v>224619</v>
      </c>
      <c r="R60" s="241">
        <v>258732</v>
      </c>
      <c r="S60" s="241">
        <v>296768</v>
      </c>
      <c r="T60" s="241">
        <v>329926</v>
      </c>
      <c r="U60" s="238">
        <v>346951</v>
      </c>
      <c r="V60" s="65">
        <v>375840</v>
      </c>
      <c r="W60" s="65">
        <v>391350</v>
      </c>
      <c r="X60" s="107">
        <v>409657</v>
      </c>
      <c r="Y60" s="112">
        <v>473357</v>
      </c>
    </row>
    <row r="61" spans="1:25" x14ac:dyDescent="0.2">
      <c r="A61" s="332" t="s">
        <v>47</v>
      </c>
      <c r="B61" s="241">
        <v>428</v>
      </c>
      <c r="C61" s="241">
        <v>670</v>
      </c>
      <c r="D61" s="241">
        <v>953</v>
      </c>
      <c r="E61" s="241">
        <v>1404</v>
      </c>
      <c r="F61" s="107">
        <v>2115</v>
      </c>
      <c r="G61" s="107">
        <v>2795</v>
      </c>
      <c r="H61" s="65">
        <v>3828</v>
      </c>
      <c r="I61" s="30">
        <v>5671</v>
      </c>
      <c r="J61" s="30">
        <v>7840</v>
      </c>
      <c r="K61" s="241">
        <v>8544</v>
      </c>
      <c r="L61" s="65">
        <v>11567</v>
      </c>
      <c r="M61" s="65">
        <v>16421</v>
      </c>
      <c r="N61" s="65">
        <v>19616</v>
      </c>
      <c r="O61" s="65">
        <v>24221</v>
      </c>
      <c r="P61" s="65">
        <v>30091</v>
      </c>
      <c r="Q61" s="65">
        <v>30067</v>
      </c>
      <c r="R61" s="65">
        <v>38071</v>
      </c>
      <c r="S61" s="65">
        <v>43914</v>
      </c>
      <c r="T61" s="241">
        <v>48246</v>
      </c>
      <c r="U61" s="238">
        <v>53593</v>
      </c>
      <c r="V61" s="65">
        <v>59594</v>
      </c>
      <c r="W61" s="65">
        <v>62078</v>
      </c>
      <c r="X61" s="107">
        <v>67796</v>
      </c>
      <c r="Y61" s="112">
        <v>84223</v>
      </c>
    </row>
    <row r="62" spans="1:25" x14ac:dyDescent="0.2">
      <c r="A62" s="332" t="s">
        <v>48</v>
      </c>
      <c r="B62" s="241">
        <v>734</v>
      </c>
      <c r="C62" s="241">
        <v>1023</v>
      </c>
      <c r="D62" s="241">
        <v>1429</v>
      </c>
      <c r="E62" s="241">
        <v>2072</v>
      </c>
      <c r="F62" s="107">
        <v>3211</v>
      </c>
      <c r="G62" s="107">
        <v>4296</v>
      </c>
      <c r="H62" s="65">
        <v>5802</v>
      </c>
      <c r="I62" s="30">
        <v>8592</v>
      </c>
      <c r="J62" s="30">
        <v>11338</v>
      </c>
      <c r="K62" s="241">
        <v>12642</v>
      </c>
      <c r="L62" s="65">
        <v>16195</v>
      </c>
      <c r="M62" s="65">
        <v>23465</v>
      </c>
      <c r="N62" s="65">
        <v>27473</v>
      </c>
      <c r="O62" s="65">
        <v>32658</v>
      </c>
      <c r="P62" s="65">
        <v>38081</v>
      </c>
      <c r="Q62" s="65">
        <v>40685</v>
      </c>
      <c r="R62" s="65">
        <v>47914</v>
      </c>
      <c r="S62" s="65">
        <v>53984</v>
      </c>
      <c r="T62" s="241">
        <v>59837</v>
      </c>
      <c r="U62" s="238">
        <v>65968</v>
      </c>
      <c r="V62" s="65">
        <v>71752</v>
      </c>
      <c r="W62" s="65">
        <v>74974</v>
      </c>
      <c r="X62" s="107">
        <v>74611</v>
      </c>
      <c r="Y62" s="112">
        <v>86175</v>
      </c>
    </row>
    <row r="63" spans="1:25" x14ac:dyDescent="0.2">
      <c r="A63" s="332" t="s">
        <v>49</v>
      </c>
      <c r="B63" s="241">
        <v>4798</v>
      </c>
      <c r="C63" s="241">
        <v>7963</v>
      </c>
      <c r="D63" s="241">
        <v>11492</v>
      </c>
      <c r="E63" s="241">
        <v>16516</v>
      </c>
      <c r="F63" s="65">
        <v>26903</v>
      </c>
      <c r="G63" s="65">
        <v>36352</v>
      </c>
      <c r="H63" s="65">
        <v>51091</v>
      </c>
      <c r="I63" s="30">
        <v>72032</v>
      </c>
      <c r="J63" s="30">
        <v>94384</v>
      </c>
      <c r="K63" s="241">
        <v>97328</v>
      </c>
      <c r="L63" s="65">
        <v>125287</v>
      </c>
      <c r="M63" s="65">
        <v>178151</v>
      </c>
      <c r="N63" s="65">
        <v>220067</v>
      </c>
      <c r="O63" s="65">
        <v>269122</v>
      </c>
      <c r="P63" s="65">
        <v>321180</v>
      </c>
      <c r="Q63" s="65">
        <v>318737</v>
      </c>
      <c r="R63" s="65">
        <v>401638</v>
      </c>
      <c r="S63" s="65">
        <v>458979</v>
      </c>
      <c r="T63" s="241">
        <v>454672</v>
      </c>
      <c r="U63" s="238">
        <v>488042</v>
      </c>
      <c r="V63" s="65">
        <v>529321</v>
      </c>
      <c r="W63" s="65">
        <v>539129</v>
      </c>
      <c r="X63" s="107">
        <v>577295</v>
      </c>
      <c r="Y63" s="112">
        <v>711563</v>
      </c>
    </row>
    <row r="64" spans="1:25" x14ac:dyDescent="0.2">
      <c r="A64" s="332" t="s">
        <v>50</v>
      </c>
      <c r="B64" s="241">
        <v>1309</v>
      </c>
      <c r="C64" s="241">
        <v>2240</v>
      </c>
      <c r="D64" s="241">
        <v>3428</v>
      </c>
      <c r="E64" s="241">
        <v>5103</v>
      </c>
      <c r="F64" s="107">
        <v>7589</v>
      </c>
      <c r="G64" s="107">
        <v>10177</v>
      </c>
      <c r="H64" s="65">
        <v>14245</v>
      </c>
      <c r="I64" s="30">
        <v>20144</v>
      </c>
      <c r="J64" s="30">
        <v>27057</v>
      </c>
      <c r="K64" s="241">
        <v>27417</v>
      </c>
      <c r="L64" s="65">
        <v>35800</v>
      </c>
      <c r="M64" s="65">
        <v>47809</v>
      </c>
      <c r="N64" s="65">
        <v>56459</v>
      </c>
      <c r="O64" s="65">
        <v>69388</v>
      </c>
      <c r="P64" s="65">
        <v>83742</v>
      </c>
      <c r="Q64" s="65">
        <v>84973</v>
      </c>
      <c r="R64" s="65">
        <v>101280</v>
      </c>
      <c r="S64" s="65">
        <v>114998</v>
      </c>
      <c r="T64" s="241">
        <v>129078</v>
      </c>
      <c r="U64" s="238">
        <v>139931</v>
      </c>
      <c r="V64" s="65">
        <v>150699</v>
      </c>
      <c r="W64" s="65">
        <v>155749</v>
      </c>
      <c r="X64" s="107">
        <v>164580</v>
      </c>
      <c r="Y64" s="112">
        <v>196671</v>
      </c>
    </row>
    <row r="65" spans="1:25" x14ac:dyDescent="0.2">
      <c r="A65" s="332" t="s">
        <v>51</v>
      </c>
      <c r="B65" s="241">
        <v>917</v>
      </c>
      <c r="C65" s="241">
        <v>1495</v>
      </c>
      <c r="D65" s="241">
        <v>2285</v>
      </c>
      <c r="E65" s="241">
        <v>3224</v>
      </c>
      <c r="F65" s="107">
        <v>5027</v>
      </c>
      <c r="G65" s="107">
        <v>6484</v>
      </c>
      <c r="H65" s="65">
        <v>9063</v>
      </c>
      <c r="I65" s="30">
        <v>13677</v>
      </c>
      <c r="J65" s="30">
        <v>18663</v>
      </c>
      <c r="K65" s="241">
        <v>20029</v>
      </c>
      <c r="L65" s="65">
        <v>26110</v>
      </c>
      <c r="M65" s="65">
        <v>36664</v>
      </c>
      <c r="N65" s="65">
        <v>43645</v>
      </c>
      <c r="O65" s="65">
        <v>54241</v>
      </c>
      <c r="P65" s="65">
        <v>65939</v>
      </c>
      <c r="Q65" s="65">
        <v>66197</v>
      </c>
      <c r="R65" s="65">
        <v>83753</v>
      </c>
      <c r="S65" s="65">
        <v>97364</v>
      </c>
      <c r="T65" s="241">
        <v>108496</v>
      </c>
      <c r="U65" s="238">
        <v>119290</v>
      </c>
      <c r="V65" s="65">
        <v>126878</v>
      </c>
      <c r="W65" s="65">
        <v>134962</v>
      </c>
      <c r="X65" s="107">
        <v>143723</v>
      </c>
      <c r="Y65" s="112">
        <v>175279</v>
      </c>
    </row>
    <row r="66" spans="1:25" x14ac:dyDescent="0.2">
      <c r="A66" s="332" t="s">
        <v>52</v>
      </c>
      <c r="B66" s="241">
        <v>3814</v>
      </c>
      <c r="C66" s="241">
        <v>6550</v>
      </c>
      <c r="D66" s="241">
        <v>9485</v>
      </c>
      <c r="E66" s="241">
        <v>13232</v>
      </c>
      <c r="F66" s="107">
        <v>20418</v>
      </c>
      <c r="G66" s="107">
        <v>25958</v>
      </c>
      <c r="H66" s="65">
        <v>33795</v>
      </c>
      <c r="I66" s="30">
        <v>48466</v>
      </c>
      <c r="J66" s="30">
        <v>66819</v>
      </c>
      <c r="K66" s="241">
        <v>68766</v>
      </c>
      <c r="L66" s="65">
        <v>84146</v>
      </c>
      <c r="M66" s="65">
        <v>113855</v>
      </c>
      <c r="N66" s="65">
        <v>139137</v>
      </c>
      <c r="O66" s="65">
        <v>169490</v>
      </c>
      <c r="P66" s="65">
        <v>201865</v>
      </c>
      <c r="Q66" s="65">
        <v>194293</v>
      </c>
      <c r="R66" s="65">
        <v>230908</v>
      </c>
      <c r="S66" s="65">
        <v>256755</v>
      </c>
      <c r="T66" s="241">
        <v>277094</v>
      </c>
      <c r="U66" s="238">
        <v>292092</v>
      </c>
      <c r="V66" s="65">
        <v>309447</v>
      </c>
      <c r="W66" s="65">
        <v>322546</v>
      </c>
      <c r="X66" s="107">
        <v>344012</v>
      </c>
      <c r="Y66" s="112">
        <v>409232</v>
      </c>
    </row>
    <row r="67" spans="1:25" x14ac:dyDescent="0.2">
      <c r="A67" s="332" t="s">
        <v>53</v>
      </c>
      <c r="B67" s="241">
        <v>1532</v>
      </c>
      <c r="C67" s="241">
        <v>2353</v>
      </c>
      <c r="D67" s="241">
        <v>3286</v>
      </c>
      <c r="E67" s="241">
        <v>4886</v>
      </c>
      <c r="F67" s="107">
        <v>7166</v>
      </c>
      <c r="G67" s="65">
        <v>9275</v>
      </c>
      <c r="H67" s="65">
        <v>11474</v>
      </c>
      <c r="I67" s="30">
        <v>16200</v>
      </c>
      <c r="J67" s="30">
        <v>21935</v>
      </c>
      <c r="K67" s="241">
        <v>25000</v>
      </c>
      <c r="L67" s="65">
        <v>32950</v>
      </c>
      <c r="M67" s="65">
        <v>46272</v>
      </c>
      <c r="N67" s="65">
        <v>52267</v>
      </c>
      <c r="O67" s="65">
        <v>63369</v>
      </c>
      <c r="P67" s="65">
        <v>73680</v>
      </c>
      <c r="Q67" s="65">
        <v>73231</v>
      </c>
      <c r="R67" s="65">
        <v>88832</v>
      </c>
      <c r="S67" s="65">
        <v>98476</v>
      </c>
      <c r="T67" s="241">
        <v>111894</v>
      </c>
      <c r="U67" s="238">
        <v>123390</v>
      </c>
      <c r="V67" s="65">
        <v>133341</v>
      </c>
      <c r="W67" s="65">
        <v>137517</v>
      </c>
      <c r="X67" s="107">
        <v>148324</v>
      </c>
      <c r="Y67" s="112">
        <v>173306</v>
      </c>
    </row>
    <row r="68" spans="1:25" x14ac:dyDescent="0.2">
      <c r="A68" s="332" t="s">
        <v>141</v>
      </c>
      <c r="B68" s="241">
        <v>5544</v>
      </c>
      <c r="C68" s="241">
        <v>8762</v>
      </c>
      <c r="D68" s="241">
        <v>12803</v>
      </c>
      <c r="E68" s="241">
        <v>17817</v>
      </c>
      <c r="F68" s="107">
        <v>25870</v>
      </c>
      <c r="G68" s="65">
        <v>33731</v>
      </c>
      <c r="H68" s="65">
        <v>45970</v>
      </c>
      <c r="I68" s="30">
        <v>66926</v>
      </c>
      <c r="J68" s="30">
        <v>90936</v>
      </c>
      <c r="K68" s="241">
        <v>90733</v>
      </c>
      <c r="L68" s="65">
        <v>117583</v>
      </c>
      <c r="M68" s="65">
        <v>163857</v>
      </c>
      <c r="N68" s="65">
        <v>189510</v>
      </c>
      <c r="O68" s="65">
        <v>231159</v>
      </c>
      <c r="P68" s="65">
        <v>269560</v>
      </c>
      <c r="Q68" s="65">
        <v>269952</v>
      </c>
      <c r="R68" s="65">
        <v>338456</v>
      </c>
      <c r="S68" s="65">
        <v>376658</v>
      </c>
      <c r="T68" s="241">
        <v>419516</v>
      </c>
      <c r="U68" s="238">
        <v>457682</v>
      </c>
      <c r="V68" s="65">
        <v>496443</v>
      </c>
      <c r="W68" s="65">
        <v>520556</v>
      </c>
      <c r="X68" s="107">
        <v>557677</v>
      </c>
      <c r="Y68" s="112">
        <v>654891</v>
      </c>
    </row>
    <row r="69" spans="1:25" x14ac:dyDescent="0.2">
      <c r="A69" s="332" t="s">
        <v>55</v>
      </c>
      <c r="B69" s="241">
        <v>2322</v>
      </c>
      <c r="C69" s="241">
        <v>3603</v>
      </c>
      <c r="D69" s="241">
        <v>4828</v>
      </c>
      <c r="E69" s="241">
        <v>6579</v>
      </c>
      <c r="F69" s="107">
        <v>10145</v>
      </c>
      <c r="G69" s="107">
        <v>13074</v>
      </c>
      <c r="H69" s="65">
        <v>18136</v>
      </c>
      <c r="I69" s="30">
        <v>25158</v>
      </c>
      <c r="J69" s="30">
        <v>35871</v>
      </c>
      <c r="K69" s="241">
        <v>37029</v>
      </c>
      <c r="L69" s="65">
        <v>46299</v>
      </c>
      <c r="M69" s="65">
        <v>63142</v>
      </c>
      <c r="N69" s="65">
        <v>76360</v>
      </c>
      <c r="O69" s="65">
        <v>94102</v>
      </c>
      <c r="P69" s="65">
        <v>108078</v>
      </c>
      <c r="Q69" s="65">
        <v>106253</v>
      </c>
      <c r="R69" s="65">
        <v>126363</v>
      </c>
      <c r="S69" s="65">
        <v>141915</v>
      </c>
      <c r="T69" s="241">
        <v>158119</v>
      </c>
      <c r="U69" s="238">
        <v>176354</v>
      </c>
      <c r="V69" s="65">
        <v>190612</v>
      </c>
      <c r="W69" s="65">
        <v>195365</v>
      </c>
      <c r="X69" s="107">
        <v>204316</v>
      </c>
      <c r="Y69" s="112">
        <v>240791</v>
      </c>
    </row>
    <row r="70" spans="1:25" x14ac:dyDescent="0.2">
      <c r="A70" s="332" t="s">
        <v>56</v>
      </c>
      <c r="B70" s="241">
        <v>1776</v>
      </c>
      <c r="C70" s="241">
        <v>2502</v>
      </c>
      <c r="D70" s="241">
        <v>3457</v>
      </c>
      <c r="E70" s="241">
        <v>4673</v>
      </c>
      <c r="F70" s="107">
        <v>6781</v>
      </c>
      <c r="G70" s="107">
        <v>8435</v>
      </c>
      <c r="H70" s="65">
        <v>11316</v>
      </c>
      <c r="I70" s="241">
        <v>16140</v>
      </c>
      <c r="J70" s="30">
        <v>21198</v>
      </c>
      <c r="K70" s="241">
        <v>22800</v>
      </c>
      <c r="L70" s="65">
        <v>30064</v>
      </c>
      <c r="M70" s="65">
        <v>42045</v>
      </c>
      <c r="N70" s="65">
        <v>50094</v>
      </c>
      <c r="O70" s="65">
        <v>62242</v>
      </c>
      <c r="P70" s="65">
        <v>74968</v>
      </c>
      <c r="Q70" s="65">
        <v>73162</v>
      </c>
      <c r="R70" s="65">
        <v>90422</v>
      </c>
      <c r="S70" s="65">
        <v>100735</v>
      </c>
      <c r="T70" s="241">
        <v>114288</v>
      </c>
      <c r="U70" s="238">
        <v>127042</v>
      </c>
      <c r="V70" s="65">
        <v>138547</v>
      </c>
      <c r="W70" s="65">
        <v>142359</v>
      </c>
      <c r="X70" s="107">
        <v>150179</v>
      </c>
      <c r="Y70" s="112">
        <v>172636</v>
      </c>
    </row>
    <row r="71" spans="1:25" x14ac:dyDescent="0.2">
      <c r="A71" s="332" t="s">
        <v>57</v>
      </c>
      <c r="B71" s="241">
        <v>5762</v>
      </c>
      <c r="C71" s="241">
        <v>8523</v>
      </c>
      <c r="D71" s="241">
        <v>12475</v>
      </c>
      <c r="E71" s="241">
        <v>17584</v>
      </c>
      <c r="F71" s="107">
        <v>28453</v>
      </c>
      <c r="G71" s="107">
        <v>38265</v>
      </c>
      <c r="H71" s="65">
        <v>57817</v>
      </c>
      <c r="I71" s="30">
        <v>81799</v>
      </c>
      <c r="J71" s="30">
        <v>111383</v>
      </c>
      <c r="K71" s="241">
        <v>111429</v>
      </c>
      <c r="L71" s="65">
        <v>141670</v>
      </c>
      <c r="M71" s="65">
        <v>193382</v>
      </c>
      <c r="N71" s="65">
        <v>235831</v>
      </c>
      <c r="O71" s="65">
        <v>267097</v>
      </c>
      <c r="P71" s="65">
        <v>307891</v>
      </c>
      <c r="Q71" s="65">
        <v>307276</v>
      </c>
      <c r="R71" s="65">
        <v>383866</v>
      </c>
      <c r="S71" s="65">
        <v>411799</v>
      </c>
      <c r="T71" s="241">
        <v>441600</v>
      </c>
      <c r="U71" s="238">
        <v>463614</v>
      </c>
      <c r="V71" s="65">
        <v>490755</v>
      </c>
      <c r="W71" s="65">
        <v>510616</v>
      </c>
      <c r="X71" s="107">
        <v>542386</v>
      </c>
      <c r="Y71" s="112">
        <v>618457</v>
      </c>
    </row>
    <row r="72" spans="1:25" x14ac:dyDescent="0.2">
      <c r="A72" s="332" t="s">
        <v>58</v>
      </c>
      <c r="B72" s="241">
        <v>3409</v>
      </c>
      <c r="C72" s="241">
        <v>4987</v>
      </c>
      <c r="D72" s="241">
        <v>6998</v>
      </c>
      <c r="E72" s="241">
        <v>9850</v>
      </c>
      <c r="F72" s="107">
        <v>14889</v>
      </c>
      <c r="G72" s="107">
        <v>19077</v>
      </c>
      <c r="H72" s="65">
        <v>26886</v>
      </c>
      <c r="I72" s="30">
        <v>37745</v>
      </c>
      <c r="J72" s="30">
        <v>48291</v>
      </c>
      <c r="K72" s="241">
        <v>51064</v>
      </c>
      <c r="L72" s="65">
        <v>64536</v>
      </c>
      <c r="M72" s="65">
        <v>90263</v>
      </c>
      <c r="N72" s="65">
        <v>106341</v>
      </c>
      <c r="O72" s="65">
        <v>136849</v>
      </c>
      <c r="P72" s="65">
        <v>159161</v>
      </c>
      <c r="Q72" s="65">
        <v>160232</v>
      </c>
      <c r="R72" s="65">
        <v>193306</v>
      </c>
      <c r="S72" s="65">
        <v>199154</v>
      </c>
      <c r="T72" s="241">
        <v>211601</v>
      </c>
      <c r="U72" s="238">
        <v>244008</v>
      </c>
      <c r="V72" s="65">
        <v>264479</v>
      </c>
      <c r="W72" s="65">
        <v>274160</v>
      </c>
      <c r="X72" s="107">
        <v>288421</v>
      </c>
      <c r="Y72" s="112">
        <v>330570</v>
      </c>
    </row>
    <row r="73" spans="1:25" x14ac:dyDescent="0.2">
      <c r="A73" s="332" t="s">
        <v>59</v>
      </c>
      <c r="B73" s="241">
        <v>1701</v>
      </c>
      <c r="C73" s="241">
        <v>2532</v>
      </c>
      <c r="D73" s="241">
        <v>3391</v>
      </c>
      <c r="E73" s="241">
        <v>4630</v>
      </c>
      <c r="F73" s="107">
        <v>6654</v>
      </c>
      <c r="G73" s="107">
        <v>8106</v>
      </c>
      <c r="H73" s="65">
        <v>10347</v>
      </c>
      <c r="I73" s="30">
        <v>14116</v>
      </c>
      <c r="J73" s="30">
        <v>19304</v>
      </c>
      <c r="K73" s="241">
        <v>21379</v>
      </c>
      <c r="L73" s="65">
        <v>28755</v>
      </c>
      <c r="M73" s="65">
        <v>45055</v>
      </c>
      <c r="N73" s="65">
        <v>54236</v>
      </c>
      <c r="O73" s="65">
        <v>60442</v>
      </c>
      <c r="P73" s="65">
        <v>72792</v>
      </c>
      <c r="Q73" s="65">
        <v>72978</v>
      </c>
      <c r="R73" s="65">
        <v>90399</v>
      </c>
      <c r="S73" s="65">
        <v>99961</v>
      </c>
      <c r="T73" s="241">
        <v>115928</v>
      </c>
      <c r="U73" s="238">
        <v>122184</v>
      </c>
      <c r="V73" s="65">
        <v>129645</v>
      </c>
      <c r="W73" s="65">
        <v>132419</v>
      </c>
      <c r="X73" s="107">
        <v>142351</v>
      </c>
      <c r="Y73" s="112">
        <v>168105</v>
      </c>
    </row>
    <row r="74" spans="1:25" ht="18" x14ac:dyDescent="0.2">
      <c r="A74" s="2" t="s">
        <v>140</v>
      </c>
      <c r="B74" s="98">
        <v>17022</v>
      </c>
      <c r="C74" s="98">
        <v>29423</v>
      </c>
      <c r="D74" s="98">
        <v>46197</v>
      </c>
      <c r="E74" s="98">
        <v>66527</v>
      </c>
      <c r="F74" s="64">
        <v>108191</v>
      </c>
      <c r="G74" s="64">
        <v>144503</v>
      </c>
      <c r="H74" s="64">
        <v>185823</v>
      </c>
      <c r="I74" s="108">
        <v>265371</v>
      </c>
      <c r="J74" s="98">
        <v>377878</v>
      </c>
      <c r="K74" s="98">
        <v>370142</v>
      </c>
      <c r="L74" s="64">
        <v>465828</v>
      </c>
      <c r="M74" s="64">
        <v>643972</v>
      </c>
      <c r="N74" s="64">
        <v>767600</v>
      </c>
      <c r="O74" s="64">
        <v>922808</v>
      </c>
      <c r="P74" s="64">
        <v>1084121</v>
      </c>
      <c r="Q74" s="110">
        <v>1054826</v>
      </c>
      <c r="R74" s="64">
        <v>1259866</v>
      </c>
      <c r="S74" s="64">
        <v>1402949</v>
      </c>
      <c r="T74" s="98">
        <v>1546374</v>
      </c>
      <c r="U74" s="190">
        <v>1665210</v>
      </c>
      <c r="V74" s="64">
        <v>1807471</v>
      </c>
      <c r="W74" s="64">
        <v>1901814</v>
      </c>
      <c r="X74" s="108">
        <v>1974974</v>
      </c>
      <c r="Y74" s="184">
        <v>2302139</v>
      </c>
    </row>
    <row r="75" spans="1:25" x14ac:dyDescent="0.2">
      <c r="A75" s="332" t="s">
        <v>60</v>
      </c>
      <c r="B75" s="241">
        <v>633</v>
      </c>
      <c r="C75" s="241">
        <v>967</v>
      </c>
      <c r="D75" s="241">
        <v>1331</v>
      </c>
      <c r="E75" s="241">
        <v>1947</v>
      </c>
      <c r="F75" s="107">
        <v>2927</v>
      </c>
      <c r="G75" s="107">
        <v>3843</v>
      </c>
      <c r="H75" s="65">
        <v>5014</v>
      </c>
      <c r="I75" s="107">
        <v>7261</v>
      </c>
      <c r="J75" s="30">
        <v>9737</v>
      </c>
      <c r="K75" s="241">
        <v>10350</v>
      </c>
      <c r="L75" s="65">
        <v>13494</v>
      </c>
      <c r="M75" s="65">
        <v>18438</v>
      </c>
      <c r="N75" s="65">
        <v>21534</v>
      </c>
      <c r="O75" s="65">
        <v>28078</v>
      </c>
      <c r="P75" s="65">
        <v>34232</v>
      </c>
      <c r="Q75" s="65">
        <v>34044</v>
      </c>
      <c r="R75" s="65">
        <v>39890</v>
      </c>
      <c r="S75" s="65">
        <v>44855</v>
      </c>
      <c r="T75" s="241">
        <v>51507</v>
      </c>
      <c r="U75" s="238">
        <v>55499</v>
      </c>
      <c r="V75" s="65">
        <v>59540</v>
      </c>
      <c r="W75" s="65">
        <v>61975</v>
      </c>
      <c r="X75" s="107">
        <v>64508</v>
      </c>
      <c r="Y75" s="112">
        <v>77866</v>
      </c>
    </row>
    <row r="76" spans="1:25" x14ac:dyDescent="0.2">
      <c r="A76" s="332" t="s">
        <v>142</v>
      </c>
      <c r="B76" s="241">
        <v>5980</v>
      </c>
      <c r="C76" s="241">
        <v>9729</v>
      </c>
      <c r="D76" s="241">
        <v>14221</v>
      </c>
      <c r="E76" s="241">
        <v>20832</v>
      </c>
      <c r="F76" s="107">
        <v>34662</v>
      </c>
      <c r="G76" s="107">
        <v>47206</v>
      </c>
      <c r="H76" s="65">
        <v>57792</v>
      </c>
      <c r="I76" s="65">
        <v>86707</v>
      </c>
      <c r="J76" s="30">
        <v>139264</v>
      </c>
      <c r="K76" s="241">
        <v>132873</v>
      </c>
      <c r="L76" s="65">
        <v>173036</v>
      </c>
      <c r="M76" s="65">
        <v>243380</v>
      </c>
      <c r="N76" s="65">
        <v>286349</v>
      </c>
      <c r="O76" s="65">
        <v>343611</v>
      </c>
      <c r="P76" s="65">
        <v>404783</v>
      </c>
      <c r="Q76" s="65">
        <v>399496</v>
      </c>
      <c r="R76" s="65">
        <v>479782</v>
      </c>
      <c r="S76" s="65">
        <v>527836</v>
      </c>
      <c r="T76" s="241">
        <v>581564</v>
      </c>
      <c r="U76" s="238">
        <v>626709</v>
      </c>
      <c r="V76" s="65">
        <v>685104</v>
      </c>
      <c r="W76" s="65">
        <v>716082</v>
      </c>
      <c r="X76" s="107">
        <v>740628</v>
      </c>
      <c r="Y76" s="112">
        <v>855521</v>
      </c>
    </row>
    <row r="77" spans="1:25" x14ac:dyDescent="0.2">
      <c r="A77" s="332" t="s">
        <v>62</v>
      </c>
      <c r="B77" s="241">
        <v>6259</v>
      </c>
      <c r="C77" s="241">
        <v>12101</v>
      </c>
      <c r="D77" s="241">
        <v>21359</v>
      </c>
      <c r="E77" s="241">
        <v>30671</v>
      </c>
      <c r="F77" s="107">
        <v>50075</v>
      </c>
      <c r="G77" s="107">
        <v>65369</v>
      </c>
      <c r="H77" s="65">
        <v>85906</v>
      </c>
      <c r="I77" s="107">
        <v>118760</v>
      </c>
      <c r="J77" s="30">
        <v>154578</v>
      </c>
      <c r="K77" s="241">
        <v>151230</v>
      </c>
      <c r="L77" s="65">
        <v>182546</v>
      </c>
      <c r="M77" s="65">
        <v>248645</v>
      </c>
      <c r="N77" s="65">
        <v>299217</v>
      </c>
      <c r="O77" s="65">
        <v>358197</v>
      </c>
      <c r="P77" s="65">
        <v>416494</v>
      </c>
      <c r="Q77" s="65">
        <v>394831</v>
      </c>
      <c r="R77" s="65">
        <v>462394</v>
      </c>
      <c r="S77" s="65">
        <v>519937</v>
      </c>
      <c r="T77" s="241">
        <v>565121</v>
      </c>
      <c r="U77" s="238">
        <v>605723</v>
      </c>
      <c r="V77" s="65">
        <v>649101</v>
      </c>
      <c r="W77" s="65">
        <v>692440</v>
      </c>
      <c r="X77" s="107">
        <v>690256</v>
      </c>
      <c r="Y77" s="112">
        <v>813713</v>
      </c>
    </row>
    <row r="78" spans="1:25" x14ac:dyDescent="0.2">
      <c r="A78" s="7" t="s">
        <v>63</v>
      </c>
      <c r="B78" s="241"/>
      <c r="C78" s="241"/>
      <c r="D78" s="241"/>
      <c r="E78" s="241"/>
      <c r="F78" s="65"/>
      <c r="G78" s="65"/>
      <c r="H78" s="65"/>
      <c r="I78" s="107"/>
      <c r="J78" s="30"/>
      <c r="K78" s="241"/>
      <c r="L78" s="65"/>
      <c r="M78" s="65"/>
      <c r="N78" s="65"/>
      <c r="O78" s="65"/>
      <c r="P78" s="65"/>
      <c r="Q78" s="65"/>
      <c r="R78" s="65"/>
      <c r="S78" s="65"/>
      <c r="T78" s="241"/>
      <c r="U78" s="238"/>
      <c r="V78" s="65"/>
      <c r="W78" s="65"/>
      <c r="X78" s="107"/>
      <c r="Y78" s="112"/>
    </row>
    <row r="79" spans="1:25" ht="29.25" x14ac:dyDescent="0.2">
      <c r="A79" s="8" t="s">
        <v>88</v>
      </c>
      <c r="B79" s="241" t="s">
        <v>96</v>
      </c>
      <c r="C79" s="241" t="s">
        <v>96</v>
      </c>
      <c r="D79" s="241">
        <v>1660</v>
      </c>
      <c r="E79" s="241">
        <v>3114</v>
      </c>
      <c r="F79" s="65">
        <v>13260</v>
      </c>
      <c r="G79" s="65">
        <v>34717</v>
      </c>
      <c r="H79" s="65">
        <v>46205</v>
      </c>
      <c r="I79" s="107">
        <v>63449</v>
      </c>
      <c r="J79" s="30">
        <v>81432</v>
      </c>
      <c r="K79" s="241">
        <v>80868</v>
      </c>
      <c r="L79" s="65">
        <v>92802</v>
      </c>
      <c r="M79" s="65">
        <v>122636</v>
      </c>
      <c r="N79" s="65">
        <v>137180</v>
      </c>
      <c r="O79" s="65">
        <v>174941</v>
      </c>
      <c r="P79" s="65">
        <v>202045</v>
      </c>
      <c r="Q79" s="65">
        <v>191473</v>
      </c>
      <c r="R79" s="65">
        <v>226176</v>
      </c>
      <c r="S79" s="65">
        <v>254387</v>
      </c>
      <c r="T79" s="241">
        <v>271034</v>
      </c>
      <c r="U79" s="238">
        <v>284900</v>
      </c>
      <c r="V79" s="65">
        <v>284804</v>
      </c>
      <c r="W79" s="65">
        <v>298027</v>
      </c>
      <c r="X79" s="107">
        <v>284042</v>
      </c>
      <c r="Y79" s="112">
        <v>369404</v>
      </c>
    </row>
    <row r="80" spans="1:25" ht="19.5" x14ac:dyDescent="0.2">
      <c r="A80" s="8" t="s">
        <v>64</v>
      </c>
      <c r="B80" s="241" t="s">
        <v>96</v>
      </c>
      <c r="C80" s="241" t="s">
        <v>96</v>
      </c>
      <c r="D80" s="241">
        <v>2815</v>
      </c>
      <c r="E80" s="241">
        <v>2807</v>
      </c>
      <c r="F80" s="107">
        <v>4278</v>
      </c>
      <c r="G80" s="107">
        <v>11342</v>
      </c>
      <c r="H80" s="65">
        <v>18938</v>
      </c>
      <c r="I80" s="107">
        <v>23275</v>
      </c>
      <c r="J80" s="30">
        <v>22259</v>
      </c>
      <c r="K80" s="241">
        <v>20891</v>
      </c>
      <c r="L80" s="65">
        <v>26913</v>
      </c>
      <c r="M80" s="65">
        <v>35611</v>
      </c>
      <c r="N80" s="65">
        <v>43350</v>
      </c>
      <c r="O80" s="65">
        <v>68629</v>
      </c>
      <c r="P80" s="65">
        <v>79640</v>
      </c>
      <c r="Q80" s="65">
        <v>69852</v>
      </c>
      <c r="R80" s="65">
        <v>79733</v>
      </c>
      <c r="S80" s="65">
        <v>92583</v>
      </c>
      <c r="T80" s="241">
        <v>101213</v>
      </c>
      <c r="U80" s="238">
        <v>109889</v>
      </c>
      <c r="V80" s="65">
        <v>144767</v>
      </c>
      <c r="W80" s="65">
        <v>165477</v>
      </c>
      <c r="X80" s="107">
        <v>170382</v>
      </c>
      <c r="Y80" s="112">
        <v>171696</v>
      </c>
    </row>
    <row r="81" spans="1:25" ht="19.5" x14ac:dyDescent="0.2">
      <c r="A81" s="8" t="s">
        <v>87</v>
      </c>
      <c r="B81" s="241">
        <v>6259</v>
      </c>
      <c r="C81" s="241">
        <v>12101</v>
      </c>
      <c r="D81" s="241">
        <v>16884</v>
      </c>
      <c r="E81" s="241">
        <v>24750</v>
      </c>
      <c r="F81" s="107">
        <v>32537</v>
      </c>
      <c r="G81" s="107">
        <v>19310</v>
      </c>
      <c r="H81" s="65">
        <v>20763</v>
      </c>
      <c r="I81" s="65">
        <v>32036</v>
      </c>
      <c r="J81" s="30">
        <v>50887</v>
      </c>
      <c r="K81" s="241">
        <v>49471</v>
      </c>
      <c r="L81" s="65">
        <v>62831</v>
      </c>
      <c r="M81" s="65">
        <v>90398</v>
      </c>
      <c r="N81" s="65">
        <v>118687</v>
      </c>
      <c r="O81" s="65">
        <v>114627</v>
      </c>
      <c r="P81" s="65">
        <v>134809</v>
      </c>
      <c r="Q81" s="65">
        <v>133506</v>
      </c>
      <c r="R81" s="65">
        <v>156485</v>
      </c>
      <c r="S81" s="65">
        <v>172967</v>
      </c>
      <c r="T81" s="241">
        <v>192874</v>
      </c>
      <c r="U81" s="238">
        <v>210934</v>
      </c>
      <c r="V81" s="65">
        <v>219529</v>
      </c>
      <c r="W81" s="65">
        <v>228936</v>
      </c>
      <c r="X81" s="107">
        <v>235832</v>
      </c>
      <c r="Y81" s="112">
        <v>272613</v>
      </c>
    </row>
    <row r="82" spans="1:25" x14ac:dyDescent="0.2">
      <c r="A82" s="332" t="s">
        <v>65</v>
      </c>
      <c r="B82" s="241">
        <v>4150</v>
      </c>
      <c r="C82" s="241">
        <v>6626</v>
      </c>
      <c r="D82" s="241">
        <v>9286</v>
      </c>
      <c r="E82" s="241">
        <v>13077</v>
      </c>
      <c r="F82" s="107">
        <v>20527</v>
      </c>
      <c r="G82" s="107">
        <v>28085</v>
      </c>
      <c r="H82" s="65">
        <v>37111</v>
      </c>
      <c r="I82" s="65">
        <v>52641</v>
      </c>
      <c r="J82" s="30">
        <v>74299</v>
      </c>
      <c r="K82" s="241">
        <v>75688</v>
      </c>
      <c r="L82" s="65">
        <v>96752</v>
      </c>
      <c r="M82" s="65">
        <v>133509</v>
      </c>
      <c r="N82" s="65">
        <v>160500</v>
      </c>
      <c r="O82" s="65">
        <v>192922</v>
      </c>
      <c r="P82" s="65">
        <v>228612</v>
      </c>
      <c r="Q82" s="65">
        <v>226455</v>
      </c>
      <c r="R82" s="65">
        <v>277801</v>
      </c>
      <c r="S82" s="65">
        <v>310320</v>
      </c>
      <c r="T82" s="241">
        <v>348181</v>
      </c>
      <c r="U82" s="238">
        <v>377279</v>
      </c>
      <c r="V82" s="65">
        <v>413726</v>
      </c>
      <c r="W82" s="65">
        <v>431317</v>
      </c>
      <c r="X82" s="107">
        <v>479582</v>
      </c>
      <c r="Y82" s="112">
        <v>555039</v>
      </c>
    </row>
    <row r="83" spans="1:25" ht="18" x14ac:dyDescent="0.2">
      <c r="A83" s="2" t="s">
        <v>122</v>
      </c>
      <c r="B83" s="98">
        <v>19440</v>
      </c>
      <c r="C83" s="98">
        <v>30620</v>
      </c>
      <c r="D83" s="98">
        <v>43259</v>
      </c>
      <c r="E83" s="98">
        <v>62798</v>
      </c>
      <c r="F83" s="108">
        <v>101570</v>
      </c>
      <c r="G83" s="108">
        <v>130746</v>
      </c>
      <c r="H83" s="64">
        <v>175719</v>
      </c>
      <c r="I83" s="108">
        <v>246500</v>
      </c>
      <c r="J83" s="29">
        <v>325138</v>
      </c>
      <c r="K83" s="98">
        <v>334564</v>
      </c>
      <c r="L83" s="64">
        <v>433039</v>
      </c>
      <c r="M83" s="64">
        <v>611256</v>
      </c>
      <c r="N83" s="64">
        <v>751467</v>
      </c>
      <c r="O83" s="64">
        <v>927257</v>
      </c>
      <c r="P83" s="64">
        <v>1095244</v>
      </c>
      <c r="Q83" s="110">
        <v>1065968</v>
      </c>
      <c r="R83" s="64">
        <v>1303890</v>
      </c>
      <c r="S83" s="64">
        <v>1480388</v>
      </c>
      <c r="T83" s="98">
        <v>1656921</v>
      </c>
      <c r="U83" s="190">
        <v>1714406</v>
      </c>
      <c r="V83" s="64">
        <v>1875387</v>
      </c>
      <c r="W83" s="64">
        <v>1955923</v>
      </c>
      <c r="X83" s="108">
        <v>2076918</v>
      </c>
      <c r="Y83" s="184">
        <v>2469251</v>
      </c>
    </row>
    <row r="84" spans="1:25" x14ac:dyDescent="0.2">
      <c r="A84" s="332" t="s">
        <v>66</v>
      </c>
      <c r="B84" s="241">
        <v>93</v>
      </c>
      <c r="C84" s="241">
        <v>5</v>
      </c>
      <c r="D84" s="241">
        <v>209</v>
      </c>
      <c r="E84" s="241">
        <v>18</v>
      </c>
      <c r="F84" s="65">
        <v>68</v>
      </c>
      <c r="G84" s="107">
        <v>572</v>
      </c>
      <c r="H84" s="65">
        <v>769</v>
      </c>
      <c r="I84" s="107">
        <v>1110</v>
      </c>
      <c r="J84" s="241">
        <v>1551</v>
      </c>
      <c r="K84" s="241">
        <v>1706</v>
      </c>
      <c r="L84" s="65">
        <v>2303</v>
      </c>
      <c r="M84" s="65">
        <v>3631</v>
      </c>
      <c r="N84" s="65">
        <v>4029</v>
      </c>
      <c r="O84" s="65">
        <v>5017</v>
      </c>
      <c r="P84" s="65">
        <v>5934</v>
      </c>
      <c r="Q84" s="65">
        <v>6312</v>
      </c>
      <c r="R84" s="65">
        <v>7075</v>
      </c>
      <c r="S84" s="65">
        <v>7493</v>
      </c>
      <c r="T84" s="241">
        <v>8553</v>
      </c>
      <c r="U84" s="238">
        <v>9288</v>
      </c>
      <c r="V84" s="65">
        <v>10373</v>
      </c>
      <c r="W84" s="65">
        <v>11297</v>
      </c>
      <c r="X84" s="107">
        <v>11757</v>
      </c>
      <c r="Y84" s="112">
        <v>13743</v>
      </c>
    </row>
    <row r="85" spans="1:25" x14ac:dyDescent="0.2">
      <c r="A85" s="332" t="s">
        <v>68</v>
      </c>
      <c r="B85" s="241">
        <v>102</v>
      </c>
      <c r="C85" s="241">
        <v>154</v>
      </c>
      <c r="D85" s="241">
        <v>44</v>
      </c>
      <c r="E85" s="241">
        <v>318</v>
      </c>
      <c r="F85" s="107">
        <v>512</v>
      </c>
      <c r="G85" s="107">
        <v>604</v>
      </c>
      <c r="H85" s="65">
        <v>739</v>
      </c>
      <c r="I85" s="107">
        <v>1096</v>
      </c>
      <c r="J85" s="30">
        <v>1402</v>
      </c>
      <c r="K85" s="241">
        <v>1580</v>
      </c>
      <c r="L85" s="65">
        <v>2307</v>
      </c>
      <c r="M85" s="65">
        <v>3034</v>
      </c>
      <c r="N85" s="65">
        <v>3762</v>
      </c>
      <c r="O85" s="65">
        <v>4799</v>
      </c>
      <c r="P85" s="65">
        <v>6341</v>
      </c>
      <c r="Q85" s="65">
        <v>5690</v>
      </c>
      <c r="R85" s="65">
        <v>6546</v>
      </c>
      <c r="S85" s="65">
        <v>7548</v>
      </c>
      <c r="T85" s="241">
        <v>8465</v>
      </c>
      <c r="U85" s="238">
        <v>9420</v>
      </c>
      <c r="V85" s="65">
        <v>9903</v>
      </c>
      <c r="W85" s="65">
        <v>11542</v>
      </c>
      <c r="X85" s="107">
        <v>12431</v>
      </c>
      <c r="Y85" s="112">
        <v>14332</v>
      </c>
    </row>
    <row r="86" spans="1:25" x14ac:dyDescent="0.2">
      <c r="A86" s="332" t="s">
        <v>69</v>
      </c>
      <c r="B86" s="241">
        <v>436</v>
      </c>
      <c r="C86" s="241">
        <v>695</v>
      </c>
      <c r="D86" s="241">
        <v>139</v>
      </c>
      <c r="E86" s="241">
        <v>1340</v>
      </c>
      <c r="F86" s="107">
        <v>2020</v>
      </c>
      <c r="G86" s="107">
        <v>2508</v>
      </c>
      <c r="H86" s="65">
        <v>3128</v>
      </c>
      <c r="I86" s="65">
        <v>4509</v>
      </c>
      <c r="J86" s="30">
        <v>5814</v>
      </c>
      <c r="K86" s="241">
        <v>6183</v>
      </c>
      <c r="L86" s="65">
        <v>8201</v>
      </c>
      <c r="M86" s="65">
        <v>11724</v>
      </c>
      <c r="N86" s="65">
        <v>14637</v>
      </c>
      <c r="O86" s="65">
        <v>18212</v>
      </c>
      <c r="P86" s="65">
        <v>22794</v>
      </c>
      <c r="Q86" s="65">
        <v>20036</v>
      </c>
      <c r="R86" s="65">
        <v>25158</v>
      </c>
      <c r="S86" s="65">
        <v>29779</v>
      </c>
      <c r="T86" s="241">
        <v>33084</v>
      </c>
      <c r="U86" s="238">
        <v>37321</v>
      </c>
      <c r="V86" s="65">
        <v>40875</v>
      </c>
      <c r="W86" s="65">
        <v>43561</v>
      </c>
      <c r="X86" s="107">
        <v>45587</v>
      </c>
      <c r="Y86" s="112">
        <v>53445</v>
      </c>
    </row>
    <row r="87" spans="1:25" x14ac:dyDescent="0.2">
      <c r="A87" s="332" t="s">
        <v>70</v>
      </c>
      <c r="B87" s="241">
        <v>2359</v>
      </c>
      <c r="C87" s="241">
        <v>3728</v>
      </c>
      <c r="D87" s="241">
        <v>4986</v>
      </c>
      <c r="E87" s="241">
        <v>7291</v>
      </c>
      <c r="F87" s="107">
        <v>10948</v>
      </c>
      <c r="G87" s="107">
        <v>13013</v>
      </c>
      <c r="H87" s="65">
        <v>17124</v>
      </c>
      <c r="I87" s="107">
        <v>24228</v>
      </c>
      <c r="J87" s="30">
        <v>32723</v>
      </c>
      <c r="K87" s="241">
        <v>35000</v>
      </c>
      <c r="L87" s="65">
        <v>45040</v>
      </c>
      <c r="M87" s="65">
        <v>66133</v>
      </c>
      <c r="N87" s="65">
        <v>77868</v>
      </c>
      <c r="O87" s="65">
        <v>89871</v>
      </c>
      <c r="P87" s="65">
        <v>106160</v>
      </c>
      <c r="Q87" s="65">
        <v>101340</v>
      </c>
      <c r="R87" s="65">
        <v>129844</v>
      </c>
      <c r="S87" s="65">
        <v>144397</v>
      </c>
      <c r="T87" s="241">
        <v>160335</v>
      </c>
      <c r="U87" s="238">
        <v>172802</v>
      </c>
      <c r="V87" s="65">
        <v>185160</v>
      </c>
      <c r="W87" s="65">
        <v>193873</v>
      </c>
      <c r="X87" s="107">
        <v>207562</v>
      </c>
      <c r="Y87" s="112">
        <v>246155</v>
      </c>
    </row>
    <row r="88" spans="1:25" x14ac:dyDescent="0.2">
      <c r="A88" s="332" t="s">
        <v>175</v>
      </c>
      <c r="B88" s="241">
        <v>3997</v>
      </c>
      <c r="C88" s="241">
        <v>6422</v>
      </c>
      <c r="D88" s="241">
        <v>9679</v>
      </c>
      <c r="E88" s="241">
        <v>12451</v>
      </c>
      <c r="F88" s="107">
        <v>20650</v>
      </c>
      <c r="G88" s="107">
        <v>26003</v>
      </c>
      <c r="H88" s="65">
        <v>32775</v>
      </c>
      <c r="I88" s="107">
        <v>45498</v>
      </c>
      <c r="J88" s="30">
        <v>57755</v>
      </c>
      <c r="K88" s="65">
        <v>59733</v>
      </c>
      <c r="L88" s="65">
        <v>76267</v>
      </c>
      <c r="M88" s="65">
        <v>105687</v>
      </c>
      <c r="N88" s="65">
        <v>129846</v>
      </c>
      <c r="O88" s="65">
        <v>161941</v>
      </c>
      <c r="P88" s="65">
        <v>195997</v>
      </c>
      <c r="Q88" s="65">
        <v>183967</v>
      </c>
      <c r="R88" s="65">
        <v>220092</v>
      </c>
      <c r="S88" s="65">
        <v>244739</v>
      </c>
      <c r="T88" s="241">
        <v>274097</v>
      </c>
      <c r="U88" s="238">
        <v>302115</v>
      </c>
      <c r="V88" s="65">
        <v>327681</v>
      </c>
      <c r="W88" s="65">
        <v>353508</v>
      </c>
      <c r="X88" s="107">
        <v>374797</v>
      </c>
      <c r="Y88" s="112">
        <v>453503</v>
      </c>
    </row>
    <row r="89" spans="1:25" x14ac:dyDescent="0.2">
      <c r="A89" s="332" t="s">
        <v>73</v>
      </c>
      <c r="B89" s="241">
        <v>3401</v>
      </c>
      <c r="C89" s="241">
        <v>5184</v>
      </c>
      <c r="D89" s="241">
        <v>6888</v>
      </c>
      <c r="E89" s="241">
        <v>9934</v>
      </c>
      <c r="F89" s="107">
        <v>15569</v>
      </c>
      <c r="G89" s="107">
        <v>18866</v>
      </c>
      <c r="H89" s="65">
        <v>25909</v>
      </c>
      <c r="I89" s="107">
        <v>36717</v>
      </c>
      <c r="J89" s="241">
        <v>46697</v>
      </c>
      <c r="K89" s="65">
        <v>49141</v>
      </c>
      <c r="L89" s="65">
        <v>61097</v>
      </c>
      <c r="M89" s="65">
        <v>86539</v>
      </c>
      <c r="N89" s="65">
        <v>104737</v>
      </c>
      <c r="O89" s="65">
        <v>133119</v>
      </c>
      <c r="P89" s="65">
        <v>158639</v>
      </c>
      <c r="Q89" s="65">
        <v>148411</v>
      </c>
      <c r="R89" s="65">
        <v>181891</v>
      </c>
      <c r="S89" s="65">
        <v>210322</v>
      </c>
      <c r="T89" s="241">
        <v>237544</v>
      </c>
      <c r="U89" s="238">
        <v>260919</v>
      </c>
      <c r="V89" s="65">
        <v>295346</v>
      </c>
      <c r="W89" s="65">
        <v>305098</v>
      </c>
      <c r="X89" s="107">
        <v>310928</v>
      </c>
      <c r="Y89" s="112">
        <v>369116</v>
      </c>
    </row>
    <row r="90" spans="1:25" x14ac:dyDescent="0.2">
      <c r="A90" s="333" t="s">
        <v>74</v>
      </c>
      <c r="B90" s="241">
        <v>3440</v>
      </c>
      <c r="C90" s="241">
        <v>5052</v>
      </c>
      <c r="D90" s="241">
        <v>7167</v>
      </c>
      <c r="E90" s="241">
        <v>10402</v>
      </c>
      <c r="F90" s="107">
        <v>16024</v>
      </c>
      <c r="G90" s="107">
        <v>21423</v>
      </c>
      <c r="H90" s="65">
        <v>30673</v>
      </c>
      <c r="I90" s="107">
        <v>42018</v>
      </c>
      <c r="J90" s="30">
        <v>56106</v>
      </c>
      <c r="K90" s="65">
        <v>57721</v>
      </c>
      <c r="L90" s="65">
        <v>72725</v>
      </c>
      <c r="M90" s="65">
        <v>102715</v>
      </c>
      <c r="N90" s="65">
        <v>124990</v>
      </c>
      <c r="O90" s="65">
        <v>149088</v>
      </c>
      <c r="P90" s="65">
        <v>160598</v>
      </c>
      <c r="Q90" s="65">
        <v>157264</v>
      </c>
      <c r="R90" s="65">
        <v>189333</v>
      </c>
      <c r="S90" s="65">
        <v>209995</v>
      </c>
      <c r="T90" s="241">
        <v>234630</v>
      </c>
      <c r="U90" s="238">
        <v>254141</v>
      </c>
      <c r="V90" s="65">
        <v>272851</v>
      </c>
      <c r="W90" s="65">
        <v>280917</v>
      </c>
      <c r="X90" s="107">
        <v>301103</v>
      </c>
      <c r="Y90" s="112">
        <v>368473</v>
      </c>
    </row>
    <row r="91" spans="1:25" x14ac:dyDescent="0.2">
      <c r="A91" s="332" t="s">
        <v>138</v>
      </c>
      <c r="B91" s="241">
        <v>2351</v>
      </c>
      <c r="C91" s="241">
        <v>3792</v>
      </c>
      <c r="D91" s="241">
        <v>5660</v>
      </c>
      <c r="E91" s="241">
        <v>8734</v>
      </c>
      <c r="F91" s="107">
        <v>15577</v>
      </c>
      <c r="G91" s="107">
        <v>21874</v>
      </c>
      <c r="H91" s="65">
        <v>31297</v>
      </c>
      <c r="I91" s="107">
        <v>44839</v>
      </c>
      <c r="J91" s="30">
        <v>61975</v>
      </c>
      <c r="K91" s="65">
        <v>63729</v>
      </c>
      <c r="L91" s="65">
        <v>87816</v>
      </c>
      <c r="M91" s="65">
        <v>124879</v>
      </c>
      <c r="N91" s="65">
        <v>159552</v>
      </c>
      <c r="O91" s="65">
        <v>201249</v>
      </c>
      <c r="P91" s="65">
        <v>240659</v>
      </c>
      <c r="Q91" s="65">
        <v>252250</v>
      </c>
      <c r="R91" s="65">
        <v>311644</v>
      </c>
      <c r="S91" s="65">
        <v>369605</v>
      </c>
      <c r="T91" s="241">
        <v>418388</v>
      </c>
      <c r="U91" s="238">
        <v>361775</v>
      </c>
      <c r="V91" s="65">
        <v>399056</v>
      </c>
      <c r="W91" s="65">
        <v>409284</v>
      </c>
      <c r="X91" s="107">
        <v>445113</v>
      </c>
      <c r="Y91" s="112">
        <v>521696</v>
      </c>
    </row>
    <row r="92" spans="1:25" x14ac:dyDescent="0.2">
      <c r="A92" s="332" t="s">
        <v>76</v>
      </c>
      <c r="B92" s="241">
        <v>2106</v>
      </c>
      <c r="C92" s="241">
        <v>3623</v>
      </c>
      <c r="D92" s="241">
        <v>5330</v>
      </c>
      <c r="E92" s="241">
        <v>7669</v>
      </c>
      <c r="F92" s="107">
        <v>11860</v>
      </c>
      <c r="G92" s="107">
        <v>15261</v>
      </c>
      <c r="H92" s="65">
        <v>20106</v>
      </c>
      <c r="I92" s="107">
        <v>28509</v>
      </c>
      <c r="J92" s="30">
        <v>37670</v>
      </c>
      <c r="K92" s="65">
        <v>36360</v>
      </c>
      <c r="L92" s="65">
        <v>46900</v>
      </c>
      <c r="M92" s="65">
        <v>64653</v>
      </c>
      <c r="N92" s="65">
        <v>79607</v>
      </c>
      <c r="O92" s="65">
        <v>98857</v>
      </c>
      <c r="P92" s="65">
        <v>119423</v>
      </c>
      <c r="Q92" s="65">
        <v>114955</v>
      </c>
      <c r="R92" s="65">
        <v>139618</v>
      </c>
      <c r="S92" s="65">
        <v>155134</v>
      </c>
      <c r="T92" s="241">
        <v>170389</v>
      </c>
      <c r="U92" s="238">
        <v>185440</v>
      </c>
      <c r="V92" s="65">
        <v>201197</v>
      </c>
      <c r="W92" s="65">
        <v>208265</v>
      </c>
      <c r="X92" s="107">
        <v>219566</v>
      </c>
      <c r="Y92" s="112">
        <v>257951</v>
      </c>
    </row>
    <row r="93" spans="1:25" x14ac:dyDescent="0.2">
      <c r="A93" s="332" t="s">
        <v>77</v>
      </c>
      <c r="B93" s="241">
        <v>1155</v>
      </c>
      <c r="C93" s="241">
        <v>1965</v>
      </c>
      <c r="D93" s="241">
        <v>3157</v>
      </c>
      <c r="E93" s="241">
        <v>4641</v>
      </c>
      <c r="F93" s="107">
        <v>8342</v>
      </c>
      <c r="G93" s="107">
        <v>10622</v>
      </c>
      <c r="H93" s="65">
        <v>13199</v>
      </c>
      <c r="I93" s="107">
        <v>17976</v>
      </c>
      <c r="J93" s="30">
        <v>23445</v>
      </c>
      <c r="K93" s="65">
        <v>23411</v>
      </c>
      <c r="L93" s="65">
        <v>30383</v>
      </c>
      <c r="M93" s="65">
        <v>42261</v>
      </c>
      <c r="N93" s="65">
        <v>52439</v>
      </c>
      <c r="O93" s="65">
        <v>65104</v>
      </c>
      <c r="P93" s="65">
        <v>78699</v>
      </c>
      <c r="Q93" s="65">
        <v>75743</v>
      </c>
      <c r="R93" s="65">
        <v>92688</v>
      </c>
      <c r="S93" s="65">
        <v>101376</v>
      </c>
      <c r="T93" s="241">
        <v>111436</v>
      </c>
      <c r="U93" s="238">
        <v>121186</v>
      </c>
      <c r="V93" s="65">
        <v>132944</v>
      </c>
      <c r="W93" s="65">
        <v>138579</v>
      </c>
      <c r="X93" s="107">
        <v>148074</v>
      </c>
      <c r="Y93" s="112">
        <v>170838</v>
      </c>
    </row>
    <row r="94" spans="1:25" ht="18" x14ac:dyDescent="0.2">
      <c r="A94" s="2" t="s">
        <v>125</v>
      </c>
      <c r="B94" s="98">
        <v>10501</v>
      </c>
      <c r="C94" s="98">
        <v>16562</v>
      </c>
      <c r="D94" s="98">
        <v>23374</v>
      </c>
      <c r="E94" s="98">
        <v>34482</v>
      </c>
      <c r="F94" s="108">
        <v>55329</v>
      </c>
      <c r="G94" s="108">
        <v>76111</v>
      </c>
      <c r="H94" s="64">
        <v>100345</v>
      </c>
      <c r="I94" s="108">
        <v>144997</v>
      </c>
      <c r="J94" s="29">
        <v>199387</v>
      </c>
      <c r="K94" s="64">
        <v>210935</v>
      </c>
      <c r="L94" s="64">
        <v>277960</v>
      </c>
      <c r="M94" s="64">
        <v>391626</v>
      </c>
      <c r="N94" s="64">
        <v>479723</v>
      </c>
      <c r="O94" s="64">
        <v>580839</v>
      </c>
      <c r="P94" s="64">
        <v>685815</v>
      </c>
      <c r="Q94" s="110">
        <v>674927</v>
      </c>
      <c r="R94" s="64">
        <v>808137</v>
      </c>
      <c r="S94" s="64">
        <v>897792</v>
      </c>
      <c r="T94" s="98">
        <v>992677</v>
      </c>
      <c r="U94" s="190">
        <v>1077384</v>
      </c>
      <c r="V94" s="64">
        <v>1185758</v>
      </c>
      <c r="W94" s="64">
        <v>1242624</v>
      </c>
      <c r="X94" s="108">
        <v>1327901</v>
      </c>
      <c r="Y94" s="184">
        <v>1505099</v>
      </c>
    </row>
    <row r="95" spans="1:25" x14ac:dyDescent="0.2">
      <c r="A95" s="335" t="s">
        <v>67</v>
      </c>
      <c r="B95" s="78">
        <v>604</v>
      </c>
      <c r="C95" s="78">
        <v>1038</v>
      </c>
      <c r="D95" s="78">
        <v>1482</v>
      </c>
      <c r="E95" s="78">
        <v>2207</v>
      </c>
      <c r="F95" s="112">
        <v>3442</v>
      </c>
      <c r="G95" s="112">
        <v>4590</v>
      </c>
      <c r="H95" s="62">
        <v>5548</v>
      </c>
      <c r="I95" s="112">
        <v>7348</v>
      </c>
      <c r="J95" s="78">
        <v>10159</v>
      </c>
      <c r="K95" s="78">
        <v>10824</v>
      </c>
      <c r="L95" s="62">
        <v>14432</v>
      </c>
      <c r="M95" s="62">
        <v>21237</v>
      </c>
      <c r="N95" s="62">
        <v>25636</v>
      </c>
      <c r="O95" s="62">
        <v>29585</v>
      </c>
      <c r="P95" s="62">
        <v>35948</v>
      </c>
      <c r="Q95" s="62">
        <v>33870</v>
      </c>
      <c r="R95" s="62">
        <v>40614</v>
      </c>
      <c r="S95" s="62">
        <v>43371</v>
      </c>
      <c r="T95" s="78">
        <v>51259</v>
      </c>
      <c r="U95" s="189">
        <v>54241</v>
      </c>
      <c r="V95" s="65">
        <v>61066</v>
      </c>
      <c r="W95" s="65">
        <v>66781</v>
      </c>
      <c r="X95" s="107">
        <v>72191</v>
      </c>
      <c r="Y95" s="112">
        <v>88436</v>
      </c>
    </row>
    <row r="96" spans="1:25" x14ac:dyDescent="0.2">
      <c r="A96" s="332" t="s">
        <v>78</v>
      </c>
      <c r="B96" s="241">
        <v>1608</v>
      </c>
      <c r="C96" s="241">
        <v>2887</v>
      </c>
      <c r="D96" s="241">
        <v>4198</v>
      </c>
      <c r="E96" s="241">
        <v>5806</v>
      </c>
      <c r="F96" s="107">
        <v>8399</v>
      </c>
      <c r="G96" s="107">
        <v>10343</v>
      </c>
      <c r="H96" s="65">
        <v>12912</v>
      </c>
      <c r="I96" s="107">
        <v>16887</v>
      </c>
      <c r="J96" s="30">
        <v>21151</v>
      </c>
      <c r="K96" s="65">
        <v>21855</v>
      </c>
      <c r="L96" s="65">
        <v>28357</v>
      </c>
      <c r="M96" s="65">
        <v>38513</v>
      </c>
      <c r="N96" s="65">
        <v>48065</v>
      </c>
      <c r="O96" s="65">
        <v>59665</v>
      </c>
      <c r="P96" s="65">
        <v>69602</v>
      </c>
      <c r="Q96" s="65">
        <v>67812</v>
      </c>
      <c r="R96" s="65">
        <v>79696</v>
      </c>
      <c r="S96" s="65">
        <v>88176</v>
      </c>
      <c r="T96" s="241">
        <v>99976</v>
      </c>
      <c r="U96" s="238">
        <v>106515</v>
      </c>
      <c r="V96" s="65">
        <v>115579</v>
      </c>
      <c r="W96" s="65">
        <v>127886</v>
      </c>
      <c r="X96" s="107">
        <v>135160</v>
      </c>
      <c r="Y96" s="112">
        <v>153354</v>
      </c>
    </row>
    <row r="97" spans="1:25" x14ac:dyDescent="0.2">
      <c r="A97" s="335" t="s">
        <v>71</v>
      </c>
      <c r="B97" s="78">
        <v>777</v>
      </c>
      <c r="C97" s="78">
        <v>1290</v>
      </c>
      <c r="D97" s="78">
        <v>1719</v>
      </c>
      <c r="E97" s="78">
        <v>2614</v>
      </c>
      <c r="F97" s="112">
        <v>4155</v>
      </c>
      <c r="G97" s="112">
        <v>5373</v>
      </c>
      <c r="H97" s="62">
        <v>7031</v>
      </c>
      <c r="I97" s="112">
        <v>9667</v>
      </c>
      <c r="J97" s="112">
        <v>12696</v>
      </c>
      <c r="K97" s="62">
        <v>13219</v>
      </c>
      <c r="L97" s="62">
        <v>17301</v>
      </c>
      <c r="M97" s="62">
        <v>24214</v>
      </c>
      <c r="N97" s="62">
        <v>29823</v>
      </c>
      <c r="O97" s="62">
        <v>36721</v>
      </c>
      <c r="P97" s="62">
        <v>45792</v>
      </c>
      <c r="Q97" s="62">
        <v>43573</v>
      </c>
      <c r="R97" s="62">
        <v>51928</v>
      </c>
      <c r="S97" s="62">
        <v>58249</v>
      </c>
      <c r="T97" s="78">
        <v>67627</v>
      </c>
      <c r="U97" s="189">
        <v>74748</v>
      </c>
      <c r="V97" s="65">
        <v>83321</v>
      </c>
      <c r="W97" s="65">
        <v>88527</v>
      </c>
      <c r="X97" s="107">
        <v>95011</v>
      </c>
      <c r="Y97" s="112">
        <v>108491</v>
      </c>
    </row>
    <row r="98" spans="1:25" x14ac:dyDescent="0.2">
      <c r="A98" s="332" t="s">
        <v>79</v>
      </c>
      <c r="B98" s="241">
        <v>600</v>
      </c>
      <c r="C98" s="241">
        <v>173</v>
      </c>
      <c r="D98" s="241">
        <v>346</v>
      </c>
      <c r="E98" s="241">
        <v>797</v>
      </c>
      <c r="F98" s="107">
        <v>1304</v>
      </c>
      <c r="G98" s="107">
        <v>4964</v>
      </c>
      <c r="H98" s="65">
        <v>6616</v>
      </c>
      <c r="I98" s="107">
        <v>9376</v>
      </c>
      <c r="J98" s="241">
        <v>12859</v>
      </c>
      <c r="K98" s="65">
        <v>13906</v>
      </c>
      <c r="L98" s="65">
        <v>17656</v>
      </c>
      <c r="M98" s="65">
        <v>24506</v>
      </c>
      <c r="N98" s="65">
        <v>30984</v>
      </c>
      <c r="O98" s="65">
        <v>37140</v>
      </c>
      <c r="P98" s="65">
        <v>43949</v>
      </c>
      <c r="Q98" s="65">
        <v>42854</v>
      </c>
      <c r="R98" s="65">
        <v>52092</v>
      </c>
      <c r="S98" s="65">
        <v>59762</v>
      </c>
      <c r="T98" s="241">
        <v>67695</v>
      </c>
      <c r="U98" s="238">
        <v>72977</v>
      </c>
      <c r="V98" s="65">
        <v>79800</v>
      </c>
      <c r="W98" s="65">
        <v>83810</v>
      </c>
      <c r="X98" s="107">
        <v>91912</v>
      </c>
      <c r="Y98" s="112">
        <v>99007</v>
      </c>
    </row>
    <row r="99" spans="1:25" x14ac:dyDescent="0.2">
      <c r="A99" s="332" t="s">
        <v>80</v>
      </c>
      <c r="B99" s="241">
        <v>2187</v>
      </c>
      <c r="C99" s="241">
        <v>5956</v>
      </c>
      <c r="D99" s="241">
        <v>4398</v>
      </c>
      <c r="E99" s="241">
        <v>9041</v>
      </c>
      <c r="F99" s="107">
        <v>14322</v>
      </c>
      <c r="G99" s="107">
        <v>15380</v>
      </c>
      <c r="H99" s="65">
        <v>20728</v>
      </c>
      <c r="I99" s="107">
        <v>31993</v>
      </c>
      <c r="J99" s="30">
        <v>45631</v>
      </c>
      <c r="K99" s="65">
        <v>47997</v>
      </c>
      <c r="L99" s="65">
        <v>66879</v>
      </c>
      <c r="M99" s="65">
        <v>97035</v>
      </c>
      <c r="N99" s="65">
        <v>121553</v>
      </c>
      <c r="O99" s="65">
        <v>150270</v>
      </c>
      <c r="P99" s="65">
        <v>176276</v>
      </c>
      <c r="Q99" s="65">
        <v>173830</v>
      </c>
      <c r="R99" s="65">
        <v>213179</v>
      </c>
      <c r="S99" s="65">
        <v>236895</v>
      </c>
      <c r="T99" s="241">
        <v>262638</v>
      </c>
      <c r="U99" s="238">
        <v>288448</v>
      </c>
      <c r="V99" s="65">
        <v>314355</v>
      </c>
      <c r="W99" s="65">
        <v>322004</v>
      </c>
      <c r="X99" s="107">
        <v>350924</v>
      </c>
      <c r="Y99" s="112">
        <v>408006</v>
      </c>
    </row>
    <row r="100" spans="1:25" x14ac:dyDescent="0.2">
      <c r="A100" s="332" t="s">
        <v>143</v>
      </c>
      <c r="B100" s="241">
        <v>1920</v>
      </c>
      <c r="C100" s="241">
        <v>3164</v>
      </c>
      <c r="D100" s="241">
        <v>6544</v>
      </c>
      <c r="E100" s="241">
        <v>7002</v>
      </c>
      <c r="F100" s="107">
        <v>12210</v>
      </c>
      <c r="G100" s="107">
        <v>17096</v>
      </c>
      <c r="H100" s="65">
        <v>23000</v>
      </c>
      <c r="I100" s="107">
        <v>34751</v>
      </c>
      <c r="J100" s="241">
        <v>48085</v>
      </c>
      <c r="K100" s="65">
        <v>51902</v>
      </c>
      <c r="L100" s="65">
        <v>68019</v>
      </c>
      <c r="M100" s="65">
        <v>95063</v>
      </c>
      <c r="N100" s="65">
        <v>112922</v>
      </c>
      <c r="O100" s="65">
        <v>133158</v>
      </c>
      <c r="P100" s="65">
        <v>152522</v>
      </c>
      <c r="Q100" s="65">
        <v>150398</v>
      </c>
      <c r="R100" s="65">
        <v>177235</v>
      </c>
      <c r="S100" s="65">
        <v>192440</v>
      </c>
      <c r="T100" s="241">
        <v>205115</v>
      </c>
      <c r="U100" s="238">
        <v>222824</v>
      </c>
      <c r="V100" s="65">
        <v>239513</v>
      </c>
      <c r="W100" s="65">
        <v>246753</v>
      </c>
      <c r="X100" s="107">
        <v>259088</v>
      </c>
      <c r="Y100" s="112">
        <v>282625</v>
      </c>
    </row>
    <row r="101" spans="1:25" x14ac:dyDescent="0.2">
      <c r="A101" s="332" t="s">
        <v>82</v>
      </c>
      <c r="B101" s="241">
        <v>803</v>
      </c>
      <c r="C101" s="241">
        <v>1215</v>
      </c>
      <c r="D101" s="241">
        <v>1678</v>
      </c>
      <c r="E101" s="241">
        <v>2461</v>
      </c>
      <c r="F101" s="107">
        <v>4062</v>
      </c>
      <c r="G101" s="107">
        <v>5370</v>
      </c>
      <c r="H101" s="65">
        <v>7006</v>
      </c>
      <c r="I101" s="107">
        <v>10048</v>
      </c>
      <c r="J101" s="30">
        <v>14452</v>
      </c>
      <c r="K101" s="65">
        <v>16226</v>
      </c>
      <c r="L101" s="65">
        <v>22096</v>
      </c>
      <c r="M101" s="65">
        <v>31975</v>
      </c>
      <c r="N101" s="65">
        <v>38843</v>
      </c>
      <c r="O101" s="65">
        <v>44507</v>
      </c>
      <c r="P101" s="65">
        <v>55115</v>
      </c>
      <c r="Q101" s="65">
        <v>54389</v>
      </c>
      <c r="R101" s="65">
        <v>64541</v>
      </c>
      <c r="S101" s="65">
        <v>70514</v>
      </c>
      <c r="T101" s="241">
        <v>79939</v>
      </c>
      <c r="U101" s="238">
        <v>89057</v>
      </c>
      <c r="V101" s="65">
        <v>102685</v>
      </c>
      <c r="W101" s="65">
        <v>109520</v>
      </c>
      <c r="X101" s="107">
        <v>116425</v>
      </c>
      <c r="Y101" s="112">
        <v>130847</v>
      </c>
    </row>
    <row r="102" spans="1:25" x14ac:dyDescent="0.2">
      <c r="A102" s="332" t="s">
        <v>83</v>
      </c>
      <c r="B102" s="241">
        <v>446</v>
      </c>
      <c r="C102" s="241">
        <v>728</v>
      </c>
      <c r="D102" s="241">
        <v>2706</v>
      </c>
      <c r="E102" s="241">
        <v>3877</v>
      </c>
      <c r="F102" s="107">
        <v>5688</v>
      </c>
      <c r="G102" s="107">
        <v>3229</v>
      </c>
      <c r="H102" s="65">
        <v>4239</v>
      </c>
      <c r="I102" s="107">
        <v>5801</v>
      </c>
      <c r="J102" s="30">
        <v>7505</v>
      </c>
      <c r="K102" s="65">
        <v>8214</v>
      </c>
      <c r="L102" s="65">
        <v>9826</v>
      </c>
      <c r="M102" s="65">
        <v>14208</v>
      </c>
      <c r="N102" s="65">
        <v>17773</v>
      </c>
      <c r="O102" s="65">
        <v>21863</v>
      </c>
      <c r="P102" s="65">
        <v>24340</v>
      </c>
      <c r="Q102" s="65">
        <v>25536</v>
      </c>
      <c r="R102" s="65">
        <v>30402</v>
      </c>
      <c r="S102" s="65">
        <v>33756</v>
      </c>
      <c r="T102" s="241">
        <v>37439</v>
      </c>
      <c r="U102" s="238">
        <v>38884</v>
      </c>
      <c r="V102" s="65">
        <v>44669</v>
      </c>
      <c r="W102" s="65">
        <v>47936</v>
      </c>
      <c r="X102" s="107">
        <v>50489</v>
      </c>
      <c r="Y102" s="112">
        <v>57750</v>
      </c>
    </row>
    <row r="103" spans="1:25" x14ac:dyDescent="0.2">
      <c r="A103" s="332" t="s">
        <v>84</v>
      </c>
      <c r="B103" s="241">
        <v>1099</v>
      </c>
      <c r="C103" s="241">
        <v>88</v>
      </c>
      <c r="D103" s="241">
        <v>222</v>
      </c>
      <c r="E103" s="241">
        <v>488</v>
      </c>
      <c r="F103" s="107">
        <v>1401</v>
      </c>
      <c r="G103" s="107">
        <v>7367</v>
      </c>
      <c r="H103" s="65">
        <v>10240</v>
      </c>
      <c r="I103" s="107">
        <v>15335</v>
      </c>
      <c r="J103" s="30">
        <v>22227</v>
      </c>
      <c r="K103" s="65">
        <v>21132</v>
      </c>
      <c r="L103" s="65">
        <v>26688</v>
      </c>
      <c r="M103" s="65">
        <v>36926</v>
      </c>
      <c r="N103" s="65">
        <v>43822</v>
      </c>
      <c r="O103" s="65">
        <v>54197</v>
      </c>
      <c r="P103" s="65">
        <v>64950</v>
      </c>
      <c r="Q103" s="65">
        <v>66262</v>
      </c>
      <c r="R103" s="65">
        <v>79873</v>
      </c>
      <c r="S103" s="65">
        <v>94079</v>
      </c>
      <c r="T103" s="241">
        <v>99034</v>
      </c>
      <c r="U103" s="238">
        <v>104251</v>
      </c>
      <c r="V103" s="65">
        <v>117558</v>
      </c>
      <c r="W103" s="65">
        <v>120371</v>
      </c>
      <c r="X103" s="107">
        <v>124367</v>
      </c>
      <c r="Y103" s="112">
        <v>140761</v>
      </c>
    </row>
    <row r="104" spans="1:25" ht="19.5" x14ac:dyDescent="0.2">
      <c r="A104" s="332" t="s">
        <v>85</v>
      </c>
      <c r="B104" s="241">
        <v>127</v>
      </c>
      <c r="C104" s="241">
        <v>13</v>
      </c>
      <c r="D104" s="241">
        <v>33</v>
      </c>
      <c r="E104" s="241">
        <v>61</v>
      </c>
      <c r="F104" s="107">
        <v>136</v>
      </c>
      <c r="G104" s="107">
        <v>916</v>
      </c>
      <c r="H104" s="65">
        <v>1207</v>
      </c>
      <c r="I104" s="107">
        <v>1542</v>
      </c>
      <c r="J104" s="30">
        <v>2205</v>
      </c>
      <c r="K104" s="65">
        <v>2473</v>
      </c>
      <c r="L104" s="65">
        <v>2820</v>
      </c>
      <c r="M104" s="65">
        <v>4011</v>
      </c>
      <c r="N104" s="65">
        <v>5284</v>
      </c>
      <c r="O104" s="65">
        <v>6847</v>
      </c>
      <c r="P104" s="65">
        <v>8512</v>
      </c>
      <c r="Q104" s="65">
        <v>8753</v>
      </c>
      <c r="R104" s="65">
        <v>9896</v>
      </c>
      <c r="S104" s="65">
        <v>10919</v>
      </c>
      <c r="T104" s="241">
        <v>11498</v>
      </c>
      <c r="U104" s="238">
        <v>13179</v>
      </c>
      <c r="V104" s="65">
        <v>14947</v>
      </c>
      <c r="W104" s="65">
        <v>15884</v>
      </c>
      <c r="X104" s="107">
        <v>18162</v>
      </c>
      <c r="Y104" s="112">
        <v>20238</v>
      </c>
    </row>
    <row r="105" spans="1:25" ht="19.5" x14ac:dyDescent="0.2">
      <c r="A105" s="333" t="s">
        <v>86</v>
      </c>
      <c r="B105" s="241">
        <v>330</v>
      </c>
      <c r="C105" s="241">
        <v>10</v>
      </c>
      <c r="D105" s="241">
        <v>48</v>
      </c>
      <c r="E105" s="241">
        <v>128</v>
      </c>
      <c r="F105" s="30">
        <v>210</v>
      </c>
      <c r="G105" s="30">
        <v>1483</v>
      </c>
      <c r="H105" s="241">
        <v>1816</v>
      </c>
      <c r="I105" s="30">
        <v>2249</v>
      </c>
      <c r="J105" s="30">
        <v>2417</v>
      </c>
      <c r="K105" s="241">
        <v>3187</v>
      </c>
      <c r="L105" s="241">
        <v>3886</v>
      </c>
      <c r="M105" s="241">
        <v>3938</v>
      </c>
      <c r="N105" s="241">
        <v>5018</v>
      </c>
      <c r="O105" s="241">
        <v>6886</v>
      </c>
      <c r="P105" s="241">
        <v>8809</v>
      </c>
      <c r="Q105" s="241">
        <v>7650</v>
      </c>
      <c r="R105" s="241">
        <v>8681</v>
      </c>
      <c r="S105" s="241">
        <v>9632</v>
      </c>
      <c r="T105" s="241">
        <v>10457</v>
      </c>
      <c r="U105" s="238">
        <v>12260</v>
      </c>
      <c r="V105" s="65">
        <v>12265</v>
      </c>
      <c r="W105" s="65">
        <v>13151</v>
      </c>
      <c r="X105" s="107">
        <v>14170</v>
      </c>
      <c r="Y105" s="112">
        <v>15583</v>
      </c>
    </row>
    <row r="106" spans="1:25" x14ac:dyDescent="0.2">
      <c r="A106" s="437" t="s">
        <v>326</v>
      </c>
      <c r="B106" s="437"/>
      <c r="C106" s="437"/>
      <c r="D106" s="437"/>
      <c r="E106" s="437"/>
      <c r="F106" s="437"/>
      <c r="G106" s="437"/>
      <c r="H106" s="437"/>
      <c r="I106" s="437"/>
      <c r="J106" s="437"/>
      <c r="K106" s="437"/>
      <c r="L106" s="437"/>
      <c r="M106" s="437"/>
      <c r="N106" s="437"/>
      <c r="O106" s="437"/>
      <c r="P106" s="437"/>
      <c r="Q106" s="437"/>
      <c r="R106" s="437"/>
      <c r="S106" s="437"/>
      <c r="T106" s="35"/>
      <c r="U106" s="254"/>
      <c r="V106" s="35"/>
      <c r="W106" s="35"/>
      <c r="X106" s="292"/>
    </row>
    <row r="107" spans="1:25" ht="15.75" customHeight="1" thickBot="1" x14ac:dyDescent="0.25">
      <c r="A107" s="441" t="s">
        <v>354</v>
      </c>
      <c r="B107" s="441"/>
      <c r="C107" s="441"/>
      <c r="D107" s="441"/>
      <c r="E107" s="441"/>
      <c r="F107" s="441"/>
      <c r="G107" s="441"/>
      <c r="H107" s="441"/>
      <c r="I107" s="441"/>
      <c r="J107" s="441"/>
      <c r="K107" s="441"/>
      <c r="L107" s="441"/>
      <c r="M107" s="441"/>
      <c r="N107" s="441"/>
      <c r="O107" s="441"/>
      <c r="P107" s="441"/>
      <c r="Q107" s="441"/>
      <c r="R107" s="441"/>
      <c r="S107" s="441"/>
      <c r="T107" s="36"/>
      <c r="U107" s="255"/>
      <c r="V107" s="36"/>
      <c r="W107" s="36"/>
      <c r="X107" s="36"/>
      <c r="Y107" s="322"/>
    </row>
    <row r="108" spans="1:2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 spans="1:2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 spans="1:2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 spans="1:2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 spans="1:2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 spans="1:22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 spans="1:22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 spans="1:22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 spans="1:22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 spans="1:22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 spans="1:22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 spans="1:22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 spans="1:22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 spans="1:22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 spans="1:22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 spans="1:22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 spans="1:22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 spans="1:22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 spans="1:22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 spans="1:22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 spans="1:22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</row>
    <row r="129" spans="1:22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 spans="1:22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</row>
    <row r="131" spans="1:22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 spans="1:22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</row>
    <row r="133" spans="1:22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 spans="1:22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 spans="1:22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 spans="1:22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 spans="1:22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 spans="1:22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 spans="1:22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 spans="1:22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 spans="1:22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 spans="1:22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 spans="1:22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spans="1:22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</sheetData>
  <mergeCells count="4">
    <mergeCell ref="A106:S106"/>
    <mergeCell ref="A107:S107"/>
    <mergeCell ref="A2:Y2"/>
    <mergeCell ref="A3:Y3"/>
  </mergeCells>
  <pageMargins left="0.7" right="0.7" top="0.75" bottom="0.75" header="0.3" footer="0.3"/>
  <pageSetup paperSize="9" orientation="portrait" r:id="rId1"/>
  <ignoredErrors>
    <ignoredError sqref="D42:G42 I42" formulaRange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AC107"/>
  <sheetViews>
    <sheetView zoomScale="90" zoomScaleNormal="90" workbookViewId="0">
      <pane ySplit="7" topLeftCell="A95" activePane="bottomLeft" state="frozen"/>
      <selection sqref="A1:T1"/>
      <selection pane="bottomLeft" activeCell="AE14" sqref="AE14"/>
    </sheetView>
  </sheetViews>
  <sheetFormatPr defaultRowHeight="14.25" x14ac:dyDescent="0.2"/>
  <cols>
    <col min="1" max="1" width="18.140625" style="263" customWidth="1"/>
    <col min="2" max="22" width="9.140625" style="263" customWidth="1"/>
    <col min="23" max="24" width="9.140625" style="263"/>
    <col min="25" max="25" width="9.140625" style="284"/>
    <col min="26" max="26" width="10.42578125" style="263" customWidth="1"/>
    <col min="27" max="27" width="10.28515625" style="263" bestFit="1" customWidth="1"/>
    <col min="28" max="28" width="9.28515625" style="263" bestFit="1" customWidth="1"/>
    <col min="29" max="16384" width="9.140625" style="263"/>
  </cols>
  <sheetData>
    <row r="1" spans="1:29" ht="30" customHeight="1" x14ac:dyDescent="0.2"/>
    <row r="2" spans="1:29" x14ac:dyDescent="0.2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379"/>
    </row>
    <row r="3" spans="1:29" x14ac:dyDescent="0.2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380"/>
    </row>
    <row r="4" spans="1:29" x14ac:dyDescent="0.2">
      <c r="A4" s="233" t="s">
        <v>358</v>
      </c>
      <c r="B4" s="233"/>
      <c r="C4" s="233"/>
      <c r="D4" s="233"/>
      <c r="E4" s="233"/>
      <c r="F4" s="233"/>
      <c r="G4" s="233"/>
      <c r="I4" s="284"/>
      <c r="R4" s="105"/>
      <c r="U4" s="43"/>
    </row>
    <row r="5" spans="1:29" x14ac:dyDescent="0.2">
      <c r="A5" s="233" t="s">
        <v>357</v>
      </c>
      <c r="B5" s="233"/>
      <c r="C5" s="233"/>
      <c r="D5" s="233"/>
      <c r="E5" s="233"/>
      <c r="F5" s="233"/>
      <c r="G5" s="233"/>
      <c r="I5" s="284"/>
      <c r="R5" s="105"/>
      <c r="U5" s="43"/>
    </row>
    <row r="6" spans="1:29" ht="15" thickBot="1" x14ac:dyDescent="0.25">
      <c r="A6" s="234" t="s">
        <v>265</v>
      </c>
      <c r="B6" s="234"/>
      <c r="C6" s="234"/>
      <c r="D6" s="234"/>
      <c r="E6" s="234"/>
      <c r="F6" s="234"/>
      <c r="G6" s="234"/>
      <c r="I6" s="284"/>
      <c r="R6" s="121"/>
      <c r="U6" s="121"/>
    </row>
    <row r="7" spans="1:29" ht="15.75" thickBot="1" x14ac:dyDescent="0.25">
      <c r="A7" s="291"/>
      <c r="B7" s="146">
        <v>2000</v>
      </c>
      <c r="C7" s="146">
        <v>2001</v>
      </c>
      <c r="D7" s="146">
        <v>2002</v>
      </c>
      <c r="E7" s="146">
        <v>2003</v>
      </c>
      <c r="F7" s="146">
        <v>2004</v>
      </c>
      <c r="G7" s="146">
        <v>2005</v>
      </c>
      <c r="H7" s="146">
        <v>2006</v>
      </c>
      <c r="I7" s="146">
        <v>2007</v>
      </c>
      <c r="J7" s="146">
        <v>2008</v>
      </c>
      <c r="K7" s="146">
        <v>2009</v>
      </c>
      <c r="L7" s="146">
        <v>2010</v>
      </c>
      <c r="M7" s="11">
        <v>2011</v>
      </c>
      <c r="N7" s="11">
        <v>2012</v>
      </c>
      <c r="O7" s="12">
        <v>2013</v>
      </c>
      <c r="P7" s="11">
        <v>2014</v>
      </c>
      <c r="Q7" s="11">
        <v>2015</v>
      </c>
      <c r="R7" s="11">
        <v>2016</v>
      </c>
      <c r="S7" s="13">
        <v>2017</v>
      </c>
      <c r="T7" s="11">
        <v>2018</v>
      </c>
      <c r="U7" s="18">
        <v>2019</v>
      </c>
      <c r="V7" s="18">
        <v>2020</v>
      </c>
      <c r="W7" s="18">
        <v>2021</v>
      </c>
      <c r="X7" s="18">
        <v>2022</v>
      </c>
      <c r="Y7" s="18">
        <v>2023</v>
      </c>
      <c r="Z7" s="382"/>
      <c r="AC7" s="35"/>
    </row>
    <row r="8" spans="1:29" ht="15" x14ac:dyDescent="0.25">
      <c r="A8" s="25" t="s">
        <v>0</v>
      </c>
      <c r="B8" s="106">
        <v>171577</v>
      </c>
      <c r="C8" s="106">
        <v>290519</v>
      </c>
      <c r="D8" s="28">
        <f>162532.3+236350.6</f>
        <v>398882.9</v>
      </c>
      <c r="E8" s="28">
        <f>151998.212+388042.939</f>
        <v>540041.15100000007</v>
      </c>
      <c r="F8" s="28">
        <v>580339</v>
      </c>
      <c r="G8" s="28">
        <v>724618</v>
      </c>
      <c r="H8" s="106">
        <v>947029</v>
      </c>
      <c r="I8" s="28">
        <v>907070</v>
      </c>
      <c r="J8" s="28">
        <v>2071918</v>
      </c>
      <c r="K8" s="106">
        <v>2854726</v>
      </c>
      <c r="L8" s="106">
        <v>3311434</v>
      </c>
      <c r="M8" s="106">
        <v>3461689</v>
      </c>
      <c r="N8" s="106">
        <v>4100438</v>
      </c>
      <c r="O8" s="106">
        <v>4375590</v>
      </c>
      <c r="P8" s="106">
        <v>5251939</v>
      </c>
      <c r="Q8" s="106">
        <v>9570069</v>
      </c>
      <c r="R8" s="98">
        <v>13206091</v>
      </c>
      <c r="S8" s="106">
        <v>10428669</v>
      </c>
      <c r="T8" s="98">
        <v>10180667</v>
      </c>
      <c r="U8" s="106">
        <v>11795372</v>
      </c>
      <c r="V8" s="98">
        <v>10983419</v>
      </c>
      <c r="W8" s="98">
        <v>13229742</v>
      </c>
      <c r="X8" s="28">
        <v>13716893</v>
      </c>
      <c r="Y8" s="401">
        <v>9287554</v>
      </c>
      <c r="AA8"/>
      <c r="AB8"/>
      <c r="AC8" s="383"/>
    </row>
    <row r="9" spans="1:29" ht="18" x14ac:dyDescent="0.25">
      <c r="A9" s="2" t="s">
        <v>92</v>
      </c>
      <c r="B9" s="98">
        <v>114000</v>
      </c>
      <c r="C9" s="98">
        <v>171732</v>
      </c>
      <c r="D9" s="29">
        <v>242395</v>
      </c>
      <c r="E9" s="29">
        <v>350576</v>
      </c>
      <c r="F9" s="108">
        <v>388708</v>
      </c>
      <c r="G9" s="108">
        <v>505079</v>
      </c>
      <c r="H9" s="98">
        <v>691400</v>
      </c>
      <c r="I9" s="64">
        <v>686372</v>
      </c>
      <c r="J9" s="64">
        <v>1725197</v>
      </c>
      <c r="K9" s="64">
        <v>2196577</v>
      </c>
      <c r="L9" s="64">
        <v>2483319</v>
      </c>
      <c r="M9" s="98">
        <v>2724790</v>
      </c>
      <c r="N9" s="64">
        <v>3298872</v>
      </c>
      <c r="O9" s="64">
        <v>3493771</v>
      </c>
      <c r="P9" s="64">
        <v>4217564</v>
      </c>
      <c r="Q9" s="98">
        <v>7451298</v>
      </c>
      <c r="R9" s="98">
        <v>10015399</v>
      </c>
      <c r="S9" s="98">
        <v>7945846</v>
      </c>
      <c r="T9" s="98">
        <v>7926840</v>
      </c>
      <c r="U9" s="98">
        <v>9209863</v>
      </c>
      <c r="V9" s="98">
        <v>8608608</v>
      </c>
      <c r="W9" s="98">
        <v>10298124</v>
      </c>
      <c r="X9" s="108">
        <v>10770790</v>
      </c>
      <c r="Y9" s="184">
        <v>7495758</v>
      </c>
      <c r="AA9"/>
      <c r="AB9"/>
      <c r="AC9" s="383"/>
    </row>
    <row r="10" spans="1:29" ht="15" x14ac:dyDescent="0.25">
      <c r="A10" s="332" t="s">
        <v>1</v>
      </c>
      <c r="B10" s="241">
        <v>529</v>
      </c>
      <c r="C10" s="241">
        <v>896</v>
      </c>
      <c r="D10" s="30">
        <v>1310</v>
      </c>
      <c r="E10" s="30">
        <v>2200</v>
      </c>
      <c r="F10" s="107">
        <v>2359</v>
      </c>
      <c r="G10" s="107">
        <v>2457</v>
      </c>
      <c r="H10" s="241">
        <v>2949</v>
      </c>
      <c r="I10" s="107">
        <v>2831</v>
      </c>
      <c r="J10" s="107">
        <v>3167</v>
      </c>
      <c r="K10" s="65">
        <v>7489</v>
      </c>
      <c r="L10" s="65">
        <v>8959</v>
      </c>
      <c r="M10" s="241">
        <v>8664</v>
      </c>
      <c r="N10" s="65">
        <v>20941</v>
      </c>
      <c r="O10" s="65">
        <v>21100</v>
      </c>
      <c r="P10" s="65">
        <v>30017</v>
      </c>
      <c r="Q10" s="241">
        <v>56832</v>
      </c>
      <c r="R10" s="241">
        <v>98304</v>
      </c>
      <c r="S10" s="241">
        <v>65263</v>
      </c>
      <c r="T10" s="241">
        <v>74434</v>
      </c>
      <c r="U10" s="241">
        <v>60188</v>
      </c>
      <c r="V10" s="241">
        <v>55514</v>
      </c>
      <c r="W10" s="241">
        <v>56574</v>
      </c>
      <c r="X10" s="107">
        <v>74651</v>
      </c>
      <c r="Y10" s="112">
        <v>18570</v>
      </c>
      <c r="AA10"/>
      <c r="AB10"/>
      <c r="AC10" s="384"/>
    </row>
    <row r="11" spans="1:29" ht="15" x14ac:dyDescent="0.25">
      <c r="A11" s="332" t="s">
        <v>2</v>
      </c>
      <c r="B11" s="241">
        <v>263</v>
      </c>
      <c r="C11" s="241">
        <v>377</v>
      </c>
      <c r="D11" s="30">
        <v>611</v>
      </c>
      <c r="E11" s="30">
        <v>1054</v>
      </c>
      <c r="F11" s="107">
        <v>1211</v>
      </c>
      <c r="G11" s="107">
        <v>1354</v>
      </c>
      <c r="H11" s="241">
        <v>1637</v>
      </c>
      <c r="I11" s="107">
        <v>1437</v>
      </c>
      <c r="J11" s="107">
        <v>1548</v>
      </c>
      <c r="K11" s="65">
        <v>2693</v>
      </c>
      <c r="L11" s="65">
        <v>3483</v>
      </c>
      <c r="M11" s="241">
        <v>2844</v>
      </c>
      <c r="N11" s="65">
        <v>3678</v>
      </c>
      <c r="O11" s="65">
        <v>4528</v>
      </c>
      <c r="P11" s="65">
        <v>5073</v>
      </c>
      <c r="Q11" s="241">
        <v>25379</v>
      </c>
      <c r="R11" s="241">
        <v>30977</v>
      </c>
      <c r="S11" s="241">
        <v>26355</v>
      </c>
      <c r="T11" s="241">
        <v>26180</v>
      </c>
      <c r="U11" s="241">
        <v>11685</v>
      </c>
      <c r="V11" s="241">
        <v>14373</v>
      </c>
      <c r="W11" s="241">
        <v>11600</v>
      </c>
      <c r="X11" s="107">
        <v>10650</v>
      </c>
      <c r="Y11" s="112">
        <v>6810</v>
      </c>
      <c r="AA11"/>
      <c r="AB11"/>
      <c r="AC11" s="384"/>
    </row>
    <row r="12" spans="1:29" ht="15" x14ac:dyDescent="0.25">
      <c r="A12" s="332" t="s">
        <v>3</v>
      </c>
      <c r="B12" s="241">
        <v>346</v>
      </c>
      <c r="C12" s="241">
        <v>569</v>
      </c>
      <c r="D12" s="30">
        <v>868</v>
      </c>
      <c r="E12" s="30">
        <v>1488</v>
      </c>
      <c r="F12" s="107">
        <v>1606</v>
      </c>
      <c r="G12" s="107">
        <v>1722</v>
      </c>
      <c r="H12" s="241">
        <v>2119</v>
      </c>
      <c r="I12" s="107">
        <v>1813</v>
      </c>
      <c r="J12" s="107">
        <v>2017</v>
      </c>
      <c r="K12" s="65">
        <v>4779</v>
      </c>
      <c r="L12" s="65">
        <v>6303</v>
      </c>
      <c r="M12" s="241">
        <v>6966</v>
      </c>
      <c r="N12" s="65">
        <v>9069</v>
      </c>
      <c r="O12" s="65">
        <v>8823</v>
      </c>
      <c r="P12" s="65">
        <v>10453</v>
      </c>
      <c r="Q12" s="241">
        <v>14164</v>
      </c>
      <c r="R12" s="241">
        <v>25916</v>
      </c>
      <c r="S12" s="241">
        <v>22208</v>
      </c>
      <c r="T12" s="241">
        <v>22981</v>
      </c>
      <c r="U12" s="241">
        <v>21116</v>
      </c>
      <c r="V12" s="241">
        <v>25362</v>
      </c>
      <c r="W12" s="241">
        <v>19274</v>
      </c>
      <c r="X12" s="107">
        <v>19416</v>
      </c>
      <c r="Y12" s="112">
        <v>10389</v>
      </c>
      <c r="AA12"/>
      <c r="AB12"/>
      <c r="AC12" s="384"/>
    </row>
    <row r="13" spans="1:29" ht="15" x14ac:dyDescent="0.25">
      <c r="A13" s="332" t="s">
        <v>4</v>
      </c>
      <c r="B13" s="241">
        <v>651</v>
      </c>
      <c r="C13" s="241">
        <v>996</v>
      </c>
      <c r="D13" s="30">
        <v>1703</v>
      </c>
      <c r="E13" s="30">
        <v>2897</v>
      </c>
      <c r="F13" s="107">
        <v>3040</v>
      </c>
      <c r="G13" s="65">
        <v>4114</v>
      </c>
      <c r="H13" s="241">
        <v>5321</v>
      </c>
      <c r="I13" s="107">
        <v>3620</v>
      </c>
      <c r="J13" s="107">
        <v>5599</v>
      </c>
      <c r="K13" s="65">
        <v>14752</v>
      </c>
      <c r="L13" s="65">
        <v>16603</v>
      </c>
      <c r="M13" s="241">
        <v>14494</v>
      </c>
      <c r="N13" s="65">
        <v>16290</v>
      </c>
      <c r="O13" s="65">
        <v>18445</v>
      </c>
      <c r="P13" s="65">
        <v>19917</v>
      </c>
      <c r="Q13" s="241">
        <v>41363</v>
      </c>
      <c r="R13" s="241">
        <v>56879</v>
      </c>
      <c r="S13" s="241">
        <v>44474</v>
      </c>
      <c r="T13" s="241">
        <v>43851</v>
      </c>
      <c r="U13" s="241">
        <v>54550</v>
      </c>
      <c r="V13" s="241">
        <v>46313</v>
      </c>
      <c r="W13" s="241">
        <v>49637</v>
      </c>
      <c r="X13" s="107">
        <v>54223</v>
      </c>
      <c r="Y13" s="112">
        <v>28540</v>
      </c>
      <c r="AA13"/>
      <c r="AB13"/>
      <c r="AC13" s="384"/>
    </row>
    <row r="14" spans="1:29" ht="15" x14ac:dyDescent="0.25">
      <c r="A14" s="332" t="s">
        <v>5</v>
      </c>
      <c r="B14" s="241">
        <v>126</v>
      </c>
      <c r="C14" s="241">
        <v>224</v>
      </c>
      <c r="D14" s="30">
        <v>405</v>
      </c>
      <c r="E14" s="30">
        <v>699</v>
      </c>
      <c r="F14" s="107">
        <v>694</v>
      </c>
      <c r="G14" s="107">
        <v>785</v>
      </c>
      <c r="H14" s="241">
        <v>902</v>
      </c>
      <c r="I14" s="107">
        <v>792</v>
      </c>
      <c r="J14" s="107">
        <v>940</v>
      </c>
      <c r="K14" s="65">
        <v>3376</v>
      </c>
      <c r="L14" s="65">
        <v>4437</v>
      </c>
      <c r="M14" s="241">
        <v>4053</v>
      </c>
      <c r="N14" s="65">
        <v>4768</v>
      </c>
      <c r="O14" s="65">
        <v>5563</v>
      </c>
      <c r="P14" s="65">
        <v>6274</v>
      </c>
      <c r="Q14" s="241">
        <v>14209</v>
      </c>
      <c r="R14" s="241">
        <v>20859</v>
      </c>
      <c r="S14" s="241">
        <v>19308</v>
      </c>
      <c r="T14" s="241">
        <v>18012</v>
      </c>
      <c r="U14" s="241">
        <v>15182</v>
      </c>
      <c r="V14" s="241">
        <v>16001</v>
      </c>
      <c r="W14" s="241">
        <v>17571</v>
      </c>
      <c r="X14" s="107">
        <v>15829</v>
      </c>
      <c r="Y14" s="112">
        <v>7905</v>
      </c>
      <c r="AA14"/>
      <c r="AB14"/>
      <c r="AC14" s="384"/>
    </row>
    <row r="15" spans="1:29" ht="15" x14ac:dyDescent="0.25">
      <c r="A15" s="332" t="s">
        <v>6</v>
      </c>
      <c r="B15" s="241">
        <v>433</v>
      </c>
      <c r="C15" s="241">
        <v>666</v>
      </c>
      <c r="D15" s="30">
        <v>1023</v>
      </c>
      <c r="E15" s="30">
        <v>1604</v>
      </c>
      <c r="F15" s="65">
        <v>1606</v>
      </c>
      <c r="G15" s="107">
        <v>1762</v>
      </c>
      <c r="H15" s="241">
        <v>2232</v>
      </c>
      <c r="I15" s="65">
        <v>2471</v>
      </c>
      <c r="J15" s="107">
        <v>2368</v>
      </c>
      <c r="K15" s="65">
        <v>4299</v>
      </c>
      <c r="L15" s="65">
        <v>5642</v>
      </c>
      <c r="M15" s="241">
        <v>4756</v>
      </c>
      <c r="N15" s="65">
        <v>4802</v>
      </c>
      <c r="O15" s="65">
        <v>5562</v>
      </c>
      <c r="P15" s="65">
        <v>6238</v>
      </c>
      <c r="Q15" s="241">
        <v>14595</v>
      </c>
      <c r="R15" s="241">
        <v>22011</v>
      </c>
      <c r="S15" s="241">
        <v>17415</v>
      </c>
      <c r="T15" s="241">
        <v>16685</v>
      </c>
      <c r="U15" s="241">
        <v>15074</v>
      </c>
      <c r="V15" s="241">
        <v>13746</v>
      </c>
      <c r="W15" s="241">
        <v>16502</v>
      </c>
      <c r="X15" s="107">
        <v>16014</v>
      </c>
      <c r="Y15" s="112">
        <v>9822</v>
      </c>
      <c r="AA15"/>
      <c r="AB15"/>
      <c r="AC15" s="384"/>
    </row>
    <row r="16" spans="1:29" ht="15" x14ac:dyDescent="0.25">
      <c r="A16" s="332" t="s">
        <v>7</v>
      </c>
      <c r="B16" s="241">
        <v>192</v>
      </c>
      <c r="C16" s="241">
        <v>288</v>
      </c>
      <c r="D16" s="30">
        <v>475</v>
      </c>
      <c r="E16" s="30">
        <v>808</v>
      </c>
      <c r="F16" s="107">
        <v>779</v>
      </c>
      <c r="G16" s="107">
        <v>831</v>
      </c>
      <c r="H16" s="241">
        <v>972</v>
      </c>
      <c r="I16" s="107">
        <v>787</v>
      </c>
      <c r="J16" s="107">
        <v>767</v>
      </c>
      <c r="K16" s="65">
        <v>1860</v>
      </c>
      <c r="L16" s="65">
        <v>1970</v>
      </c>
      <c r="M16" s="241">
        <v>1713</v>
      </c>
      <c r="N16" s="65">
        <v>2001</v>
      </c>
      <c r="O16" s="65">
        <v>2104</v>
      </c>
      <c r="P16" s="65">
        <v>2490</v>
      </c>
      <c r="Q16" s="241">
        <v>5789</v>
      </c>
      <c r="R16" s="241">
        <v>6794</v>
      </c>
      <c r="S16" s="241">
        <v>5964</v>
      </c>
      <c r="T16" s="241">
        <v>4563</v>
      </c>
      <c r="U16" s="241">
        <v>5504</v>
      </c>
      <c r="V16" s="241">
        <v>5176</v>
      </c>
      <c r="W16" s="241">
        <v>6463</v>
      </c>
      <c r="X16" s="107">
        <v>7186</v>
      </c>
      <c r="Y16" s="112">
        <v>4099</v>
      </c>
      <c r="AA16"/>
      <c r="AB16"/>
      <c r="AC16" s="384"/>
    </row>
    <row r="17" spans="1:29" ht="15" x14ac:dyDescent="0.25">
      <c r="A17" s="332" t="s">
        <v>8</v>
      </c>
      <c r="B17" s="241">
        <v>357</v>
      </c>
      <c r="C17" s="241">
        <v>444</v>
      </c>
      <c r="D17" s="30">
        <v>666</v>
      </c>
      <c r="E17" s="30">
        <v>1033</v>
      </c>
      <c r="F17" s="107">
        <v>1090</v>
      </c>
      <c r="G17" s="107">
        <v>1129</v>
      </c>
      <c r="H17" s="241">
        <v>1302</v>
      </c>
      <c r="I17" s="107">
        <v>1104</v>
      </c>
      <c r="J17" s="107">
        <v>1248</v>
      </c>
      <c r="K17" s="65">
        <v>2720</v>
      </c>
      <c r="L17" s="65">
        <v>2905</v>
      </c>
      <c r="M17" s="241">
        <v>2507</v>
      </c>
      <c r="N17" s="65">
        <v>3303</v>
      </c>
      <c r="O17" s="65">
        <v>4466</v>
      </c>
      <c r="P17" s="65">
        <v>4045</v>
      </c>
      <c r="Q17" s="241">
        <v>13369</v>
      </c>
      <c r="R17" s="241">
        <v>33599</v>
      </c>
      <c r="S17" s="241">
        <v>9178</v>
      </c>
      <c r="T17" s="241">
        <v>9309</v>
      </c>
      <c r="U17" s="241">
        <v>22152</v>
      </c>
      <c r="V17" s="241">
        <v>11160</v>
      </c>
      <c r="W17" s="241">
        <v>13130</v>
      </c>
      <c r="X17" s="107">
        <v>14275</v>
      </c>
      <c r="Y17" s="112">
        <v>10879</v>
      </c>
      <c r="AA17"/>
      <c r="AB17"/>
      <c r="AC17" s="384"/>
    </row>
    <row r="18" spans="1:29" ht="15" x14ac:dyDescent="0.25">
      <c r="A18" s="332" t="s">
        <v>9</v>
      </c>
      <c r="B18" s="241">
        <v>221</v>
      </c>
      <c r="C18" s="241">
        <v>371</v>
      </c>
      <c r="D18" s="30">
        <v>644</v>
      </c>
      <c r="E18" s="30">
        <v>1372</v>
      </c>
      <c r="F18" s="107">
        <v>1452</v>
      </c>
      <c r="G18" s="107">
        <v>2049</v>
      </c>
      <c r="H18" s="241">
        <v>3529</v>
      </c>
      <c r="I18" s="107">
        <v>2002</v>
      </c>
      <c r="J18" s="107">
        <v>2305</v>
      </c>
      <c r="K18" s="65">
        <v>4472</v>
      </c>
      <c r="L18" s="65">
        <v>4841</v>
      </c>
      <c r="M18" s="241">
        <v>4789</v>
      </c>
      <c r="N18" s="65">
        <v>4121</v>
      </c>
      <c r="O18" s="65">
        <v>4640</v>
      </c>
      <c r="P18" s="65">
        <v>5071</v>
      </c>
      <c r="Q18" s="241">
        <v>23879</v>
      </c>
      <c r="R18" s="241">
        <v>30832</v>
      </c>
      <c r="S18" s="241">
        <v>30812</v>
      </c>
      <c r="T18" s="241">
        <v>27542</v>
      </c>
      <c r="U18" s="241">
        <v>14757</v>
      </c>
      <c r="V18" s="241">
        <v>10838</v>
      </c>
      <c r="W18" s="241">
        <v>16119</v>
      </c>
      <c r="X18" s="107">
        <v>11469</v>
      </c>
      <c r="Y18" s="112">
        <v>7672</v>
      </c>
      <c r="AA18"/>
      <c r="AB18"/>
      <c r="AC18" s="384"/>
    </row>
    <row r="19" spans="1:29" ht="15" x14ac:dyDescent="0.25">
      <c r="A19" s="332" t="s">
        <v>10</v>
      </c>
      <c r="B19" s="241">
        <v>3440</v>
      </c>
      <c r="C19" s="241">
        <v>5046</v>
      </c>
      <c r="D19" s="30">
        <v>8165</v>
      </c>
      <c r="E19" s="30">
        <v>13357</v>
      </c>
      <c r="F19" s="107">
        <v>16348</v>
      </c>
      <c r="G19" s="107">
        <v>17589</v>
      </c>
      <c r="H19" s="241">
        <v>23734</v>
      </c>
      <c r="I19" s="107">
        <v>21542</v>
      </c>
      <c r="J19" s="107">
        <v>22723</v>
      </c>
      <c r="K19" s="65">
        <v>66738</v>
      </c>
      <c r="L19" s="65">
        <v>65350</v>
      </c>
      <c r="M19" s="241">
        <v>53286</v>
      </c>
      <c r="N19" s="65">
        <v>54136</v>
      </c>
      <c r="O19" s="65">
        <v>70913</v>
      </c>
      <c r="P19" s="65">
        <v>92251</v>
      </c>
      <c r="Q19" s="241">
        <v>164316</v>
      </c>
      <c r="R19" s="241">
        <v>299074</v>
      </c>
      <c r="S19" s="241">
        <v>218522</v>
      </c>
      <c r="T19" s="241">
        <v>197957</v>
      </c>
      <c r="U19" s="241">
        <v>234646</v>
      </c>
      <c r="V19" s="241">
        <v>199483</v>
      </c>
      <c r="W19" s="241">
        <v>284675</v>
      </c>
      <c r="X19" s="107">
        <v>264412</v>
      </c>
      <c r="Y19" s="112">
        <v>182065</v>
      </c>
      <c r="AA19"/>
      <c r="AB19"/>
      <c r="AC19" s="384"/>
    </row>
    <row r="20" spans="1:29" ht="15" x14ac:dyDescent="0.25">
      <c r="A20" s="332" t="s">
        <v>11</v>
      </c>
      <c r="B20" s="241">
        <v>166</v>
      </c>
      <c r="C20" s="241">
        <v>252</v>
      </c>
      <c r="D20" s="30">
        <v>412</v>
      </c>
      <c r="E20" s="30">
        <v>695</v>
      </c>
      <c r="F20" s="65">
        <v>669</v>
      </c>
      <c r="G20" s="107">
        <v>726</v>
      </c>
      <c r="H20" s="241">
        <v>831</v>
      </c>
      <c r="I20" s="65">
        <v>701</v>
      </c>
      <c r="J20" s="107">
        <v>820</v>
      </c>
      <c r="K20" s="65">
        <v>1952</v>
      </c>
      <c r="L20" s="65">
        <v>2293</v>
      </c>
      <c r="M20" s="241">
        <v>1729</v>
      </c>
      <c r="N20" s="65">
        <v>2189</v>
      </c>
      <c r="O20" s="65">
        <v>2337</v>
      </c>
      <c r="P20" s="65">
        <v>2511</v>
      </c>
      <c r="Q20" s="241">
        <v>4980</v>
      </c>
      <c r="R20" s="241">
        <v>6714</v>
      </c>
      <c r="S20" s="241">
        <v>5248</v>
      </c>
      <c r="T20" s="241">
        <v>5422</v>
      </c>
      <c r="U20" s="241">
        <v>8451</v>
      </c>
      <c r="V20" s="241">
        <v>8226</v>
      </c>
      <c r="W20" s="241">
        <v>7030</v>
      </c>
      <c r="X20" s="107">
        <v>6961</v>
      </c>
      <c r="Y20" s="112">
        <v>8209</v>
      </c>
      <c r="AA20"/>
      <c r="AB20"/>
      <c r="AC20" s="384"/>
    </row>
    <row r="21" spans="1:29" ht="15" x14ac:dyDescent="0.25">
      <c r="A21" s="332" t="s">
        <v>12</v>
      </c>
      <c r="B21" s="241">
        <v>391</v>
      </c>
      <c r="C21" s="241">
        <v>614</v>
      </c>
      <c r="D21" s="30">
        <v>914</v>
      </c>
      <c r="E21" s="30">
        <v>1441</v>
      </c>
      <c r="F21" s="107">
        <v>1465</v>
      </c>
      <c r="G21" s="107">
        <v>1538</v>
      </c>
      <c r="H21" s="241">
        <v>1817</v>
      </c>
      <c r="I21" s="107">
        <v>1477</v>
      </c>
      <c r="J21" s="65">
        <v>1553</v>
      </c>
      <c r="K21" s="65">
        <v>3939</v>
      </c>
      <c r="L21" s="65">
        <v>4912</v>
      </c>
      <c r="M21" s="241">
        <v>4422</v>
      </c>
      <c r="N21" s="65">
        <v>5338</v>
      </c>
      <c r="O21" s="65">
        <v>6009</v>
      </c>
      <c r="P21" s="65">
        <v>6949</v>
      </c>
      <c r="Q21" s="241">
        <v>12870</v>
      </c>
      <c r="R21" s="241">
        <v>18134</v>
      </c>
      <c r="S21" s="241">
        <v>15103</v>
      </c>
      <c r="T21" s="241">
        <v>12032</v>
      </c>
      <c r="U21" s="241">
        <v>15726</v>
      </c>
      <c r="V21" s="241">
        <v>13069</v>
      </c>
      <c r="W21" s="241">
        <v>13641</v>
      </c>
      <c r="X21" s="107">
        <v>16125</v>
      </c>
      <c r="Y21" s="112">
        <v>8390</v>
      </c>
      <c r="AA21"/>
      <c r="AB21"/>
      <c r="AC21" s="384"/>
    </row>
    <row r="22" spans="1:29" ht="15" x14ac:dyDescent="0.25">
      <c r="A22" s="332" t="s">
        <v>13</v>
      </c>
      <c r="B22" s="241">
        <v>361</v>
      </c>
      <c r="C22" s="241">
        <v>575</v>
      </c>
      <c r="D22" s="30">
        <v>936</v>
      </c>
      <c r="E22" s="30">
        <v>1485</v>
      </c>
      <c r="F22" s="107">
        <v>1743</v>
      </c>
      <c r="G22" s="107">
        <v>1818</v>
      </c>
      <c r="H22" s="241">
        <v>2060</v>
      </c>
      <c r="I22" s="107">
        <v>1927</v>
      </c>
      <c r="J22" s="65">
        <v>1772</v>
      </c>
      <c r="K22" s="65">
        <v>3523</v>
      </c>
      <c r="L22" s="65">
        <v>4384</v>
      </c>
      <c r="M22" s="241">
        <v>3492</v>
      </c>
      <c r="N22" s="65">
        <v>3793</v>
      </c>
      <c r="O22" s="65">
        <v>4230</v>
      </c>
      <c r="P22" s="65">
        <v>5110</v>
      </c>
      <c r="Q22" s="241">
        <v>8883</v>
      </c>
      <c r="R22" s="241">
        <v>14241</v>
      </c>
      <c r="S22" s="241">
        <v>15517</v>
      </c>
      <c r="T22" s="241">
        <v>14998</v>
      </c>
      <c r="U22" s="241">
        <v>14257</v>
      </c>
      <c r="V22" s="241">
        <v>12873</v>
      </c>
      <c r="W22" s="241">
        <v>14555</v>
      </c>
      <c r="X22" s="107">
        <v>15555</v>
      </c>
      <c r="Y22" s="112">
        <v>7758</v>
      </c>
      <c r="AA22"/>
      <c r="AB22"/>
      <c r="AC22" s="384"/>
    </row>
    <row r="23" spans="1:29" ht="15" x14ac:dyDescent="0.25">
      <c r="A23" s="332" t="s">
        <v>14</v>
      </c>
      <c r="B23" s="241">
        <v>189</v>
      </c>
      <c r="C23" s="241">
        <v>311</v>
      </c>
      <c r="D23" s="30">
        <v>429</v>
      </c>
      <c r="E23" s="30">
        <v>682</v>
      </c>
      <c r="F23" s="107">
        <v>673</v>
      </c>
      <c r="G23" s="107">
        <v>743</v>
      </c>
      <c r="H23" s="241">
        <v>906</v>
      </c>
      <c r="I23" s="107">
        <v>829</v>
      </c>
      <c r="J23" s="65">
        <v>954</v>
      </c>
      <c r="K23" s="65">
        <v>1769</v>
      </c>
      <c r="L23" s="65">
        <v>1963</v>
      </c>
      <c r="M23" s="241">
        <v>1697</v>
      </c>
      <c r="N23" s="65">
        <v>1651</v>
      </c>
      <c r="O23" s="65">
        <v>1932</v>
      </c>
      <c r="P23" s="65">
        <v>2235</v>
      </c>
      <c r="Q23" s="241">
        <v>5120</v>
      </c>
      <c r="R23" s="241">
        <v>7806</v>
      </c>
      <c r="S23" s="241">
        <v>6533</v>
      </c>
      <c r="T23" s="241">
        <v>6097</v>
      </c>
      <c r="U23" s="241">
        <v>5690</v>
      </c>
      <c r="V23" s="241">
        <v>4984</v>
      </c>
      <c r="W23" s="241">
        <v>6755</v>
      </c>
      <c r="X23" s="107">
        <v>6063</v>
      </c>
      <c r="Y23" s="112">
        <v>3838</v>
      </c>
      <c r="AA23"/>
      <c r="AB23"/>
      <c r="AC23" s="384"/>
    </row>
    <row r="24" spans="1:29" ht="15" x14ac:dyDescent="0.25">
      <c r="A24" s="332" t="s">
        <v>15</v>
      </c>
      <c r="B24" s="241">
        <v>345</v>
      </c>
      <c r="C24" s="241">
        <v>442</v>
      </c>
      <c r="D24" s="30">
        <v>763</v>
      </c>
      <c r="E24" s="30">
        <v>1272</v>
      </c>
      <c r="F24" s="107">
        <v>1419</v>
      </c>
      <c r="G24" s="65">
        <v>1517</v>
      </c>
      <c r="H24" s="241">
        <v>1860</v>
      </c>
      <c r="I24" s="107">
        <v>1669</v>
      </c>
      <c r="J24" s="107">
        <v>1682</v>
      </c>
      <c r="K24" s="65">
        <v>3835</v>
      </c>
      <c r="L24" s="65">
        <v>5385</v>
      </c>
      <c r="M24" s="241">
        <v>4362</v>
      </c>
      <c r="N24" s="65">
        <v>5325</v>
      </c>
      <c r="O24" s="65">
        <v>6190</v>
      </c>
      <c r="P24" s="65">
        <v>6971</v>
      </c>
      <c r="Q24" s="241">
        <v>13774</v>
      </c>
      <c r="R24" s="241">
        <v>19629</v>
      </c>
      <c r="S24" s="241">
        <v>14297</v>
      </c>
      <c r="T24" s="241">
        <v>12355</v>
      </c>
      <c r="U24" s="241">
        <v>13928</v>
      </c>
      <c r="V24" s="241">
        <v>13115</v>
      </c>
      <c r="W24" s="241">
        <v>15458</v>
      </c>
      <c r="X24" s="107">
        <v>15202</v>
      </c>
      <c r="Y24" s="112">
        <v>9977</v>
      </c>
      <c r="AA24"/>
      <c r="AB24"/>
      <c r="AC24" s="384"/>
    </row>
    <row r="25" spans="1:29" ht="15" x14ac:dyDescent="0.25">
      <c r="A25" s="332" t="s">
        <v>16</v>
      </c>
      <c r="B25" s="241">
        <v>612</v>
      </c>
      <c r="C25" s="241">
        <v>984</v>
      </c>
      <c r="D25" s="30">
        <v>1541</v>
      </c>
      <c r="E25" s="30">
        <v>2395</v>
      </c>
      <c r="F25" s="107">
        <v>2553</v>
      </c>
      <c r="G25" s="107">
        <v>2558</v>
      </c>
      <c r="H25" s="241">
        <v>3180</v>
      </c>
      <c r="I25" s="107">
        <v>2628</v>
      </c>
      <c r="J25" s="107">
        <v>4339</v>
      </c>
      <c r="K25" s="65">
        <v>6574</v>
      </c>
      <c r="L25" s="65">
        <v>10014</v>
      </c>
      <c r="M25" s="241">
        <v>5847</v>
      </c>
      <c r="N25" s="65">
        <v>6818</v>
      </c>
      <c r="O25" s="65">
        <v>12023</v>
      </c>
      <c r="P25" s="65">
        <v>9379</v>
      </c>
      <c r="Q25" s="241">
        <v>28070</v>
      </c>
      <c r="R25" s="241">
        <v>26340</v>
      </c>
      <c r="S25" s="241">
        <v>18150</v>
      </c>
      <c r="T25" s="241">
        <v>14640</v>
      </c>
      <c r="U25" s="241">
        <v>19230</v>
      </c>
      <c r="V25" s="241">
        <v>22386</v>
      </c>
      <c r="W25" s="241">
        <v>21007</v>
      </c>
      <c r="X25" s="107">
        <v>20913</v>
      </c>
      <c r="Y25" s="112">
        <v>11274</v>
      </c>
      <c r="AA25"/>
      <c r="AB25"/>
      <c r="AC25" s="384"/>
    </row>
    <row r="26" spans="1:29" ht="15" x14ac:dyDescent="0.25">
      <c r="A26" s="332" t="s">
        <v>17</v>
      </c>
      <c r="B26" s="241">
        <v>525</v>
      </c>
      <c r="C26" s="241">
        <v>880</v>
      </c>
      <c r="D26" s="30">
        <v>1566</v>
      </c>
      <c r="E26" s="30">
        <v>2621</v>
      </c>
      <c r="F26" s="107">
        <v>2602</v>
      </c>
      <c r="G26" s="107">
        <v>2606</v>
      </c>
      <c r="H26" s="241">
        <v>3221</v>
      </c>
      <c r="I26" s="65">
        <v>3682</v>
      </c>
      <c r="J26" s="107">
        <v>4396</v>
      </c>
      <c r="K26" s="65">
        <v>8854</v>
      </c>
      <c r="L26" s="65">
        <v>11940</v>
      </c>
      <c r="M26" s="241">
        <v>6940</v>
      </c>
      <c r="N26" s="65">
        <v>7418</v>
      </c>
      <c r="O26" s="65">
        <v>8506</v>
      </c>
      <c r="P26" s="65">
        <v>14763</v>
      </c>
      <c r="Q26" s="241">
        <v>26657</v>
      </c>
      <c r="R26" s="241">
        <v>37986</v>
      </c>
      <c r="S26" s="241">
        <v>30081</v>
      </c>
      <c r="T26" s="241">
        <v>24004</v>
      </c>
      <c r="U26" s="241">
        <v>28930</v>
      </c>
      <c r="V26" s="241">
        <v>28147</v>
      </c>
      <c r="W26" s="241">
        <v>31909</v>
      </c>
      <c r="X26" s="107">
        <v>33215</v>
      </c>
      <c r="Y26" s="112">
        <v>21255</v>
      </c>
      <c r="AA26"/>
      <c r="AB26"/>
      <c r="AC26" s="384"/>
    </row>
    <row r="27" spans="1:29" ht="15" x14ac:dyDescent="0.25">
      <c r="A27" s="332" t="s">
        <v>18</v>
      </c>
      <c r="B27" s="241">
        <v>104853</v>
      </c>
      <c r="C27" s="241">
        <v>157797</v>
      </c>
      <c r="D27" s="30">
        <v>219964</v>
      </c>
      <c r="E27" s="30">
        <v>313473</v>
      </c>
      <c r="F27" s="107">
        <v>347399</v>
      </c>
      <c r="G27" s="107">
        <v>459781</v>
      </c>
      <c r="H27" s="241">
        <v>632828</v>
      </c>
      <c r="I27" s="107">
        <v>635060</v>
      </c>
      <c r="J27" s="107">
        <v>1666997</v>
      </c>
      <c r="K27" s="65">
        <v>2052953</v>
      </c>
      <c r="L27" s="65">
        <v>2321935</v>
      </c>
      <c r="M27" s="241">
        <v>2592229</v>
      </c>
      <c r="N27" s="65">
        <v>3143231</v>
      </c>
      <c r="O27" s="65">
        <v>3306400</v>
      </c>
      <c r="P27" s="65">
        <v>3987817</v>
      </c>
      <c r="Q27" s="241">
        <v>6977049</v>
      </c>
      <c r="R27" s="241">
        <v>9259307</v>
      </c>
      <c r="S27" s="241">
        <v>7381420</v>
      </c>
      <c r="T27" s="241">
        <v>7395779</v>
      </c>
      <c r="U27" s="241">
        <v>8648799</v>
      </c>
      <c r="V27" s="241">
        <v>8107843</v>
      </c>
      <c r="W27" s="241">
        <v>9696223</v>
      </c>
      <c r="X27" s="107">
        <v>10168628</v>
      </c>
      <c r="Y27" s="112">
        <v>7138308</v>
      </c>
      <c r="AA27"/>
      <c r="AB27"/>
      <c r="AC27" s="385"/>
    </row>
    <row r="28" spans="1:29" ht="18" x14ac:dyDescent="0.25">
      <c r="A28" s="2" t="s">
        <v>95</v>
      </c>
      <c r="B28" s="98">
        <v>12866</v>
      </c>
      <c r="C28" s="98">
        <v>23555</v>
      </c>
      <c r="D28" s="29">
        <v>31481</v>
      </c>
      <c r="E28" s="29">
        <v>47247</v>
      </c>
      <c r="F28" s="108">
        <v>55189</v>
      </c>
      <c r="G28" s="108">
        <v>70598</v>
      </c>
      <c r="H28" s="98">
        <v>87415</v>
      </c>
      <c r="I28" s="108">
        <v>86248</v>
      </c>
      <c r="J28" s="108">
        <v>122327</v>
      </c>
      <c r="K28" s="64">
        <v>252000</v>
      </c>
      <c r="L28" s="64">
        <v>300851</v>
      </c>
      <c r="M28" s="98">
        <v>306790</v>
      </c>
      <c r="N28" s="64">
        <v>328868</v>
      </c>
      <c r="O28" s="64">
        <v>358280</v>
      </c>
      <c r="P28" s="64">
        <v>438226</v>
      </c>
      <c r="Q28" s="98">
        <v>702179</v>
      </c>
      <c r="R28" s="98">
        <v>1009154</v>
      </c>
      <c r="S28" s="98">
        <v>838742</v>
      </c>
      <c r="T28" s="98">
        <v>834110</v>
      </c>
      <c r="U28" s="98">
        <v>867740</v>
      </c>
      <c r="V28" s="98">
        <v>788878</v>
      </c>
      <c r="W28" s="98">
        <v>981094</v>
      </c>
      <c r="X28" s="108">
        <v>1082714</v>
      </c>
      <c r="Y28" s="110">
        <v>571759</v>
      </c>
      <c r="AA28"/>
      <c r="AB28"/>
      <c r="AC28" s="383"/>
    </row>
    <row r="29" spans="1:29" ht="15" x14ac:dyDescent="0.25">
      <c r="A29" s="332" t="s">
        <v>19</v>
      </c>
      <c r="B29" s="241">
        <v>172</v>
      </c>
      <c r="C29" s="241">
        <v>297</v>
      </c>
      <c r="D29" s="30">
        <v>517</v>
      </c>
      <c r="E29" s="30">
        <v>936</v>
      </c>
      <c r="F29" s="107">
        <v>1049</v>
      </c>
      <c r="G29" s="107">
        <v>1137</v>
      </c>
      <c r="H29" s="241">
        <v>1400</v>
      </c>
      <c r="I29" s="107">
        <v>1221</v>
      </c>
      <c r="J29" s="107">
        <v>1294</v>
      </c>
      <c r="K29" s="65">
        <v>2777</v>
      </c>
      <c r="L29" s="65">
        <v>3296</v>
      </c>
      <c r="M29" s="241">
        <v>2857</v>
      </c>
      <c r="N29" s="65">
        <v>3005</v>
      </c>
      <c r="O29" s="65">
        <v>3293</v>
      </c>
      <c r="P29" s="65">
        <v>3795</v>
      </c>
      <c r="Q29" s="241">
        <v>6903</v>
      </c>
      <c r="R29" s="241">
        <v>7914</v>
      </c>
      <c r="S29" s="241">
        <v>6701</v>
      </c>
      <c r="T29" s="241">
        <v>6838</v>
      </c>
      <c r="U29" s="241">
        <v>7800</v>
      </c>
      <c r="V29" s="241">
        <v>6936</v>
      </c>
      <c r="W29" s="241">
        <v>8157</v>
      </c>
      <c r="X29" s="107">
        <v>8537</v>
      </c>
      <c r="Y29" s="62">
        <v>5133</v>
      </c>
      <c r="AA29"/>
      <c r="AB29"/>
      <c r="AC29" s="384"/>
    </row>
    <row r="30" spans="1:29" ht="15" x14ac:dyDescent="0.25">
      <c r="A30" s="332" t="s">
        <v>20</v>
      </c>
      <c r="B30" s="241">
        <v>616</v>
      </c>
      <c r="C30" s="241">
        <v>1072</v>
      </c>
      <c r="D30" s="30">
        <v>1469</v>
      </c>
      <c r="E30" s="30">
        <v>2257</v>
      </c>
      <c r="F30" s="107">
        <v>2121</v>
      </c>
      <c r="G30" s="107">
        <v>2019</v>
      </c>
      <c r="H30" s="241">
        <v>2001</v>
      </c>
      <c r="I30" s="107">
        <v>1641</v>
      </c>
      <c r="J30" s="65">
        <v>1669</v>
      </c>
      <c r="K30" s="65">
        <v>3863</v>
      </c>
      <c r="L30" s="65">
        <v>3874</v>
      </c>
      <c r="M30" s="241">
        <v>3308</v>
      </c>
      <c r="N30" s="65">
        <v>3809</v>
      </c>
      <c r="O30" s="65">
        <v>4772</v>
      </c>
      <c r="P30" s="65">
        <v>5204</v>
      </c>
      <c r="Q30" s="241">
        <v>11098</v>
      </c>
      <c r="R30" s="241">
        <v>14372</v>
      </c>
      <c r="S30" s="241">
        <v>12708</v>
      </c>
      <c r="T30" s="241">
        <v>11685</v>
      </c>
      <c r="U30" s="241">
        <v>10005</v>
      </c>
      <c r="V30" s="241">
        <v>9392</v>
      </c>
      <c r="W30" s="241">
        <v>11757</v>
      </c>
      <c r="X30" s="107">
        <v>11486</v>
      </c>
      <c r="Y30" s="62">
        <v>7561</v>
      </c>
      <c r="AA30"/>
      <c r="AB30"/>
      <c r="AC30" s="384"/>
    </row>
    <row r="31" spans="1:29" ht="15" x14ac:dyDescent="0.25">
      <c r="A31" s="332" t="s">
        <v>21</v>
      </c>
      <c r="B31" s="241">
        <v>283</v>
      </c>
      <c r="C31" s="241">
        <v>507</v>
      </c>
      <c r="D31" s="30">
        <v>891</v>
      </c>
      <c r="E31" s="30">
        <v>1382</v>
      </c>
      <c r="F31" s="107">
        <v>1440</v>
      </c>
      <c r="G31" s="107">
        <v>1580</v>
      </c>
      <c r="H31" s="241">
        <v>1891</v>
      </c>
      <c r="I31" s="107">
        <v>1601</v>
      </c>
      <c r="J31" s="107">
        <v>1777</v>
      </c>
      <c r="K31" s="65">
        <v>4426</v>
      </c>
      <c r="L31" s="65">
        <v>5485</v>
      </c>
      <c r="M31" s="241">
        <v>4543</v>
      </c>
      <c r="N31" s="65">
        <v>5989</v>
      </c>
      <c r="O31" s="65">
        <v>6431</v>
      </c>
      <c r="P31" s="65">
        <v>9518</v>
      </c>
      <c r="Q31" s="241">
        <v>13038</v>
      </c>
      <c r="R31" s="241">
        <v>16218</v>
      </c>
      <c r="S31" s="241">
        <v>14026</v>
      </c>
      <c r="T31" s="241">
        <v>11563</v>
      </c>
      <c r="U31" s="241">
        <v>17352</v>
      </c>
      <c r="V31" s="241">
        <v>12702</v>
      </c>
      <c r="W31" s="241">
        <v>22416</v>
      </c>
      <c r="X31" s="107">
        <v>14720</v>
      </c>
      <c r="Y31" s="62">
        <v>8413</v>
      </c>
      <c r="AA31"/>
      <c r="AB31"/>
      <c r="AC31" s="384"/>
    </row>
    <row r="32" spans="1:29" ht="15" x14ac:dyDescent="0.25">
      <c r="A32" s="7" t="s">
        <v>22</v>
      </c>
      <c r="B32" s="241"/>
      <c r="C32" s="241"/>
      <c r="D32" s="30"/>
      <c r="E32" s="30"/>
      <c r="F32" s="201"/>
      <c r="G32" s="241"/>
      <c r="H32" s="241"/>
      <c r="I32" s="65"/>
      <c r="J32" s="201"/>
      <c r="K32" s="201"/>
      <c r="L32" s="201"/>
      <c r="M32" s="241"/>
      <c r="N32" s="65"/>
      <c r="O32" s="65"/>
      <c r="P32" s="65"/>
      <c r="Q32" s="241"/>
      <c r="R32" s="241"/>
      <c r="S32" s="241"/>
      <c r="T32" s="241"/>
      <c r="U32" s="241"/>
      <c r="V32" s="241"/>
      <c r="W32" s="241"/>
      <c r="X32" s="107"/>
      <c r="Y32" s="62"/>
      <c r="AA32"/>
      <c r="AC32" s="386"/>
    </row>
    <row r="33" spans="1:29" ht="19.5" x14ac:dyDescent="0.25">
      <c r="A33" s="8" t="s">
        <v>23</v>
      </c>
      <c r="B33" s="30" t="s">
        <v>96</v>
      </c>
      <c r="C33" s="30" t="s">
        <v>96</v>
      </c>
      <c r="D33" s="30" t="s">
        <v>96</v>
      </c>
      <c r="E33" s="30">
        <v>6</v>
      </c>
      <c r="F33" s="65" t="s">
        <v>96</v>
      </c>
      <c r="G33" s="30">
        <v>36</v>
      </c>
      <c r="H33" s="241">
        <v>71</v>
      </c>
      <c r="I33" s="149">
        <v>54</v>
      </c>
      <c r="J33" s="107">
        <v>35</v>
      </c>
      <c r="K33" s="65">
        <v>119</v>
      </c>
      <c r="L33" s="65">
        <v>53</v>
      </c>
      <c r="M33" s="241">
        <v>44</v>
      </c>
      <c r="N33" s="65">
        <v>42</v>
      </c>
      <c r="O33" s="65">
        <v>115</v>
      </c>
      <c r="P33" s="65">
        <v>136</v>
      </c>
      <c r="Q33" s="241">
        <v>287</v>
      </c>
      <c r="R33" s="241">
        <v>951</v>
      </c>
      <c r="S33" s="241">
        <v>311</v>
      </c>
      <c r="T33" s="241">
        <v>292</v>
      </c>
      <c r="U33" s="241">
        <v>258</v>
      </c>
      <c r="V33" s="241">
        <v>293</v>
      </c>
      <c r="W33" s="241">
        <v>448</v>
      </c>
      <c r="X33" s="107">
        <v>572</v>
      </c>
      <c r="Y33" s="62">
        <v>492</v>
      </c>
      <c r="AA33"/>
      <c r="AB33"/>
      <c r="AC33" s="384"/>
    </row>
    <row r="34" spans="1:29" ht="19.5" x14ac:dyDescent="0.25">
      <c r="A34" s="8" t="s">
        <v>101</v>
      </c>
      <c r="B34" s="241">
        <v>283</v>
      </c>
      <c r="C34" s="241">
        <v>507</v>
      </c>
      <c r="D34" s="30">
        <f>37.6+853.8</f>
        <v>891.4</v>
      </c>
      <c r="E34" s="30">
        <v>1376</v>
      </c>
      <c r="F34" s="107">
        <v>1440</v>
      </c>
      <c r="G34" s="30">
        <v>1544</v>
      </c>
      <c r="H34" s="241">
        <v>1820</v>
      </c>
      <c r="I34" s="149">
        <v>1547</v>
      </c>
      <c r="J34" s="30">
        <v>1742</v>
      </c>
      <c r="K34" s="65">
        <v>4307</v>
      </c>
      <c r="L34" s="241">
        <v>5432</v>
      </c>
      <c r="M34" s="241">
        <v>4499</v>
      </c>
      <c r="N34" s="65">
        <v>5947</v>
      </c>
      <c r="O34" s="65">
        <v>6316</v>
      </c>
      <c r="P34" s="65">
        <v>9382</v>
      </c>
      <c r="Q34" s="241">
        <v>12751</v>
      </c>
      <c r="R34" s="241">
        <v>15267</v>
      </c>
      <c r="S34" s="241">
        <v>13715</v>
      </c>
      <c r="T34" s="241">
        <v>11271</v>
      </c>
      <c r="U34" s="241">
        <v>17095</v>
      </c>
      <c r="V34" s="241">
        <v>12409</v>
      </c>
      <c r="W34" s="241">
        <v>21968</v>
      </c>
      <c r="X34" s="107">
        <v>14149</v>
      </c>
      <c r="Y34" s="62">
        <v>7921</v>
      </c>
      <c r="AA34"/>
      <c r="AB34"/>
      <c r="AC34" s="384"/>
    </row>
    <row r="35" spans="1:29" ht="15" x14ac:dyDescent="0.25">
      <c r="A35" s="332" t="s">
        <v>24</v>
      </c>
      <c r="B35" s="241">
        <v>731</v>
      </c>
      <c r="C35" s="241">
        <v>3532</v>
      </c>
      <c r="D35" s="30">
        <v>1275</v>
      </c>
      <c r="E35" s="30">
        <v>2421</v>
      </c>
      <c r="F35" s="107">
        <v>3642</v>
      </c>
      <c r="G35" s="107">
        <v>6265</v>
      </c>
      <c r="H35" s="241">
        <v>3779</v>
      </c>
      <c r="I35" s="107">
        <v>4165</v>
      </c>
      <c r="J35" s="107">
        <v>8536</v>
      </c>
      <c r="K35" s="65">
        <v>11112</v>
      </c>
      <c r="L35" s="65">
        <v>7786</v>
      </c>
      <c r="M35" s="241">
        <v>13924</v>
      </c>
      <c r="N35" s="65">
        <v>13258</v>
      </c>
      <c r="O35" s="65">
        <v>17993</v>
      </c>
      <c r="P35" s="65">
        <v>11358</v>
      </c>
      <c r="Q35" s="241">
        <v>23385</v>
      </c>
      <c r="R35" s="241">
        <v>39729</v>
      </c>
      <c r="S35" s="241">
        <v>51334</v>
      </c>
      <c r="T35" s="241">
        <v>121004</v>
      </c>
      <c r="U35" s="241">
        <v>42528</v>
      </c>
      <c r="V35" s="241">
        <v>16575</v>
      </c>
      <c r="W35" s="241">
        <v>104997</v>
      </c>
      <c r="X35" s="107">
        <v>192801</v>
      </c>
      <c r="Y35" s="62">
        <v>45877</v>
      </c>
      <c r="AA35"/>
      <c r="AB35"/>
      <c r="AC35" s="384"/>
    </row>
    <row r="36" spans="1:29" ht="15" x14ac:dyDescent="0.25">
      <c r="A36" s="332" t="s">
        <v>25</v>
      </c>
      <c r="B36" s="241">
        <v>763</v>
      </c>
      <c r="C36" s="241">
        <v>1408</v>
      </c>
      <c r="D36" s="30">
        <v>2233</v>
      </c>
      <c r="E36" s="30">
        <v>3681</v>
      </c>
      <c r="F36" s="107">
        <v>4134</v>
      </c>
      <c r="G36" s="107">
        <v>4555</v>
      </c>
      <c r="H36" s="241">
        <v>6187</v>
      </c>
      <c r="I36" s="107">
        <v>6667</v>
      </c>
      <c r="J36" s="107">
        <v>6997</v>
      </c>
      <c r="K36" s="65">
        <v>11326</v>
      </c>
      <c r="L36" s="65">
        <v>14852</v>
      </c>
      <c r="M36" s="241">
        <v>15062</v>
      </c>
      <c r="N36" s="65">
        <v>16405</v>
      </c>
      <c r="O36" s="65">
        <v>18679</v>
      </c>
      <c r="P36" s="65">
        <v>17554</v>
      </c>
      <c r="Q36" s="241">
        <v>31296</v>
      </c>
      <c r="R36" s="241">
        <v>48296</v>
      </c>
      <c r="S36" s="241">
        <v>37793</v>
      </c>
      <c r="T36" s="241">
        <v>33747</v>
      </c>
      <c r="U36" s="241">
        <v>47765</v>
      </c>
      <c r="V36" s="241">
        <v>43880</v>
      </c>
      <c r="W36" s="241">
        <v>40971</v>
      </c>
      <c r="X36" s="107">
        <v>43319</v>
      </c>
      <c r="Y36" s="62">
        <v>27417</v>
      </c>
      <c r="AA36"/>
      <c r="AB36"/>
      <c r="AC36" s="384"/>
    </row>
    <row r="37" spans="1:29" ht="15" x14ac:dyDescent="0.25">
      <c r="A37" s="332" t="s">
        <v>26</v>
      </c>
      <c r="B37" s="241">
        <v>433</v>
      </c>
      <c r="C37" s="241">
        <v>1016</v>
      </c>
      <c r="D37" s="30">
        <v>829</v>
      </c>
      <c r="E37" s="30">
        <v>973</v>
      </c>
      <c r="F37" s="107">
        <v>1014</v>
      </c>
      <c r="G37" s="107">
        <v>3164</v>
      </c>
      <c r="H37" s="241">
        <v>4017</v>
      </c>
      <c r="I37" s="65">
        <v>3464</v>
      </c>
      <c r="J37" s="107">
        <v>3346</v>
      </c>
      <c r="K37" s="65">
        <v>6231</v>
      </c>
      <c r="L37" s="65">
        <v>7559</v>
      </c>
      <c r="M37" s="241">
        <v>6696</v>
      </c>
      <c r="N37" s="65">
        <v>6855</v>
      </c>
      <c r="O37" s="65">
        <v>8641</v>
      </c>
      <c r="P37" s="65">
        <v>9556</v>
      </c>
      <c r="Q37" s="241">
        <v>15022</v>
      </c>
      <c r="R37" s="241">
        <v>24129</v>
      </c>
      <c r="S37" s="241">
        <v>16181</v>
      </c>
      <c r="T37" s="241">
        <v>12396</v>
      </c>
      <c r="U37" s="241">
        <v>14695</v>
      </c>
      <c r="V37" s="241">
        <v>11661</v>
      </c>
      <c r="W37" s="241">
        <v>16804</v>
      </c>
      <c r="X37" s="107">
        <v>19505</v>
      </c>
      <c r="Y37" s="62">
        <v>8647</v>
      </c>
      <c r="AA37"/>
      <c r="AB37"/>
      <c r="AC37" s="384"/>
    </row>
    <row r="38" spans="1:29" ht="15" x14ac:dyDescent="0.25">
      <c r="A38" s="332" t="s">
        <v>27</v>
      </c>
      <c r="B38" s="241">
        <v>609</v>
      </c>
      <c r="C38" s="241">
        <v>1219</v>
      </c>
      <c r="D38" s="30">
        <v>1989</v>
      </c>
      <c r="E38" s="30">
        <v>3116</v>
      </c>
      <c r="F38" s="107">
        <v>3179</v>
      </c>
      <c r="G38" s="107">
        <v>3538</v>
      </c>
      <c r="H38" s="241">
        <v>3956</v>
      </c>
      <c r="I38" s="65">
        <v>3046</v>
      </c>
      <c r="J38" s="107">
        <v>2872</v>
      </c>
      <c r="K38" s="65">
        <v>7763</v>
      </c>
      <c r="L38" s="65">
        <v>7919</v>
      </c>
      <c r="M38" s="241">
        <v>6869</v>
      </c>
      <c r="N38" s="65">
        <v>7082</v>
      </c>
      <c r="O38" s="65">
        <v>8690</v>
      </c>
      <c r="P38" s="65">
        <v>8512</v>
      </c>
      <c r="Q38" s="241">
        <v>17235</v>
      </c>
      <c r="R38" s="241">
        <v>23827</v>
      </c>
      <c r="S38" s="241">
        <v>18752</v>
      </c>
      <c r="T38" s="241">
        <v>18630</v>
      </c>
      <c r="U38" s="241">
        <v>21596</v>
      </c>
      <c r="V38" s="241">
        <v>21000</v>
      </c>
      <c r="W38" s="241">
        <v>33018</v>
      </c>
      <c r="X38" s="107">
        <v>26731</v>
      </c>
      <c r="Y38" s="62">
        <v>12168</v>
      </c>
      <c r="AA38"/>
      <c r="AB38"/>
      <c r="AC38" s="384"/>
    </row>
    <row r="39" spans="1:29" ht="15" x14ac:dyDescent="0.25">
      <c r="A39" s="332" t="s">
        <v>28</v>
      </c>
      <c r="B39" s="241">
        <v>265</v>
      </c>
      <c r="C39" s="241">
        <v>361</v>
      </c>
      <c r="D39" s="30">
        <v>512</v>
      </c>
      <c r="E39" s="30">
        <v>836</v>
      </c>
      <c r="F39" s="107">
        <v>923</v>
      </c>
      <c r="G39" s="107">
        <v>959</v>
      </c>
      <c r="H39" s="241">
        <v>1215</v>
      </c>
      <c r="I39" s="65">
        <v>968</v>
      </c>
      <c r="J39" s="107">
        <v>926</v>
      </c>
      <c r="K39" s="65">
        <v>1982</v>
      </c>
      <c r="L39" s="65">
        <v>2880</v>
      </c>
      <c r="M39" s="241">
        <v>2275</v>
      </c>
      <c r="N39" s="65">
        <v>2561</v>
      </c>
      <c r="O39" s="65">
        <v>2971</v>
      </c>
      <c r="P39" s="65">
        <v>3316</v>
      </c>
      <c r="Q39" s="241">
        <v>5488</v>
      </c>
      <c r="R39" s="241">
        <v>8509</v>
      </c>
      <c r="S39" s="241">
        <v>6276</v>
      </c>
      <c r="T39" s="241">
        <v>5701</v>
      </c>
      <c r="U39" s="241">
        <v>6462</v>
      </c>
      <c r="V39" s="241">
        <v>6037</v>
      </c>
      <c r="W39" s="241">
        <v>7233</v>
      </c>
      <c r="X39" s="107">
        <v>7849</v>
      </c>
      <c r="Y39" s="62">
        <v>4424</v>
      </c>
      <c r="AA39"/>
      <c r="AB39"/>
      <c r="AC39" s="384"/>
    </row>
    <row r="40" spans="1:29" ht="15" x14ac:dyDescent="0.25">
      <c r="A40" s="332" t="s">
        <v>29</v>
      </c>
      <c r="B40" s="241">
        <v>160</v>
      </c>
      <c r="C40" s="241">
        <v>211</v>
      </c>
      <c r="D40" s="30">
        <v>338</v>
      </c>
      <c r="E40" s="30">
        <v>575</v>
      </c>
      <c r="F40" s="107">
        <v>673</v>
      </c>
      <c r="G40" s="107">
        <v>761</v>
      </c>
      <c r="H40" s="241">
        <v>969</v>
      </c>
      <c r="I40" s="65">
        <v>887</v>
      </c>
      <c r="J40" s="107">
        <v>872</v>
      </c>
      <c r="K40" s="65">
        <v>1634</v>
      </c>
      <c r="L40" s="65">
        <v>1951</v>
      </c>
      <c r="M40" s="241">
        <v>1744</v>
      </c>
      <c r="N40" s="65">
        <v>1892</v>
      </c>
      <c r="O40" s="65">
        <v>2307</v>
      </c>
      <c r="P40" s="65">
        <v>2645</v>
      </c>
      <c r="Q40" s="241">
        <v>5864</v>
      </c>
      <c r="R40" s="241">
        <v>7213</v>
      </c>
      <c r="S40" s="241">
        <v>5887</v>
      </c>
      <c r="T40" s="241">
        <v>4979</v>
      </c>
      <c r="U40" s="241">
        <v>5454</v>
      </c>
      <c r="V40" s="241">
        <v>5801</v>
      </c>
      <c r="W40" s="241">
        <v>7040</v>
      </c>
      <c r="X40" s="107">
        <v>6702</v>
      </c>
      <c r="Y40" s="62">
        <v>3328</v>
      </c>
      <c r="AA40"/>
      <c r="AB40"/>
      <c r="AC40" s="384"/>
    </row>
    <row r="41" spans="1:29" ht="15" x14ac:dyDescent="0.25">
      <c r="A41" s="332" t="s">
        <v>30</v>
      </c>
      <c r="B41" s="241">
        <v>8834</v>
      </c>
      <c r="C41" s="241">
        <v>13932</v>
      </c>
      <c r="D41" s="30">
        <v>21428</v>
      </c>
      <c r="E41" s="30">
        <v>31070</v>
      </c>
      <c r="F41" s="107">
        <v>37014</v>
      </c>
      <c r="G41" s="107">
        <v>46620</v>
      </c>
      <c r="H41" s="241">
        <v>62000</v>
      </c>
      <c r="I41" s="65">
        <v>62587</v>
      </c>
      <c r="J41" s="65">
        <v>94038</v>
      </c>
      <c r="K41" s="65">
        <v>200886</v>
      </c>
      <c r="L41" s="65">
        <v>245249</v>
      </c>
      <c r="M41" s="241">
        <v>249512</v>
      </c>
      <c r="N41" s="65">
        <v>268012</v>
      </c>
      <c r="O41" s="65">
        <v>284503</v>
      </c>
      <c r="P41" s="65">
        <v>366768</v>
      </c>
      <c r="Q41" s="241">
        <v>572850</v>
      </c>
      <c r="R41" s="241">
        <v>818948</v>
      </c>
      <c r="S41" s="241">
        <v>669082</v>
      </c>
      <c r="T41" s="241">
        <v>607567</v>
      </c>
      <c r="U41" s="241">
        <v>694085</v>
      </c>
      <c r="V41" s="241">
        <v>654895</v>
      </c>
      <c r="W41" s="241">
        <v>728701</v>
      </c>
      <c r="X41" s="107">
        <v>751065</v>
      </c>
      <c r="Y41" s="62">
        <v>448793</v>
      </c>
      <c r="AA41"/>
      <c r="AB41"/>
      <c r="AC41" s="385"/>
    </row>
    <row r="42" spans="1:29" ht="18" x14ac:dyDescent="0.25">
      <c r="A42" s="2" t="s">
        <v>251</v>
      </c>
      <c r="B42" s="98">
        <v>3292</v>
      </c>
      <c r="C42" s="98">
        <v>5956</v>
      </c>
      <c r="D42" s="29">
        <v>10132</v>
      </c>
      <c r="E42" s="29">
        <v>17367</v>
      </c>
      <c r="F42" s="98">
        <v>18233</v>
      </c>
      <c r="G42" s="29">
        <v>21022</v>
      </c>
      <c r="H42" s="98">
        <v>25412</v>
      </c>
      <c r="I42" s="99">
        <v>21261</v>
      </c>
      <c r="J42" s="29">
        <v>27897</v>
      </c>
      <c r="K42" s="64">
        <v>58812</v>
      </c>
      <c r="L42" s="64">
        <v>69982</v>
      </c>
      <c r="M42" s="98">
        <v>55638</v>
      </c>
      <c r="N42" s="64">
        <v>67267</v>
      </c>
      <c r="O42" s="64">
        <v>72340</v>
      </c>
      <c r="P42" s="64">
        <v>83533</v>
      </c>
      <c r="Q42" s="98">
        <v>186662</v>
      </c>
      <c r="R42" s="98">
        <v>257588</v>
      </c>
      <c r="S42" s="98">
        <v>224537</v>
      </c>
      <c r="T42" s="98">
        <v>194903</v>
      </c>
      <c r="U42" s="98">
        <v>241562</v>
      </c>
      <c r="V42" s="98">
        <v>232927</v>
      </c>
      <c r="W42" s="98">
        <v>269743</v>
      </c>
      <c r="X42" s="108">
        <v>270632</v>
      </c>
      <c r="Y42" s="110">
        <v>226510</v>
      </c>
      <c r="AA42"/>
      <c r="AB42"/>
      <c r="AC42" s="387"/>
    </row>
    <row r="43" spans="1:29" ht="15" x14ac:dyDescent="0.25">
      <c r="A43" s="332" t="s">
        <v>31</v>
      </c>
      <c r="B43" s="241">
        <v>88</v>
      </c>
      <c r="C43" s="241">
        <v>134</v>
      </c>
      <c r="D43" s="30">
        <v>176</v>
      </c>
      <c r="E43" s="30">
        <v>270</v>
      </c>
      <c r="F43" s="107">
        <v>240</v>
      </c>
      <c r="G43" s="30">
        <v>258</v>
      </c>
      <c r="H43" s="241">
        <v>273</v>
      </c>
      <c r="I43" s="65">
        <v>210</v>
      </c>
      <c r="J43" s="30">
        <v>218</v>
      </c>
      <c r="K43" s="65">
        <v>342</v>
      </c>
      <c r="L43" s="65">
        <v>427</v>
      </c>
      <c r="M43" s="241">
        <v>387</v>
      </c>
      <c r="N43" s="65">
        <v>404</v>
      </c>
      <c r="O43" s="65">
        <v>445</v>
      </c>
      <c r="P43" s="65">
        <v>513</v>
      </c>
      <c r="Q43" s="241">
        <v>1010</v>
      </c>
      <c r="R43" s="241">
        <v>1229</v>
      </c>
      <c r="S43" s="241">
        <v>994</v>
      </c>
      <c r="T43" s="241">
        <v>809</v>
      </c>
      <c r="U43" s="241">
        <v>977</v>
      </c>
      <c r="V43" s="241">
        <v>991</v>
      </c>
      <c r="W43" s="241">
        <v>1387</v>
      </c>
      <c r="X43" s="107">
        <v>1548</v>
      </c>
      <c r="Y43" s="62">
        <v>1080</v>
      </c>
      <c r="AA43"/>
      <c r="AB43"/>
      <c r="AC43" s="384"/>
    </row>
    <row r="44" spans="1:29" ht="15" x14ac:dyDescent="0.25">
      <c r="A44" s="332" t="s">
        <v>32</v>
      </c>
      <c r="B44" s="241">
        <v>20</v>
      </c>
      <c r="C44" s="241">
        <v>14</v>
      </c>
      <c r="D44" s="30">
        <v>36</v>
      </c>
      <c r="E44" s="30">
        <v>18</v>
      </c>
      <c r="F44" s="107">
        <v>16</v>
      </c>
      <c r="G44" s="30">
        <v>80</v>
      </c>
      <c r="H44" s="241">
        <v>80</v>
      </c>
      <c r="I44" s="149">
        <v>80</v>
      </c>
      <c r="J44" s="30">
        <v>116</v>
      </c>
      <c r="K44" s="65">
        <v>201</v>
      </c>
      <c r="L44" s="65">
        <v>232</v>
      </c>
      <c r="M44" s="241">
        <v>211</v>
      </c>
      <c r="N44" s="65">
        <v>235</v>
      </c>
      <c r="O44" s="65">
        <v>259</v>
      </c>
      <c r="P44" s="65">
        <v>264</v>
      </c>
      <c r="Q44" s="241">
        <v>607</v>
      </c>
      <c r="R44" s="241">
        <v>763</v>
      </c>
      <c r="S44" s="241">
        <v>637</v>
      </c>
      <c r="T44" s="241">
        <v>637</v>
      </c>
      <c r="U44" s="241">
        <v>611</v>
      </c>
      <c r="V44" s="241">
        <v>626</v>
      </c>
      <c r="W44" s="241">
        <v>841</v>
      </c>
      <c r="X44" s="107">
        <v>919</v>
      </c>
      <c r="Y44" s="62">
        <v>467</v>
      </c>
      <c r="AA44"/>
      <c r="AB44"/>
      <c r="AC44" s="384"/>
    </row>
    <row r="45" spans="1:29" ht="15" x14ac:dyDescent="0.25">
      <c r="A45" s="332" t="s">
        <v>33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 t="s">
        <v>103</v>
      </c>
      <c r="Q45" s="241">
        <v>3913</v>
      </c>
      <c r="R45" s="241">
        <v>6257</v>
      </c>
      <c r="S45" s="241">
        <v>4558</v>
      </c>
      <c r="T45" s="241">
        <v>3495</v>
      </c>
      <c r="U45" s="241">
        <v>2921</v>
      </c>
      <c r="V45" s="241">
        <v>2841</v>
      </c>
      <c r="W45" s="241">
        <v>3334</v>
      </c>
      <c r="X45" s="107">
        <v>3583</v>
      </c>
      <c r="Y45" s="62">
        <v>1804</v>
      </c>
      <c r="AA45"/>
      <c r="AB45"/>
      <c r="AC45" s="384"/>
    </row>
    <row r="46" spans="1:29" ht="15" x14ac:dyDescent="0.25">
      <c r="A46" s="332" t="s">
        <v>34</v>
      </c>
      <c r="B46" s="241">
        <v>1632</v>
      </c>
      <c r="C46" s="241">
        <v>3144</v>
      </c>
      <c r="D46" s="30">
        <v>5276</v>
      </c>
      <c r="E46" s="30">
        <v>9120</v>
      </c>
      <c r="F46" s="107">
        <v>9245</v>
      </c>
      <c r="G46" s="30">
        <v>11299</v>
      </c>
      <c r="H46" s="241">
        <v>14040</v>
      </c>
      <c r="I46" s="107">
        <v>11957</v>
      </c>
      <c r="J46" s="30">
        <v>11777</v>
      </c>
      <c r="K46" s="65">
        <v>29294</v>
      </c>
      <c r="L46" s="65">
        <v>34319</v>
      </c>
      <c r="M46" s="241">
        <v>24931</v>
      </c>
      <c r="N46" s="65">
        <v>33288</v>
      </c>
      <c r="O46" s="65">
        <v>34387</v>
      </c>
      <c r="P46" s="65">
        <v>39165</v>
      </c>
      <c r="Q46" s="241">
        <v>84807</v>
      </c>
      <c r="R46" s="241">
        <v>121240</v>
      </c>
      <c r="S46" s="241">
        <v>116188</v>
      </c>
      <c r="T46" s="241">
        <v>99505</v>
      </c>
      <c r="U46" s="241">
        <v>124620</v>
      </c>
      <c r="V46" s="241">
        <v>120433</v>
      </c>
      <c r="W46" s="241">
        <v>131220</v>
      </c>
      <c r="X46" s="107">
        <v>137877</v>
      </c>
      <c r="Y46" s="62">
        <v>150394</v>
      </c>
      <c r="AA46"/>
      <c r="AB46"/>
      <c r="AC46" s="384"/>
    </row>
    <row r="47" spans="1:29" ht="15" x14ac:dyDescent="0.25">
      <c r="A47" s="332" t="s">
        <v>35</v>
      </c>
      <c r="B47" s="241">
        <v>267</v>
      </c>
      <c r="C47" s="241">
        <v>467</v>
      </c>
      <c r="D47" s="30">
        <v>648</v>
      </c>
      <c r="E47" s="30">
        <v>1040</v>
      </c>
      <c r="F47" s="107">
        <v>1100</v>
      </c>
      <c r="G47" s="30">
        <v>1197</v>
      </c>
      <c r="H47" s="241">
        <v>1266</v>
      </c>
      <c r="I47" s="107">
        <v>1080</v>
      </c>
      <c r="J47" s="30">
        <v>1188</v>
      </c>
      <c r="K47" s="65">
        <v>2569</v>
      </c>
      <c r="L47" s="65">
        <v>2834</v>
      </c>
      <c r="M47" s="241">
        <v>2453</v>
      </c>
      <c r="N47" s="65">
        <v>3206</v>
      </c>
      <c r="O47" s="65">
        <v>3340</v>
      </c>
      <c r="P47" s="65">
        <v>4239</v>
      </c>
      <c r="Q47" s="241">
        <v>7357</v>
      </c>
      <c r="R47" s="241">
        <v>11109</v>
      </c>
      <c r="S47" s="241">
        <v>7737</v>
      </c>
      <c r="T47" s="241">
        <v>7033</v>
      </c>
      <c r="U47" s="241">
        <v>9577</v>
      </c>
      <c r="V47" s="241">
        <v>7691</v>
      </c>
      <c r="W47" s="241">
        <v>8713</v>
      </c>
      <c r="X47" s="107">
        <v>9102</v>
      </c>
      <c r="Y47" s="62">
        <v>4628</v>
      </c>
      <c r="AA47"/>
      <c r="AB47"/>
      <c r="AC47" s="384"/>
    </row>
    <row r="48" spans="1:29" ht="15" x14ac:dyDescent="0.25">
      <c r="A48" s="332" t="s">
        <v>36</v>
      </c>
      <c r="B48" s="241">
        <v>563</v>
      </c>
      <c r="C48" s="241">
        <v>967</v>
      </c>
      <c r="D48" s="30">
        <v>1671</v>
      </c>
      <c r="E48" s="30">
        <v>2672</v>
      </c>
      <c r="F48" s="107">
        <v>2974</v>
      </c>
      <c r="G48" s="30">
        <v>3468</v>
      </c>
      <c r="H48" s="241">
        <v>4021</v>
      </c>
      <c r="I48" s="107">
        <v>3297</v>
      </c>
      <c r="J48" s="30">
        <v>4902</v>
      </c>
      <c r="K48" s="65">
        <v>10742</v>
      </c>
      <c r="L48" s="65">
        <v>13350</v>
      </c>
      <c r="M48" s="241">
        <v>11179</v>
      </c>
      <c r="N48" s="65">
        <v>10748</v>
      </c>
      <c r="O48" s="65">
        <v>13601</v>
      </c>
      <c r="P48" s="65">
        <v>15503</v>
      </c>
      <c r="Q48" s="241">
        <v>28997</v>
      </c>
      <c r="R48" s="241">
        <v>33570</v>
      </c>
      <c r="S48" s="241">
        <v>27025</v>
      </c>
      <c r="T48" s="241">
        <v>24009</v>
      </c>
      <c r="U48" s="241">
        <v>28059</v>
      </c>
      <c r="V48" s="241">
        <v>26815</v>
      </c>
      <c r="W48" s="241">
        <v>28993</v>
      </c>
      <c r="X48" s="107">
        <v>30551</v>
      </c>
      <c r="Y48" s="62">
        <v>17183</v>
      </c>
      <c r="AA48"/>
      <c r="AB48"/>
      <c r="AC48" s="384"/>
    </row>
    <row r="49" spans="1:29" ht="15" x14ac:dyDescent="0.25">
      <c r="A49" s="332" t="s">
        <v>37</v>
      </c>
      <c r="B49" s="241">
        <v>722</v>
      </c>
      <c r="C49" s="241">
        <v>1230</v>
      </c>
      <c r="D49" s="30">
        <v>2325</v>
      </c>
      <c r="E49" s="30">
        <v>4247</v>
      </c>
      <c r="F49" s="30">
        <v>4658</v>
      </c>
      <c r="G49" s="30">
        <v>4720</v>
      </c>
      <c r="H49" s="241">
        <v>5732</v>
      </c>
      <c r="I49" s="107">
        <v>4637</v>
      </c>
      <c r="J49" s="30">
        <v>9696</v>
      </c>
      <c r="K49" s="65">
        <v>15664</v>
      </c>
      <c r="L49" s="65">
        <v>18820</v>
      </c>
      <c r="M49" s="241">
        <v>16477</v>
      </c>
      <c r="N49" s="65">
        <v>19386</v>
      </c>
      <c r="O49" s="65">
        <v>20308</v>
      </c>
      <c r="P49" s="65">
        <v>23849</v>
      </c>
      <c r="Q49" s="241">
        <v>57224</v>
      </c>
      <c r="R49" s="241">
        <v>79885</v>
      </c>
      <c r="S49" s="241">
        <v>65323</v>
      </c>
      <c r="T49" s="241">
        <v>57861</v>
      </c>
      <c r="U49" s="241">
        <v>73284</v>
      </c>
      <c r="V49" s="241">
        <v>72219</v>
      </c>
      <c r="W49" s="241">
        <v>93900</v>
      </c>
      <c r="X49" s="107">
        <v>85606</v>
      </c>
      <c r="Y49" s="62">
        <v>50326</v>
      </c>
      <c r="AA49"/>
      <c r="AB49"/>
      <c r="AC49" s="384"/>
    </row>
    <row r="50" spans="1:29" ht="15" x14ac:dyDescent="0.25">
      <c r="A50" s="332" t="s">
        <v>38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 t="s">
        <v>103</v>
      </c>
      <c r="Q50" s="241">
        <v>2747</v>
      </c>
      <c r="R50" s="241">
        <v>3535</v>
      </c>
      <c r="S50" s="241">
        <v>2076</v>
      </c>
      <c r="T50" s="241">
        <v>1554</v>
      </c>
      <c r="U50" s="241">
        <v>1512</v>
      </c>
      <c r="V50" s="241">
        <v>1309</v>
      </c>
      <c r="W50" s="241">
        <v>1355</v>
      </c>
      <c r="X50" s="107">
        <v>1446</v>
      </c>
      <c r="Y50" s="62">
        <v>630</v>
      </c>
      <c r="AA50"/>
      <c r="AB50"/>
      <c r="AC50" s="384"/>
    </row>
    <row r="51" spans="1:29" ht="18" x14ac:dyDescent="0.25">
      <c r="A51" s="2" t="s">
        <v>135</v>
      </c>
      <c r="B51" s="98">
        <v>1191</v>
      </c>
      <c r="C51" s="98">
        <v>2233</v>
      </c>
      <c r="D51" s="29">
        <v>3333</v>
      </c>
      <c r="E51" s="29">
        <v>5426</v>
      </c>
      <c r="F51" s="29">
        <v>5814</v>
      </c>
      <c r="G51" s="29">
        <v>6038</v>
      </c>
      <c r="H51" s="98">
        <v>6806</v>
      </c>
      <c r="I51" s="150">
        <v>5572</v>
      </c>
      <c r="J51" s="29">
        <v>5849</v>
      </c>
      <c r="K51" s="64">
        <v>12268</v>
      </c>
      <c r="L51" s="64">
        <v>13011</v>
      </c>
      <c r="M51" s="98">
        <v>11905</v>
      </c>
      <c r="N51" s="64">
        <v>15927</v>
      </c>
      <c r="O51" s="64">
        <v>15933</v>
      </c>
      <c r="P51" s="64">
        <v>16380</v>
      </c>
      <c r="Q51" s="98">
        <v>34595</v>
      </c>
      <c r="R51" s="98">
        <v>50003</v>
      </c>
      <c r="S51" s="98">
        <v>34723</v>
      </c>
      <c r="T51" s="98">
        <v>32694</v>
      </c>
      <c r="U51" s="98">
        <v>35509</v>
      </c>
      <c r="V51" s="98">
        <v>31649</v>
      </c>
      <c r="W51" s="98">
        <v>34251</v>
      </c>
      <c r="X51" s="108">
        <v>37724</v>
      </c>
      <c r="Y51" s="110">
        <v>21030</v>
      </c>
      <c r="AA51"/>
      <c r="AB51"/>
      <c r="AC51" s="387"/>
    </row>
    <row r="52" spans="1:29" ht="15" x14ac:dyDescent="0.25">
      <c r="A52" s="332" t="s">
        <v>39</v>
      </c>
      <c r="B52" s="241">
        <v>45</v>
      </c>
      <c r="C52" s="241">
        <v>59</v>
      </c>
      <c r="D52" s="30">
        <v>78</v>
      </c>
      <c r="E52" s="30">
        <v>136</v>
      </c>
      <c r="F52" s="107">
        <v>136</v>
      </c>
      <c r="G52" s="30">
        <v>252</v>
      </c>
      <c r="H52" s="241">
        <v>314</v>
      </c>
      <c r="I52" s="107">
        <v>337</v>
      </c>
      <c r="J52" s="30">
        <v>361</v>
      </c>
      <c r="K52" s="65">
        <v>1024</v>
      </c>
      <c r="L52" s="65">
        <v>1651</v>
      </c>
      <c r="M52" s="241">
        <v>1428</v>
      </c>
      <c r="N52" s="65">
        <v>1030</v>
      </c>
      <c r="O52" s="65">
        <v>757</v>
      </c>
      <c r="P52" s="65">
        <v>967</v>
      </c>
      <c r="Q52" s="241">
        <v>2239</v>
      </c>
      <c r="R52" s="241">
        <v>2807</v>
      </c>
      <c r="S52" s="241">
        <v>2518</v>
      </c>
      <c r="T52" s="241">
        <v>1942</v>
      </c>
      <c r="U52" s="241">
        <v>1862</v>
      </c>
      <c r="V52" s="241">
        <v>2515</v>
      </c>
      <c r="W52" s="241">
        <v>2641</v>
      </c>
      <c r="X52" s="107">
        <v>4288</v>
      </c>
      <c r="Y52" s="62">
        <v>1621</v>
      </c>
      <c r="AA52"/>
      <c r="AB52"/>
      <c r="AC52" s="384"/>
    </row>
    <row r="53" spans="1:29" ht="15" x14ac:dyDescent="0.25">
      <c r="A53" s="332" t="s">
        <v>104</v>
      </c>
      <c r="B53" s="241">
        <v>2</v>
      </c>
      <c r="C53" s="241">
        <v>8</v>
      </c>
      <c r="D53" s="30">
        <v>19</v>
      </c>
      <c r="E53" s="237">
        <v>0</v>
      </c>
      <c r="F53" s="107">
        <v>3</v>
      </c>
      <c r="G53" s="30">
        <v>37</v>
      </c>
      <c r="H53" s="241">
        <v>49</v>
      </c>
      <c r="I53" s="149">
        <v>41</v>
      </c>
      <c r="J53" s="30">
        <v>43</v>
      </c>
      <c r="K53" s="65">
        <v>184</v>
      </c>
      <c r="L53" s="65">
        <v>186</v>
      </c>
      <c r="M53" s="241">
        <v>128</v>
      </c>
      <c r="N53" s="65">
        <v>148</v>
      </c>
      <c r="O53" s="65">
        <v>167</v>
      </c>
      <c r="P53" s="65">
        <v>206</v>
      </c>
      <c r="Q53" s="241">
        <v>319</v>
      </c>
      <c r="R53" s="241">
        <v>367</v>
      </c>
      <c r="S53" s="241">
        <v>268</v>
      </c>
      <c r="T53" s="241">
        <v>230</v>
      </c>
      <c r="U53" s="241">
        <v>250</v>
      </c>
      <c r="V53" s="241">
        <v>231</v>
      </c>
      <c r="W53" s="241">
        <v>329</v>
      </c>
      <c r="X53" s="107">
        <v>675</v>
      </c>
      <c r="Y53" s="62">
        <v>402</v>
      </c>
      <c r="AA53"/>
      <c r="AB53"/>
      <c r="AC53" s="384"/>
    </row>
    <row r="54" spans="1:29" ht="19.5" x14ac:dyDescent="0.25">
      <c r="A54" s="332" t="s">
        <v>157</v>
      </c>
      <c r="B54" s="241">
        <v>54</v>
      </c>
      <c r="C54" s="241">
        <v>79</v>
      </c>
      <c r="D54" s="30">
        <v>6</v>
      </c>
      <c r="E54" s="30">
        <v>13</v>
      </c>
      <c r="F54" s="30">
        <v>25</v>
      </c>
      <c r="G54" s="30">
        <v>372</v>
      </c>
      <c r="H54" s="241">
        <v>336</v>
      </c>
      <c r="I54" s="149">
        <v>321</v>
      </c>
      <c r="J54" s="30">
        <v>541</v>
      </c>
      <c r="K54" s="65">
        <v>938</v>
      </c>
      <c r="L54" s="65">
        <v>1024</v>
      </c>
      <c r="M54" s="241">
        <v>1060</v>
      </c>
      <c r="N54" s="65">
        <v>1156</v>
      </c>
      <c r="O54" s="65">
        <v>1267</v>
      </c>
      <c r="P54" s="65">
        <v>1356</v>
      </c>
      <c r="Q54" s="241">
        <v>2565</v>
      </c>
      <c r="R54" s="241">
        <v>3652</v>
      </c>
      <c r="S54" s="241">
        <v>2514</v>
      </c>
      <c r="T54" s="241">
        <v>2135</v>
      </c>
      <c r="U54" s="241">
        <v>2339</v>
      </c>
      <c r="V54" s="241">
        <v>2057</v>
      </c>
      <c r="W54" s="241">
        <v>2827</v>
      </c>
      <c r="X54" s="107">
        <v>3183</v>
      </c>
      <c r="Y54" s="62">
        <v>1634</v>
      </c>
      <c r="AA54"/>
      <c r="AB54"/>
      <c r="AC54" s="384"/>
    </row>
    <row r="55" spans="1:29" ht="19.5" x14ac:dyDescent="0.25">
      <c r="A55" s="333" t="s">
        <v>42</v>
      </c>
      <c r="B55" s="241">
        <v>26</v>
      </c>
      <c r="C55" s="241">
        <v>12</v>
      </c>
      <c r="D55" s="30">
        <v>10</v>
      </c>
      <c r="E55" s="30">
        <v>20</v>
      </c>
      <c r="F55" s="30">
        <v>4</v>
      </c>
      <c r="G55" s="30">
        <v>104</v>
      </c>
      <c r="H55" s="241">
        <v>106</v>
      </c>
      <c r="I55" s="149">
        <v>96</v>
      </c>
      <c r="J55" s="30">
        <v>109</v>
      </c>
      <c r="K55" s="65">
        <v>300</v>
      </c>
      <c r="L55" s="65">
        <v>237</v>
      </c>
      <c r="M55" s="241">
        <v>418</v>
      </c>
      <c r="N55" s="65">
        <v>2500</v>
      </c>
      <c r="O55" s="65">
        <v>2655</v>
      </c>
      <c r="P55" s="65">
        <v>398</v>
      </c>
      <c r="Q55" s="241">
        <v>944</v>
      </c>
      <c r="R55" s="241">
        <v>975</v>
      </c>
      <c r="S55" s="241">
        <v>622</v>
      </c>
      <c r="T55" s="241">
        <v>616</v>
      </c>
      <c r="U55" s="241">
        <v>636</v>
      </c>
      <c r="V55" s="241">
        <v>608</v>
      </c>
      <c r="W55" s="241">
        <v>788</v>
      </c>
      <c r="X55" s="107">
        <v>879</v>
      </c>
      <c r="Y55" s="62">
        <v>461</v>
      </c>
      <c r="AA55"/>
      <c r="AB55"/>
      <c r="AC55" s="384"/>
    </row>
    <row r="56" spans="1:29" ht="19.5" x14ac:dyDescent="0.25">
      <c r="A56" s="333" t="s">
        <v>43</v>
      </c>
      <c r="B56" s="241">
        <v>61</v>
      </c>
      <c r="C56" s="241">
        <v>89</v>
      </c>
      <c r="D56" s="30">
        <v>73</v>
      </c>
      <c r="E56" s="30">
        <v>125</v>
      </c>
      <c r="F56" s="107">
        <v>130</v>
      </c>
      <c r="G56" s="30">
        <v>457</v>
      </c>
      <c r="H56" s="241">
        <v>556</v>
      </c>
      <c r="I56" s="149">
        <v>507</v>
      </c>
      <c r="J56" s="30">
        <v>486</v>
      </c>
      <c r="K56" s="65">
        <v>832</v>
      </c>
      <c r="L56" s="65">
        <v>1038</v>
      </c>
      <c r="M56" s="241">
        <v>868</v>
      </c>
      <c r="N56" s="65">
        <v>885</v>
      </c>
      <c r="O56" s="65">
        <v>990</v>
      </c>
      <c r="P56" s="65">
        <v>1016</v>
      </c>
      <c r="Q56" s="241">
        <v>1860</v>
      </c>
      <c r="R56" s="241">
        <v>2363</v>
      </c>
      <c r="S56" s="241">
        <v>1871</v>
      </c>
      <c r="T56" s="241">
        <v>2017</v>
      </c>
      <c r="U56" s="241">
        <v>2271</v>
      </c>
      <c r="V56" s="241">
        <v>2362</v>
      </c>
      <c r="W56" s="241">
        <v>2622</v>
      </c>
      <c r="X56" s="107">
        <v>2798</v>
      </c>
      <c r="Y56" s="62">
        <v>1561</v>
      </c>
      <c r="AA56"/>
      <c r="AB56"/>
      <c r="AC56" s="384"/>
    </row>
    <row r="57" spans="1:29" ht="15" x14ac:dyDescent="0.25">
      <c r="A57" s="333" t="s">
        <v>97</v>
      </c>
      <c r="B57" s="240">
        <v>0</v>
      </c>
      <c r="C57" s="240">
        <v>0</v>
      </c>
      <c r="D57" s="240">
        <v>0</v>
      </c>
      <c r="E57" s="240">
        <v>0</v>
      </c>
      <c r="F57" s="111">
        <v>0</v>
      </c>
      <c r="G57" s="240">
        <v>0</v>
      </c>
      <c r="H57" s="241">
        <v>1</v>
      </c>
      <c r="I57" s="149">
        <v>3</v>
      </c>
      <c r="J57" s="30">
        <v>5</v>
      </c>
      <c r="K57" s="65">
        <v>32</v>
      </c>
      <c r="L57" s="65">
        <v>38</v>
      </c>
      <c r="M57" s="241">
        <v>58</v>
      </c>
      <c r="N57" s="65">
        <v>84</v>
      </c>
      <c r="O57" s="65">
        <v>124</v>
      </c>
      <c r="P57" s="65">
        <v>160</v>
      </c>
      <c r="Q57" s="241">
        <v>1762</v>
      </c>
      <c r="R57" s="241">
        <v>2058</v>
      </c>
      <c r="S57" s="241">
        <v>417</v>
      </c>
      <c r="T57" s="241">
        <v>781</v>
      </c>
      <c r="U57" s="241">
        <v>782</v>
      </c>
      <c r="V57" s="241">
        <v>374</v>
      </c>
      <c r="W57" s="241">
        <v>519</v>
      </c>
      <c r="X57" s="107">
        <v>603</v>
      </c>
      <c r="Y57" s="62">
        <v>275</v>
      </c>
      <c r="AA57"/>
      <c r="AB57"/>
      <c r="AC57" s="384"/>
    </row>
    <row r="58" spans="1:29" ht="15" x14ac:dyDescent="0.25">
      <c r="A58" s="333" t="s">
        <v>45</v>
      </c>
      <c r="B58" s="241">
        <v>1003</v>
      </c>
      <c r="C58" s="241">
        <v>1986</v>
      </c>
      <c r="D58" s="30">
        <v>3147</v>
      </c>
      <c r="E58" s="30">
        <v>5132</v>
      </c>
      <c r="F58" s="107">
        <v>5516</v>
      </c>
      <c r="G58" s="30">
        <v>4816</v>
      </c>
      <c r="H58" s="241">
        <v>5444</v>
      </c>
      <c r="I58" s="30">
        <v>4267</v>
      </c>
      <c r="J58" s="30">
        <v>4304</v>
      </c>
      <c r="K58" s="241">
        <v>8958</v>
      </c>
      <c r="L58" s="241">
        <v>8837</v>
      </c>
      <c r="M58" s="241">
        <v>7945</v>
      </c>
      <c r="N58" s="241">
        <v>10124</v>
      </c>
      <c r="O58" s="241">
        <v>9973</v>
      </c>
      <c r="P58" s="241">
        <v>12277</v>
      </c>
      <c r="Q58" s="241">
        <v>24906</v>
      </c>
      <c r="R58" s="241">
        <v>37781</v>
      </c>
      <c r="S58" s="241">
        <v>26514</v>
      </c>
      <c r="T58" s="241">
        <v>24972</v>
      </c>
      <c r="U58" s="241">
        <v>27369</v>
      </c>
      <c r="V58" s="241">
        <v>23501</v>
      </c>
      <c r="W58" s="241">
        <v>24524</v>
      </c>
      <c r="X58" s="30">
        <v>25299</v>
      </c>
      <c r="Y58" s="62">
        <v>15076</v>
      </c>
      <c r="AA58"/>
      <c r="AB58"/>
      <c r="AC58" s="384"/>
    </row>
    <row r="59" spans="1:29" ht="18" x14ac:dyDescent="0.25">
      <c r="A59" s="236" t="s">
        <v>117</v>
      </c>
      <c r="B59" s="98">
        <v>9576</v>
      </c>
      <c r="C59" s="98">
        <v>16460</v>
      </c>
      <c r="D59" s="29">
        <v>25706</v>
      </c>
      <c r="E59" s="29">
        <v>39843</v>
      </c>
      <c r="F59" s="29">
        <v>39984</v>
      </c>
      <c r="G59" s="29">
        <v>42036</v>
      </c>
      <c r="H59" s="98">
        <v>48326</v>
      </c>
      <c r="I59" s="29">
        <v>44381</v>
      </c>
      <c r="J59" s="29">
        <v>71754</v>
      </c>
      <c r="K59" s="98">
        <v>138139</v>
      </c>
      <c r="L59" s="98">
        <v>208924</v>
      </c>
      <c r="M59" s="98">
        <v>151132</v>
      </c>
      <c r="N59" s="98">
        <v>147637</v>
      </c>
      <c r="O59" s="98">
        <v>170363</v>
      </c>
      <c r="P59" s="98">
        <v>203643</v>
      </c>
      <c r="Q59" s="98">
        <v>512856</v>
      </c>
      <c r="R59" s="98">
        <v>730272</v>
      </c>
      <c r="S59" s="98">
        <v>559876</v>
      </c>
      <c r="T59" s="98">
        <v>484977</v>
      </c>
      <c r="U59" s="98">
        <v>551008</v>
      </c>
      <c r="V59" s="98">
        <v>505861</v>
      </c>
      <c r="W59" s="98">
        <v>659347</v>
      </c>
      <c r="X59" s="29">
        <v>557976</v>
      </c>
      <c r="Y59" s="110">
        <v>356384</v>
      </c>
      <c r="AA59"/>
      <c r="AB59"/>
      <c r="AC59" s="387"/>
    </row>
    <row r="60" spans="1:29" ht="15" x14ac:dyDescent="0.25">
      <c r="A60" s="333" t="s">
        <v>46</v>
      </c>
      <c r="B60" s="241">
        <v>1028</v>
      </c>
      <c r="C60" s="241">
        <v>1607</v>
      </c>
      <c r="D60" s="30">
        <v>3656</v>
      </c>
      <c r="E60" s="30">
        <v>5562</v>
      </c>
      <c r="F60" s="107">
        <v>3572</v>
      </c>
      <c r="G60" s="107">
        <v>4168</v>
      </c>
      <c r="H60" s="241">
        <v>5263</v>
      </c>
      <c r="I60" s="107">
        <v>4071</v>
      </c>
      <c r="J60" s="107">
        <v>5683</v>
      </c>
      <c r="K60" s="65">
        <v>22368</v>
      </c>
      <c r="L60" s="65">
        <v>75705</v>
      </c>
      <c r="M60" s="241">
        <v>25342</v>
      </c>
      <c r="N60" s="65">
        <v>16344</v>
      </c>
      <c r="O60" s="65">
        <v>18738</v>
      </c>
      <c r="P60" s="65">
        <v>18660</v>
      </c>
      <c r="Q60" s="241">
        <v>46861</v>
      </c>
      <c r="R60" s="241">
        <v>53335</v>
      </c>
      <c r="S60" s="241">
        <v>43791</v>
      </c>
      <c r="T60" s="241">
        <v>38094</v>
      </c>
      <c r="U60" s="241">
        <v>53210</v>
      </c>
      <c r="V60" s="241">
        <v>49534</v>
      </c>
      <c r="W60" s="241">
        <v>49464</v>
      </c>
      <c r="X60" s="107">
        <v>52185</v>
      </c>
      <c r="Y60" s="62">
        <v>28602</v>
      </c>
      <c r="AA60"/>
      <c r="AB60"/>
      <c r="AC60" s="384"/>
    </row>
    <row r="61" spans="1:29" ht="15" x14ac:dyDescent="0.25">
      <c r="A61" s="332" t="s">
        <v>47</v>
      </c>
      <c r="B61" s="241">
        <v>42</v>
      </c>
      <c r="C61" s="241">
        <v>79</v>
      </c>
      <c r="D61" s="30">
        <v>126</v>
      </c>
      <c r="E61" s="30">
        <v>226</v>
      </c>
      <c r="F61" s="107">
        <v>241</v>
      </c>
      <c r="G61" s="107">
        <v>293</v>
      </c>
      <c r="H61" s="241">
        <v>332</v>
      </c>
      <c r="I61" s="107">
        <v>347</v>
      </c>
      <c r="J61" s="107">
        <v>470</v>
      </c>
      <c r="K61" s="65">
        <v>1172</v>
      </c>
      <c r="L61" s="65">
        <v>1392</v>
      </c>
      <c r="M61" s="241">
        <v>1085</v>
      </c>
      <c r="N61" s="65">
        <v>1175</v>
      </c>
      <c r="O61" s="65">
        <v>1493</v>
      </c>
      <c r="P61" s="65">
        <v>1417</v>
      </c>
      <c r="Q61" s="241">
        <v>3615</v>
      </c>
      <c r="R61" s="241">
        <v>6462</v>
      </c>
      <c r="S61" s="241">
        <v>4285</v>
      </c>
      <c r="T61" s="241">
        <v>4133</v>
      </c>
      <c r="U61" s="241">
        <v>3286</v>
      </c>
      <c r="V61" s="241">
        <v>3378</v>
      </c>
      <c r="W61" s="241">
        <v>4364</v>
      </c>
      <c r="X61" s="107">
        <v>4267</v>
      </c>
      <c r="Y61" s="62">
        <v>2500</v>
      </c>
      <c r="AA61"/>
      <c r="AB61"/>
      <c r="AC61" s="384"/>
    </row>
    <row r="62" spans="1:29" ht="15" x14ac:dyDescent="0.25">
      <c r="A62" s="332" t="s">
        <v>48</v>
      </c>
      <c r="B62" s="241">
        <v>84</v>
      </c>
      <c r="C62" s="241">
        <v>142</v>
      </c>
      <c r="D62" s="30">
        <v>206</v>
      </c>
      <c r="E62" s="30">
        <v>319</v>
      </c>
      <c r="F62" s="107">
        <v>314</v>
      </c>
      <c r="G62" s="107">
        <v>332</v>
      </c>
      <c r="H62" s="241">
        <v>364</v>
      </c>
      <c r="I62" s="107">
        <v>354</v>
      </c>
      <c r="J62" s="107">
        <v>547</v>
      </c>
      <c r="K62" s="65">
        <v>2040</v>
      </c>
      <c r="L62" s="65">
        <v>1950</v>
      </c>
      <c r="M62" s="241">
        <v>1312</v>
      </c>
      <c r="N62" s="65">
        <v>1373</v>
      </c>
      <c r="O62" s="65">
        <v>1189</v>
      </c>
      <c r="P62" s="65">
        <v>1244</v>
      </c>
      <c r="Q62" s="241">
        <v>4217</v>
      </c>
      <c r="R62" s="241">
        <v>4811</v>
      </c>
      <c r="S62" s="241">
        <v>4414</v>
      </c>
      <c r="T62" s="241">
        <v>4286</v>
      </c>
      <c r="U62" s="241">
        <v>4418</v>
      </c>
      <c r="V62" s="241">
        <v>4437</v>
      </c>
      <c r="W62" s="241">
        <v>5894</v>
      </c>
      <c r="X62" s="107">
        <v>6240</v>
      </c>
      <c r="Y62" s="62">
        <v>4159</v>
      </c>
      <c r="AA62"/>
      <c r="AB62"/>
      <c r="AC62" s="384"/>
    </row>
    <row r="63" spans="1:29" ht="15" x14ac:dyDescent="0.25">
      <c r="A63" s="332" t="s">
        <v>49</v>
      </c>
      <c r="B63" s="241">
        <v>1223</v>
      </c>
      <c r="C63" s="241">
        <v>2284</v>
      </c>
      <c r="D63" s="30">
        <v>3105</v>
      </c>
      <c r="E63" s="30">
        <v>5488</v>
      </c>
      <c r="F63" s="107">
        <v>5616</v>
      </c>
      <c r="G63" s="107">
        <v>5955</v>
      </c>
      <c r="H63" s="241">
        <v>6833</v>
      </c>
      <c r="I63" s="107">
        <v>6055</v>
      </c>
      <c r="J63" s="107">
        <v>27101</v>
      </c>
      <c r="K63" s="65">
        <v>18446</v>
      </c>
      <c r="L63" s="65">
        <v>26200</v>
      </c>
      <c r="M63" s="241">
        <v>21380</v>
      </c>
      <c r="N63" s="65">
        <v>22355</v>
      </c>
      <c r="O63" s="65">
        <v>27566</v>
      </c>
      <c r="P63" s="65">
        <v>31574</v>
      </c>
      <c r="Q63" s="241">
        <v>85357</v>
      </c>
      <c r="R63" s="241">
        <v>142866</v>
      </c>
      <c r="S63" s="241">
        <v>120862</v>
      </c>
      <c r="T63" s="241">
        <v>114476</v>
      </c>
      <c r="U63" s="241">
        <v>118433</v>
      </c>
      <c r="V63" s="241">
        <v>97952</v>
      </c>
      <c r="W63" s="241">
        <v>119582</v>
      </c>
      <c r="X63" s="107">
        <v>123127</v>
      </c>
      <c r="Y63" s="62">
        <v>91237</v>
      </c>
      <c r="AA63"/>
      <c r="AB63"/>
      <c r="AC63" s="384"/>
    </row>
    <row r="64" spans="1:29" ht="15" x14ac:dyDescent="0.25">
      <c r="A64" s="332" t="s">
        <v>50</v>
      </c>
      <c r="B64" s="241">
        <v>251</v>
      </c>
      <c r="C64" s="241">
        <v>399</v>
      </c>
      <c r="D64" s="30">
        <v>770</v>
      </c>
      <c r="E64" s="30">
        <v>1214</v>
      </c>
      <c r="F64" s="107">
        <v>1324</v>
      </c>
      <c r="G64" s="107">
        <v>1234</v>
      </c>
      <c r="H64" s="241">
        <v>1402</v>
      </c>
      <c r="I64" s="107">
        <v>1144</v>
      </c>
      <c r="J64" s="107">
        <v>1169</v>
      </c>
      <c r="K64" s="65">
        <v>4128</v>
      </c>
      <c r="L64" s="65">
        <v>5140</v>
      </c>
      <c r="M64" s="241">
        <v>3260</v>
      </c>
      <c r="N64" s="65">
        <v>3367</v>
      </c>
      <c r="O64" s="65">
        <v>3998</v>
      </c>
      <c r="P64" s="65">
        <v>5033</v>
      </c>
      <c r="Q64" s="241">
        <v>12111</v>
      </c>
      <c r="R64" s="241">
        <v>15919</v>
      </c>
      <c r="S64" s="241">
        <v>13838</v>
      </c>
      <c r="T64" s="241">
        <v>12815</v>
      </c>
      <c r="U64" s="241">
        <v>14393</v>
      </c>
      <c r="V64" s="241">
        <v>14332</v>
      </c>
      <c r="W64" s="241">
        <v>16857</v>
      </c>
      <c r="X64" s="107">
        <v>16318</v>
      </c>
      <c r="Y64" s="62">
        <v>9907</v>
      </c>
      <c r="AA64"/>
      <c r="AB64"/>
      <c r="AC64" s="384"/>
    </row>
    <row r="65" spans="1:29" ht="15" x14ac:dyDescent="0.25">
      <c r="A65" s="332" t="s">
        <v>51</v>
      </c>
      <c r="B65" s="241">
        <v>144</v>
      </c>
      <c r="C65" s="241">
        <v>259</v>
      </c>
      <c r="D65" s="30">
        <v>387</v>
      </c>
      <c r="E65" s="30">
        <v>712</v>
      </c>
      <c r="F65" s="107">
        <v>745</v>
      </c>
      <c r="G65" s="107">
        <v>743</v>
      </c>
      <c r="H65" s="241">
        <v>867</v>
      </c>
      <c r="I65" s="107">
        <v>696</v>
      </c>
      <c r="J65" s="107">
        <v>894</v>
      </c>
      <c r="K65" s="65">
        <v>2574</v>
      </c>
      <c r="L65" s="65">
        <v>2802</v>
      </c>
      <c r="M65" s="241">
        <v>2562</v>
      </c>
      <c r="N65" s="65">
        <v>3068</v>
      </c>
      <c r="O65" s="65">
        <v>4158</v>
      </c>
      <c r="P65" s="65">
        <v>4314</v>
      </c>
      <c r="Q65" s="241">
        <v>11095</v>
      </c>
      <c r="R65" s="241">
        <v>13561</v>
      </c>
      <c r="S65" s="241">
        <v>12913</v>
      </c>
      <c r="T65" s="241">
        <v>11677</v>
      </c>
      <c r="U65" s="241">
        <v>13265</v>
      </c>
      <c r="V65" s="241">
        <v>12633</v>
      </c>
      <c r="W65" s="241">
        <v>12807</v>
      </c>
      <c r="X65" s="107">
        <v>12191</v>
      </c>
      <c r="Y65" s="62">
        <v>7367</v>
      </c>
      <c r="AA65"/>
      <c r="AB65"/>
      <c r="AC65" s="384"/>
    </row>
    <row r="66" spans="1:29" ht="15" x14ac:dyDescent="0.25">
      <c r="A66" s="332" t="s">
        <v>52</v>
      </c>
      <c r="B66" s="241">
        <v>1201</v>
      </c>
      <c r="C66" s="241">
        <v>2939</v>
      </c>
      <c r="D66" s="30">
        <v>3303</v>
      </c>
      <c r="E66" s="30">
        <v>3738</v>
      </c>
      <c r="F66" s="107">
        <v>4697</v>
      </c>
      <c r="G66" s="107">
        <v>3776</v>
      </c>
      <c r="H66" s="241">
        <v>4642</v>
      </c>
      <c r="I66" s="107">
        <v>4338</v>
      </c>
      <c r="J66" s="107">
        <v>4291</v>
      </c>
      <c r="K66" s="65">
        <v>16481</v>
      </c>
      <c r="L66" s="65">
        <v>16634</v>
      </c>
      <c r="M66" s="241">
        <v>20585</v>
      </c>
      <c r="N66" s="65">
        <v>16463</v>
      </c>
      <c r="O66" s="65">
        <v>19615</v>
      </c>
      <c r="P66" s="65">
        <v>22019</v>
      </c>
      <c r="Q66" s="241">
        <v>95761</v>
      </c>
      <c r="R66" s="241">
        <v>94980</v>
      </c>
      <c r="S66" s="241">
        <v>72183</v>
      </c>
      <c r="T66" s="241">
        <v>41936</v>
      </c>
      <c r="U66" s="241">
        <v>78142</v>
      </c>
      <c r="V66" s="241">
        <v>52800</v>
      </c>
      <c r="W66" s="241">
        <v>61998</v>
      </c>
      <c r="X66" s="107">
        <v>45866</v>
      </c>
      <c r="Y66" s="62">
        <v>31638</v>
      </c>
      <c r="AA66"/>
      <c r="AB66"/>
      <c r="AC66" s="384"/>
    </row>
    <row r="67" spans="1:29" ht="15" x14ac:dyDescent="0.25">
      <c r="A67" s="332" t="s">
        <v>53</v>
      </c>
      <c r="B67" s="241">
        <v>147</v>
      </c>
      <c r="C67" s="241">
        <v>266</v>
      </c>
      <c r="D67" s="30">
        <v>371</v>
      </c>
      <c r="E67" s="30">
        <v>567</v>
      </c>
      <c r="F67" s="107">
        <v>559</v>
      </c>
      <c r="G67" s="107">
        <v>582</v>
      </c>
      <c r="H67" s="241">
        <v>629</v>
      </c>
      <c r="I67" s="107">
        <v>532</v>
      </c>
      <c r="J67" s="107">
        <v>729</v>
      </c>
      <c r="K67" s="65">
        <v>2064</v>
      </c>
      <c r="L67" s="65">
        <v>2598</v>
      </c>
      <c r="M67" s="241">
        <v>3612</v>
      </c>
      <c r="N67" s="65">
        <v>2836</v>
      </c>
      <c r="O67" s="65">
        <v>2870</v>
      </c>
      <c r="P67" s="65">
        <v>3660</v>
      </c>
      <c r="Q67" s="241">
        <v>9922</v>
      </c>
      <c r="R67" s="241">
        <v>11085</v>
      </c>
      <c r="S67" s="241">
        <v>9546</v>
      </c>
      <c r="T67" s="241">
        <v>8527</v>
      </c>
      <c r="U67" s="241">
        <v>8645</v>
      </c>
      <c r="V67" s="241">
        <v>8419</v>
      </c>
      <c r="W67" s="241">
        <v>10029</v>
      </c>
      <c r="X67" s="107">
        <v>9618</v>
      </c>
      <c r="Y67" s="62">
        <v>5467</v>
      </c>
      <c r="AA67"/>
      <c r="AB67"/>
      <c r="AC67" s="384"/>
    </row>
    <row r="68" spans="1:29" ht="15" x14ac:dyDescent="0.25">
      <c r="A68" s="332" t="s">
        <v>141</v>
      </c>
      <c r="B68" s="241">
        <v>2073</v>
      </c>
      <c r="C68" s="241">
        <v>3435</v>
      </c>
      <c r="D68" s="30">
        <v>4863</v>
      </c>
      <c r="E68" s="30">
        <v>7426</v>
      </c>
      <c r="F68" s="107">
        <v>7567</v>
      </c>
      <c r="G68" s="107">
        <v>7524</v>
      </c>
      <c r="H68" s="241">
        <v>9220</v>
      </c>
      <c r="I68" s="107">
        <v>8050</v>
      </c>
      <c r="J68" s="107">
        <v>10170</v>
      </c>
      <c r="K68" s="65">
        <v>19082</v>
      </c>
      <c r="L68" s="65">
        <v>22352</v>
      </c>
      <c r="M68" s="241">
        <v>20603</v>
      </c>
      <c r="N68" s="65">
        <v>20707</v>
      </c>
      <c r="O68" s="65">
        <v>22517</v>
      </c>
      <c r="P68" s="65">
        <v>25520</v>
      </c>
      <c r="Q68" s="241">
        <v>55505</v>
      </c>
      <c r="R68" s="241">
        <v>75700</v>
      </c>
      <c r="S68" s="241">
        <v>64181</v>
      </c>
      <c r="T68" s="241">
        <v>60492</v>
      </c>
      <c r="U68" s="241">
        <v>68896</v>
      </c>
      <c r="V68" s="241">
        <v>69763</v>
      </c>
      <c r="W68" s="241">
        <v>80152</v>
      </c>
      <c r="X68" s="107">
        <v>78856</v>
      </c>
      <c r="Y68" s="62">
        <v>42149</v>
      </c>
      <c r="AA68"/>
      <c r="AB68"/>
      <c r="AC68" s="384"/>
    </row>
    <row r="69" spans="1:29" ht="15" x14ac:dyDescent="0.25">
      <c r="A69" s="332" t="s">
        <v>55</v>
      </c>
      <c r="B69" s="241">
        <v>452</v>
      </c>
      <c r="C69" s="241">
        <v>753</v>
      </c>
      <c r="D69" s="30">
        <v>1279</v>
      </c>
      <c r="E69" s="30">
        <v>1941</v>
      </c>
      <c r="F69" s="107">
        <v>2380</v>
      </c>
      <c r="G69" s="107">
        <v>2817</v>
      </c>
      <c r="H69" s="241">
        <v>2913</v>
      </c>
      <c r="I69" s="107">
        <v>2900</v>
      </c>
      <c r="J69" s="107">
        <v>2912</v>
      </c>
      <c r="K69" s="65">
        <v>5420</v>
      </c>
      <c r="L69" s="65">
        <v>6367</v>
      </c>
      <c r="M69" s="241">
        <v>5521</v>
      </c>
      <c r="N69" s="65">
        <v>7608</v>
      </c>
      <c r="O69" s="65">
        <v>7165</v>
      </c>
      <c r="P69" s="65">
        <v>10055</v>
      </c>
      <c r="Q69" s="241">
        <v>17479</v>
      </c>
      <c r="R69" s="241">
        <v>24349</v>
      </c>
      <c r="S69" s="241">
        <v>18749</v>
      </c>
      <c r="T69" s="241">
        <v>15939</v>
      </c>
      <c r="U69" s="241">
        <v>15787</v>
      </c>
      <c r="V69" s="241">
        <v>16342</v>
      </c>
      <c r="W69" s="241">
        <v>15965</v>
      </c>
      <c r="X69" s="107">
        <v>14439</v>
      </c>
      <c r="Y69" s="62">
        <v>9063</v>
      </c>
      <c r="AA69"/>
      <c r="AB69"/>
      <c r="AC69" s="384"/>
    </row>
    <row r="70" spans="1:29" ht="15" x14ac:dyDescent="0.25">
      <c r="A70" s="332" t="s">
        <v>56</v>
      </c>
      <c r="B70" s="241">
        <v>247</v>
      </c>
      <c r="C70" s="241">
        <v>354</v>
      </c>
      <c r="D70" s="30">
        <v>504</v>
      </c>
      <c r="E70" s="30">
        <v>848</v>
      </c>
      <c r="F70" s="107">
        <v>838</v>
      </c>
      <c r="G70" s="107">
        <v>902</v>
      </c>
      <c r="H70" s="241">
        <v>1067</v>
      </c>
      <c r="I70" s="107">
        <v>1009</v>
      </c>
      <c r="J70" s="107">
        <v>1231</v>
      </c>
      <c r="K70" s="65">
        <v>2607</v>
      </c>
      <c r="L70" s="65">
        <v>2978</v>
      </c>
      <c r="M70" s="241">
        <v>2579</v>
      </c>
      <c r="N70" s="65">
        <v>2771</v>
      </c>
      <c r="O70" s="65">
        <v>3134</v>
      </c>
      <c r="P70" s="65">
        <v>3419</v>
      </c>
      <c r="Q70" s="241">
        <v>7024</v>
      </c>
      <c r="R70" s="241">
        <v>9980</v>
      </c>
      <c r="S70" s="241">
        <v>7689</v>
      </c>
      <c r="T70" s="241">
        <v>7473</v>
      </c>
      <c r="U70" s="241">
        <v>8333</v>
      </c>
      <c r="V70" s="241">
        <v>8072</v>
      </c>
      <c r="W70" s="241">
        <v>9618</v>
      </c>
      <c r="X70" s="107">
        <v>9536</v>
      </c>
      <c r="Y70" s="62">
        <v>7143</v>
      </c>
      <c r="AA70"/>
      <c r="AB70"/>
      <c r="AC70" s="384"/>
    </row>
    <row r="71" spans="1:29" ht="15" x14ac:dyDescent="0.25">
      <c r="A71" s="332" t="s">
        <v>57</v>
      </c>
      <c r="B71" s="241">
        <v>1875</v>
      </c>
      <c r="C71" s="241">
        <v>2751</v>
      </c>
      <c r="D71" s="30">
        <v>5162</v>
      </c>
      <c r="E71" s="30">
        <v>8578</v>
      </c>
      <c r="F71" s="107">
        <v>8755</v>
      </c>
      <c r="G71" s="107">
        <v>10051</v>
      </c>
      <c r="H71" s="241">
        <v>10840</v>
      </c>
      <c r="I71" s="107">
        <v>11433</v>
      </c>
      <c r="J71" s="107">
        <v>12251</v>
      </c>
      <c r="K71" s="65">
        <v>29768</v>
      </c>
      <c r="L71" s="65">
        <v>30171</v>
      </c>
      <c r="M71" s="241">
        <v>29928</v>
      </c>
      <c r="N71" s="65">
        <v>34466</v>
      </c>
      <c r="O71" s="65">
        <v>42635</v>
      </c>
      <c r="P71" s="65">
        <v>58590</v>
      </c>
      <c r="Q71" s="241">
        <v>128145</v>
      </c>
      <c r="R71" s="241">
        <v>228208</v>
      </c>
      <c r="S71" s="241">
        <v>143149</v>
      </c>
      <c r="T71" s="241">
        <v>129444</v>
      </c>
      <c r="U71" s="241">
        <v>128413</v>
      </c>
      <c r="V71" s="241">
        <v>134271</v>
      </c>
      <c r="W71" s="241">
        <v>232936</v>
      </c>
      <c r="X71" s="107">
        <v>144406</v>
      </c>
      <c r="Y71" s="62">
        <v>95449</v>
      </c>
      <c r="AA71"/>
      <c r="AB71"/>
      <c r="AC71" s="384"/>
    </row>
    <row r="72" spans="1:29" ht="15" x14ac:dyDescent="0.25">
      <c r="A72" s="332" t="s">
        <v>58</v>
      </c>
      <c r="B72" s="241">
        <v>609</v>
      </c>
      <c r="C72" s="241">
        <v>899</v>
      </c>
      <c r="D72" s="30">
        <v>1496</v>
      </c>
      <c r="E72" s="30">
        <v>2369</v>
      </c>
      <c r="F72" s="107">
        <v>2523</v>
      </c>
      <c r="G72" s="65">
        <v>2724</v>
      </c>
      <c r="H72" s="241">
        <v>2936</v>
      </c>
      <c r="I72" s="107">
        <v>2577</v>
      </c>
      <c r="J72" s="107">
        <v>3306</v>
      </c>
      <c r="K72" s="65">
        <v>9558</v>
      </c>
      <c r="L72" s="65">
        <v>11144</v>
      </c>
      <c r="M72" s="241">
        <v>8728</v>
      </c>
      <c r="N72" s="65">
        <v>10582</v>
      </c>
      <c r="O72" s="65">
        <v>12213</v>
      </c>
      <c r="P72" s="65">
        <v>14520</v>
      </c>
      <c r="Q72" s="241">
        <v>27707</v>
      </c>
      <c r="R72" s="241">
        <v>37255</v>
      </c>
      <c r="S72" s="241">
        <v>31240</v>
      </c>
      <c r="T72" s="241">
        <v>26928</v>
      </c>
      <c r="U72" s="241">
        <v>26526</v>
      </c>
      <c r="V72" s="241">
        <v>25307</v>
      </c>
      <c r="W72" s="241">
        <v>29111</v>
      </c>
      <c r="X72" s="107">
        <v>29918</v>
      </c>
      <c r="Y72" s="62">
        <v>15413</v>
      </c>
      <c r="AA72"/>
      <c r="AB72"/>
      <c r="AC72" s="384"/>
    </row>
    <row r="73" spans="1:29" ht="15" x14ac:dyDescent="0.25">
      <c r="A73" s="332" t="s">
        <v>59</v>
      </c>
      <c r="B73" s="241">
        <v>200</v>
      </c>
      <c r="C73" s="241">
        <v>293</v>
      </c>
      <c r="D73" s="30">
        <v>480</v>
      </c>
      <c r="E73" s="30">
        <v>855</v>
      </c>
      <c r="F73" s="107">
        <v>853</v>
      </c>
      <c r="G73" s="107">
        <v>935</v>
      </c>
      <c r="H73" s="241">
        <v>1018</v>
      </c>
      <c r="I73" s="107">
        <v>875</v>
      </c>
      <c r="J73" s="107">
        <v>1000</v>
      </c>
      <c r="K73" s="65">
        <v>2431</v>
      </c>
      <c r="L73" s="65">
        <v>3491</v>
      </c>
      <c r="M73" s="241">
        <v>4635</v>
      </c>
      <c r="N73" s="65">
        <v>4522</v>
      </c>
      <c r="O73" s="65">
        <v>3072</v>
      </c>
      <c r="P73" s="65">
        <v>3618</v>
      </c>
      <c r="Q73" s="241">
        <v>8057</v>
      </c>
      <c r="R73" s="241">
        <v>11760</v>
      </c>
      <c r="S73" s="241">
        <v>13035</v>
      </c>
      <c r="T73" s="241">
        <v>8759</v>
      </c>
      <c r="U73" s="241">
        <v>9263</v>
      </c>
      <c r="V73" s="241">
        <v>8623</v>
      </c>
      <c r="W73" s="241">
        <v>10569</v>
      </c>
      <c r="X73" s="107">
        <v>11007</v>
      </c>
      <c r="Y73" s="62">
        <v>6291</v>
      </c>
      <c r="AA73"/>
      <c r="AB73"/>
      <c r="AC73" s="384"/>
    </row>
    <row r="74" spans="1:29" ht="18" x14ac:dyDescent="0.25">
      <c r="A74" s="2" t="s">
        <v>109</v>
      </c>
      <c r="B74" s="98">
        <v>22499</v>
      </c>
      <c r="C74" s="98">
        <v>56696</v>
      </c>
      <c r="D74" s="29">
        <v>65642</v>
      </c>
      <c r="E74" s="29">
        <v>46919</v>
      </c>
      <c r="F74" s="108">
        <v>37338</v>
      </c>
      <c r="G74" s="108">
        <v>42438</v>
      </c>
      <c r="H74" s="98">
        <v>42769</v>
      </c>
      <c r="I74" s="108">
        <v>27317</v>
      </c>
      <c r="J74" s="64">
        <v>40053</v>
      </c>
      <c r="K74" s="64">
        <v>104031</v>
      </c>
      <c r="L74" s="64">
        <v>129562</v>
      </c>
      <c r="M74" s="98">
        <v>113203</v>
      </c>
      <c r="N74" s="64">
        <v>125738</v>
      </c>
      <c r="O74" s="64">
        <v>136427</v>
      </c>
      <c r="P74" s="64">
        <v>150691</v>
      </c>
      <c r="Q74" s="98">
        <v>321911</v>
      </c>
      <c r="R74" s="98">
        <v>473935</v>
      </c>
      <c r="S74" s="98">
        <v>363886</v>
      </c>
      <c r="T74" s="98">
        <v>336449</v>
      </c>
      <c r="U74" s="98">
        <v>397970</v>
      </c>
      <c r="V74" s="98">
        <v>363260</v>
      </c>
      <c r="W74" s="98">
        <v>429445</v>
      </c>
      <c r="X74" s="108">
        <v>494583</v>
      </c>
      <c r="Y74" s="110">
        <v>350886</v>
      </c>
      <c r="AA74"/>
      <c r="AB74"/>
      <c r="AC74" s="387"/>
    </row>
    <row r="75" spans="1:29" ht="15" x14ac:dyDescent="0.25">
      <c r="A75" s="332" t="s">
        <v>60</v>
      </c>
      <c r="B75" s="241">
        <v>51</v>
      </c>
      <c r="C75" s="241">
        <v>112</v>
      </c>
      <c r="D75" s="30">
        <v>184</v>
      </c>
      <c r="E75" s="30">
        <v>277</v>
      </c>
      <c r="F75" s="107">
        <v>265</v>
      </c>
      <c r="G75" s="107">
        <v>277</v>
      </c>
      <c r="H75" s="241">
        <v>307</v>
      </c>
      <c r="I75" s="107">
        <v>310</v>
      </c>
      <c r="J75" s="107">
        <v>354</v>
      </c>
      <c r="K75" s="65">
        <v>914</v>
      </c>
      <c r="L75" s="65">
        <v>1082</v>
      </c>
      <c r="M75" s="241">
        <v>953</v>
      </c>
      <c r="N75" s="65">
        <v>864</v>
      </c>
      <c r="O75" s="65">
        <v>1043</v>
      </c>
      <c r="P75" s="65">
        <v>1187</v>
      </c>
      <c r="Q75" s="241">
        <v>2935</v>
      </c>
      <c r="R75" s="241">
        <v>4330</v>
      </c>
      <c r="S75" s="241">
        <v>3482</v>
      </c>
      <c r="T75" s="241">
        <v>3271</v>
      </c>
      <c r="U75" s="241">
        <v>3935</v>
      </c>
      <c r="V75" s="241">
        <v>4226</v>
      </c>
      <c r="W75" s="241">
        <v>4434</v>
      </c>
      <c r="X75" s="107">
        <v>4158</v>
      </c>
      <c r="Y75" s="62">
        <v>2217</v>
      </c>
      <c r="AA75"/>
      <c r="AB75"/>
      <c r="AC75" s="384"/>
    </row>
    <row r="76" spans="1:29" ht="15" x14ac:dyDescent="0.25">
      <c r="A76" s="332" t="s">
        <v>142</v>
      </c>
      <c r="B76" s="241">
        <v>2172</v>
      </c>
      <c r="C76" s="241">
        <v>3693</v>
      </c>
      <c r="D76" s="30">
        <v>5890</v>
      </c>
      <c r="E76" s="30">
        <v>9490</v>
      </c>
      <c r="F76" s="107">
        <v>11681</v>
      </c>
      <c r="G76" s="107">
        <v>9525</v>
      </c>
      <c r="H76" s="241">
        <v>10646</v>
      </c>
      <c r="I76" s="107">
        <v>8438</v>
      </c>
      <c r="J76" s="107">
        <v>12624</v>
      </c>
      <c r="K76" s="65">
        <v>36029</v>
      </c>
      <c r="L76" s="65">
        <v>36662</v>
      </c>
      <c r="M76" s="241">
        <v>30367</v>
      </c>
      <c r="N76" s="65">
        <v>38296</v>
      </c>
      <c r="O76" s="65">
        <v>49924</v>
      </c>
      <c r="P76" s="65">
        <v>51151</v>
      </c>
      <c r="Q76" s="241">
        <v>102517</v>
      </c>
      <c r="R76" s="241">
        <v>129061</v>
      </c>
      <c r="S76" s="241">
        <v>105530</v>
      </c>
      <c r="T76" s="241">
        <v>95542</v>
      </c>
      <c r="U76" s="241">
        <v>104452</v>
      </c>
      <c r="V76" s="241">
        <v>101753</v>
      </c>
      <c r="W76" s="241">
        <v>104337</v>
      </c>
      <c r="X76" s="107">
        <v>149540</v>
      </c>
      <c r="Y76" s="62">
        <v>103340</v>
      </c>
      <c r="AA76"/>
      <c r="AB76"/>
      <c r="AC76" s="384"/>
    </row>
    <row r="77" spans="1:29" ht="15" x14ac:dyDescent="0.25">
      <c r="A77" s="332" t="s">
        <v>62</v>
      </c>
      <c r="B77" s="241">
        <v>18763</v>
      </c>
      <c r="C77" s="241">
        <v>50827</v>
      </c>
      <c r="D77" s="30">
        <v>56918</v>
      </c>
      <c r="E77" s="30">
        <v>32358</v>
      </c>
      <c r="F77" s="107">
        <v>19483</v>
      </c>
      <c r="G77" s="107">
        <v>26618</v>
      </c>
      <c r="H77" s="241">
        <v>26818</v>
      </c>
      <c r="I77" s="107">
        <v>14268</v>
      </c>
      <c r="J77" s="107">
        <v>21310</v>
      </c>
      <c r="K77" s="65">
        <v>32667</v>
      </c>
      <c r="L77" s="65">
        <v>58665</v>
      </c>
      <c r="M77" s="241">
        <v>57371</v>
      </c>
      <c r="N77" s="65">
        <v>64050</v>
      </c>
      <c r="O77" s="65">
        <v>64679</v>
      </c>
      <c r="P77" s="65">
        <v>78648</v>
      </c>
      <c r="Q77" s="241">
        <v>157274</v>
      </c>
      <c r="R77" s="241">
        <v>243926</v>
      </c>
      <c r="S77" s="241">
        <v>197269</v>
      </c>
      <c r="T77" s="241">
        <v>180013</v>
      </c>
      <c r="U77" s="241">
        <v>209525</v>
      </c>
      <c r="V77" s="241">
        <v>188634</v>
      </c>
      <c r="W77" s="241">
        <v>236729</v>
      </c>
      <c r="X77" s="107">
        <v>240571</v>
      </c>
      <c r="Y77" s="62">
        <v>194730</v>
      </c>
      <c r="AA77"/>
      <c r="AB77"/>
      <c r="AC77" s="384"/>
    </row>
    <row r="78" spans="1:29" ht="15" x14ac:dyDescent="0.25">
      <c r="A78" s="7" t="s">
        <v>63</v>
      </c>
      <c r="B78" s="241"/>
      <c r="C78" s="241"/>
      <c r="D78" s="30"/>
      <c r="E78" s="30"/>
      <c r="F78" s="201"/>
      <c r="G78" s="241"/>
      <c r="H78" s="241"/>
      <c r="I78" s="65"/>
      <c r="J78" s="241"/>
      <c r="K78" s="65"/>
      <c r="L78" s="65"/>
      <c r="M78" s="241"/>
      <c r="N78" s="65"/>
      <c r="O78" s="65"/>
      <c r="P78" s="65"/>
      <c r="Q78" s="241"/>
      <c r="R78" s="241"/>
      <c r="S78" s="241"/>
      <c r="T78" s="241"/>
      <c r="U78" s="241"/>
      <c r="V78" s="241"/>
      <c r="W78" s="241"/>
      <c r="X78" s="107"/>
      <c r="Y78" s="62"/>
      <c r="AA78"/>
      <c r="AC78" s="386"/>
    </row>
    <row r="79" spans="1:29" ht="22.5" customHeight="1" x14ac:dyDescent="0.25">
      <c r="A79" s="8" t="s">
        <v>88</v>
      </c>
      <c r="B79" s="30" t="s">
        <v>96</v>
      </c>
      <c r="C79" s="30" t="s">
        <v>96</v>
      </c>
      <c r="D79" s="30">
        <v>1040</v>
      </c>
      <c r="E79" s="30">
        <v>1524</v>
      </c>
      <c r="F79" s="65">
        <v>10481</v>
      </c>
      <c r="G79" s="241">
        <v>18984</v>
      </c>
      <c r="H79" s="241">
        <v>19240</v>
      </c>
      <c r="I79" s="107">
        <v>9702</v>
      </c>
      <c r="J79" s="107">
        <v>16828</v>
      </c>
      <c r="K79" s="65">
        <v>21027</v>
      </c>
      <c r="L79" s="65">
        <v>44913</v>
      </c>
      <c r="M79" s="241">
        <v>44882</v>
      </c>
      <c r="N79" s="65">
        <v>49245</v>
      </c>
      <c r="O79" s="65">
        <v>47951</v>
      </c>
      <c r="P79" s="65">
        <v>59331</v>
      </c>
      <c r="Q79" s="241">
        <v>116698</v>
      </c>
      <c r="R79" s="241">
        <v>162526</v>
      </c>
      <c r="S79" s="241">
        <v>139069</v>
      </c>
      <c r="T79" s="241">
        <v>143103</v>
      </c>
      <c r="U79" s="241">
        <v>169918</v>
      </c>
      <c r="V79" s="241">
        <v>155711</v>
      </c>
      <c r="W79" s="241">
        <v>191786</v>
      </c>
      <c r="X79" s="107">
        <v>193565</v>
      </c>
      <c r="Y79" s="62">
        <v>171869</v>
      </c>
      <c r="AA79"/>
      <c r="AB79"/>
      <c r="AC79" s="384"/>
    </row>
    <row r="80" spans="1:29" ht="19.5" x14ac:dyDescent="0.25">
      <c r="A80" s="8" t="s">
        <v>195</v>
      </c>
      <c r="B80" s="30" t="s">
        <v>96</v>
      </c>
      <c r="C80" s="30" t="s">
        <v>96</v>
      </c>
      <c r="D80" s="30">
        <v>484</v>
      </c>
      <c r="E80" s="30">
        <v>392</v>
      </c>
      <c r="F80" s="65">
        <v>402</v>
      </c>
      <c r="G80" s="30">
        <v>1248</v>
      </c>
      <c r="H80" s="241">
        <v>2071</v>
      </c>
      <c r="I80" s="107">
        <v>1329</v>
      </c>
      <c r="J80" s="107">
        <v>961</v>
      </c>
      <c r="K80" s="65">
        <v>1761</v>
      </c>
      <c r="L80" s="65">
        <v>1729</v>
      </c>
      <c r="M80" s="241">
        <v>1481</v>
      </c>
      <c r="N80" s="65">
        <v>1659</v>
      </c>
      <c r="O80" s="65">
        <v>4115</v>
      </c>
      <c r="P80" s="65">
        <v>4131</v>
      </c>
      <c r="Q80" s="241">
        <v>12972</v>
      </c>
      <c r="R80" s="241">
        <v>8723</v>
      </c>
      <c r="S80" s="241">
        <v>6724</v>
      </c>
      <c r="T80" s="241">
        <v>5450</v>
      </c>
      <c r="U80" s="241">
        <v>6429</v>
      </c>
      <c r="V80" s="241">
        <v>7196</v>
      </c>
      <c r="W80" s="241">
        <v>9638</v>
      </c>
      <c r="X80" s="107">
        <v>9987</v>
      </c>
      <c r="Y80" s="62">
        <v>5321</v>
      </c>
      <c r="AA80"/>
      <c r="AB80"/>
      <c r="AC80" s="384"/>
    </row>
    <row r="81" spans="1:29" ht="19.5" x14ac:dyDescent="0.25">
      <c r="A81" s="8" t="s">
        <v>87</v>
      </c>
      <c r="B81" s="241">
        <v>18763</v>
      </c>
      <c r="C81" s="241">
        <v>50827</v>
      </c>
      <c r="D81" s="30">
        <f>D77-D79-D80</f>
        <v>55394</v>
      </c>
      <c r="E81" s="30">
        <f>E77-E79-E80</f>
        <v>30442</v>
      </c>
      <c r="F81" s="107">
        <f>F77-F79-F80</f>
        <v>8600</v>
      </c>
      <c r="G81" s="241">
        <f>G77-G79-G80</f>
        <v>6386</v>
      </c>
      <c r="H81" s="241">
        <v>5507</v>
      </c>
      <c r="I81" s="149">
        <f>I77-I79-I80</f>
        <v>3237</v>
      </c>
      <c r="J81" s="30">
        <f>J77-J79-J80</f>
        <v>3521</v>
      </c>
      <c r="K81" s="65">
        <f>K77-K79-K80</f>
        <v>9879</v>
      </c>
      <c r="L81" s="65">
        <f>L77-L79-L80</f>
        <v>12023</v>
      </c>
      <c r="M81" s="241">
        <v>11008</v>
      </c>
      <c r="N81" s="65">
        <v>13146</v>
      </c>
      <c r="O81" s="65">
        <v>12613</v>
      </c>
      <c r="P81" s="65">
        <v>15186</v>
      </c>
      <c r="Q81" s="241">
        <v>27604</v>
      </c>
      <c r="R81" s="241">
        <v>72678</v>
      </c>
      <c r="S81" s="241">
        <v>51476</v>
      </c>
      <c r="T81" s="241">
        <v>31459</v>
      </c>
      <c r="U81" s="241">
        <v>33178</v>
      </c>
      <c r="V81" s="241">
        <v>25727</v>
      </c>
      <c r="W81" s="241">
        <v>35306</v>
      </c>
      <c r="X81" s="107">
        <v>37019</v>
      </c>
      <c r="Y81" s="62">
        <v>17541</v>
      </c>
      <c r="AA81"/>
      <c r="AB81"/>
      <c r="AC81" s="384"/>
    </row>
    <row r="82" spans="1:29" ht="15" x14ac:dyDescent="0.25">
      <c r="A82" s="332" t="s">
        <v>65</v>
      </c>
      <c r="B82" s="241">
        <v>1513</v>
      </c>
      <c r="C82" s="241">
        <v>2064</v>
      </c>
      <c r="D82" s="30">
        <v>2650</v>
      </c>
      <c r="E82" s="30">
        <v>4794</v>
      </c>
      <c r="F82" s="107">
        <v>5909</v>
      </c>
      <c r="G82" s="30">
        <v>6018</v>
      </c>
      <c r="H82" s="241">
        <v>4998</v>
      </c>
      <c r="I82" s="107">
        <v>4301</v>
      </c>
      <c r="J82" s="107">
        <v>5765</v>
      </c>
      <c r="K82" s="65">
        <v>34421</v>
      </c>
      <c r="L82" s="65">
        <v>33153</v>
      </c>
      <c r="M82" s="241">
        <v>24512</v>
      </c>
      <c r="N82" s="65">
        <v>22528</v>
      </c>
      <c r="O82" s="65">
        <v>20781</v>
      </c>
      <c r="P82" s="65">
        <v>19705</v>
      </c>
      <c r="Q82" s="241">
        <v>59185</v>
      </c>
      <c r="R82" s="241">
        <v>96618</v>
      </c>
      <c r="S82" s="241">
        <v>57605</v>
      </c>
      <c r="T82" s="241">
        <v>57624</v>
      </c>
      <c r="U82" s="241">
        <v>80057</v>
      </c>
      <c r="V82" s="241">
        <v>68647</v>
      </c>
      <c r="W82" s="241">
        <v>83944</v>
      </c>
      <c r="X82" s="107">
        <v>100315</v>
      </c>
      <c r="Y82" s="62">
        <v>50599</v>
      </c>
      <c r="AA82"/>
      <c r="AB82"/>
      <c r="AC82" s="384"/>
    </row>
    <row r="83" spans="1:29" ht="18" x14ac:dyDescent="0.25">
      <c r="A83" s="2" t="s">
        <v>130</v>
      </c>
      <c r="B83" s="98">
        <v>4559</v>
      </c>
      <c r="C83" s="98">
        <v>8135</v>
      </c>
      <c r="D83" s="29">
        <v>11835</v>
      </c>
      <c r="E83" s="29">
        <v>18224</v>
      </c>
      <c r="F83" s="108">
        <v>19021</v>
      </c>
      <c r="G83" s="64">
        <v>18964</v>
      </c>
      <c r="H83" s="98">
        <v>21847</v>
      </c>
      <c r="I83" s="108">
        <v>17984</v>
      </c>
      <c r="J83" s="108">
        <v>60924</v>
      </c>
      <c r="K83" s="64">
        <v>55923</v>
      </c>
      <c r="L83" s="64">
        <v>66588</v>
      </c>
      <c r="M83" s="98">
        <v>58528</v>
      </c>
      <c r="N83" s="64">
        <v>73294</v>
      </c>
      <c r="O83" s="64">
        <v>76384</v>
      </c>
      <c r="P83" s="64">
        <v>89549</v>
      </c>
      <c r="Q83" s="98">
        <v>209736</v>
      </c>
      <c r="R83" s="98">
        <v>359712</v>
      </c>
      <c r="S83" s="98">
        <v>246854</v>
      </c>
      <c r="T83" s="98">
        <v>239415</v>
      </c>
      <c r="U83" s="98">
        <v>322738</v>
      </c>
      <c r="V83" s="98">
        <v>299711</v>
      </c>
      <c r="W83" s="98">
        <v>371603</v>
      </c>
      <c r="X83" s="108">
        <v>322198</v>
      </c>
      <c r="Y83" s="110">
        <v>166463</v>
      </c>
      <c r="AA83"/>
      <c r="AB83"/>
      <c r="AC83" s="387"/>
    </row>
    <row r="84" spans="1:29" ht="15" x14ac:dyDescent="0.25">
      <c r="A84" s="332" t="s">
        <v>66</v>
      </c>
      <c r="B84" s="241">
        <v>18</v>
      </c>
      <c r="C84" s="237">
        <v>0</v>
      </c>
      <c r="D84" s="30">
        <v>33</v>
      </c>
      <c r="E84" s="30">
        <v>2</v>
      </c>
      <c r="F84" s="107">
        <v>2</v>
      </c>
      <c r="G84" s="107">
        <v>46</v>
      </c>
      <c r="H84" s="241">
        <v>43</v>
      </c>
      <c r="I84" s="107">
        <v>38</v>
      </c>
      <c r="J84" s="107">
        <v>45</v>
      </c>
      <c r="K84" s="65">
        <v>109</v>
      </c>
      <c r="L84" s="65">
        <v>187</v>
      </c>
      <c r="M84" s="241">
        <v>93</v>
      </c>
      <c r="N84" s="65">
        <v>85</v>
      </c>
      <c r="O84" s="65">
        <v>107</v>
      </c>
      <c r="P84" s="65">
        <v>108</v>
      </c>
      <c r="Q84" s="241">
        <v>307</v>
      </c>
      <c r="R84" s="241">
        <v>355</v>
      </c>
      <c r="S84" s="241">
        <v>301</v>
      </c>
      <c r="T84" s="241">
        <v>303</v>
      </c>
      <c r="U84" s="241">
        <v>385</v>
      </c>
      <c r="V84" s="241">
        <v>389</v>
      </c>
      <c r="W84" s="241">
        <v>432</v>
      </c>
      <c r="X84" s="107">
        <v>469</v>
      </c>
      <c r="Y84" s="62">
        <v>340</v>
      </c>
      <c r="AA84"/>
      <c r="AB84"/>
      <c r="AC84" s="384"/>
    </row>
    <row r="85" spans="1:29" ht="15" x14ac:dyDescent="0.25">
      <c r="A85" s="335" t="s">
        <v>68</v>
      </c>
      <c r="B85" s="78">
        <v>7</v>
      </c>
      <c r="C85" s="78">
        <v>8</v>
      </c>
      <c r="D85" s="149">
        <v>1</v>
      </c>
      <c r="E85" s="149">
        <v>26</v>
      </c>
      <c r="F85" s="112">
        <v>21</v>
      </c>
      <c r="G85" s="112">
        <v>20</v>
      </c>
      <c r="H85" s="78">
        <v>25</v>
      </c>
      <c r="I85" s="112">
        <v>20</v>
      </c>
      <c r="J85" s="112">
        <v>32</v>
      </c>
      <c r="K85" s="62">
        <v>58</v>
      </c>
      <c r="L85" s="62">
        <v>67</v>
      </c>
      <c r="M85" s="78">
        <v>69</v>
      </c>
      <c r="N85" s="62">
        <v>58</v>
      </c>
      <c r="O85" s="62">
        <v>53</v>
      </c>
      <c r="P85" s="62">
        <v>58</v>
      </c>
      <c r="Q85" s="78">
        <v>232</v>
      </c>
      <c r="R85" s="78">
        <v>342</v>
      </c>
      <c r="S85" s="78">
        <v>183</v>
      </c>
      <c r="T85" s="78">
        <v>208</v>
      </c>
      <c r="U85" s="241">
        <v>291</v>
      </c>
      <c r="V85" s="241">
        <v>304</v>
      </c>
      <c r="W85" s="241">
        <v>461</v>
      </c>
      <c r="X85" s="107">
        <v>424</v>
      </c>
      <c r="Y85" s="62">
        <v>263</v>
      </c>
      <c r="AA85"/>
      <c r="AB85"/>
      <c r="AC85" s="384"/>
    </row>
    <row r="86" spans="1:29" ht="15" x14ac:dyDescent="0.25">
      <c r="A86" s="335" t="s">
        <v>69</v>
      </c>
      <c r="B86" s="78">
        <v>59</v>
      </c>
      <c r="C86" s="78">
        <v>79</v>
      </c>
      <c r="D86" s="149">
        <v>23</v>
      </c>
      <c r="E86" s="149">
        <v>215</v>
      </c>
      <c r="F86" s="112">
        <v>210</v>
      </c>
      <c r="G86" s="112">
        <v>250</v>
      </c>
      <c r="H86" s="78">
        <v>324</v>
      </c>
      <c r="I86" s="112">
        <v>313</v>
      </c>
      <c r="J86" s="112">
        <v>372</v>
      </c>
      <c r="K86" s="62">
        <v>821</v>
      </c>
      <c r="L86" s="62">
        <v>889</v>
      </c>
      <c r="M86" s="78">
        <v>542</v>
      </c>
      <c r="N86" s="62">
        <v>500</v>
      </c>
      <c r="O86" s="62">
        <v>885</v>
      </c>
      <c r="P86" s="62">
        <v>1117</v>
      </c>
      <c r="Q86" s="78">
        <v>1322</v>
      </c>
      <c r="R86" s="78">
        <v>2378</v>
      </c>
      <c r="S86" s="78">
        <v>3072</v>
      </c>
      <c r="T86" s="78">
        <v>3307</v>
      </c>
      <c r="U86" s="241">
        <v>3592</v>
      </c>
      <c r="V86" s="241">
        <v>3872</v>
      </c>
      <c r="W86" s="241">
        <v>5204</v>
      </c>
      <c r="X86" s="107">
        <v>5200</v>
      </c>
      <c r="Y86" s="62">
        <v>3759</v>
      </c>
      <c r="AA86"/>
      <c r="AB86"/>
      <c r="AC86" s="384"/>
    </row>
    <row r="87" spans="1:29" ht="15" x14ac:dyDescent="0.25">
      <c r="A87" s="335" t="s">
        <v>70</v>
      </c>
      <c r="B87" s="78">
        <v>358</v>
      </c>
      <c r="C87" s="78">
        <v>613</v>
      </c>
      <c r="D87" s="149">
        <v>957</v>
      </c>
      <c r="E87" s="149">
        <v>1630</v>
      </c>
      <c r="F87" s="112">
        <v>1631</v>
      </c>
      <c r="G87" s="112">
        <v>1793</v>
      </c>
      <c r="H87" s="78">
        <v>1887</v>
      </c>
      <c r="I87" s="112">
        <v>1573</v>
      </c>
      <c r="J87" s="112">
        <v>1880</v>
      </c>
      <c r="K87" s="62">
        <v>3904</v>
      </c>
      <c r="L87" s="62">
        <v>5731</v>
      </c>
      <c r="M87" s="78">
        <v>5017</v>
      </c>
      <c r="N87" s="62">
        <v>5768</v>
      </c>
      <c r="O87" s="62">
        <v>6408</v>
      </c>
      <c r="P87" s="62">
        <v>8364</v>
      </c>
      <c r="Q87" s="78">
        <v>21788</v>
      </c>
      <c r="R87" s="78">
        <v>25580</v>
      </c>
      <c r="S87" s="78">
        <v>23922</v>
      </c>
      <c r="T87" s="78">
        <v>20560</v>
      </c>
      <c r="U87" s="241">
        <v>20895</v>
      </c>
      <c r="V87" s="241">
        <v>18606</v>
      </c>
      <c r="W87" s="241">
        <v>22277</v>
      </c>
      <c r="X87" s="107">
        <v>27320</v>
      </c>
      <c r="Y87" s="62">
        <v>14142</v>
      </c>
      <c r="AA87"/>
      <c r="AB87"/>
      <c r="AC87" s="384"/>
    </row>
    <row r="88" spans="1:29" ht="15" x14ac:dyDescent="0.25">
      <c r="A88" s="332" t="s">
        <v>175</v>
      </c>
      <c r="B88" s="241">
        <v>1135</v>
      </c>
      <c r="C88" s="241">
        <v>2524</v>
      </c>
      <c r="D88" s="30">
        <v>2880</v>
      </c>
      <c r="E88" s="30">
        <v>4036</v>
      </c>
      <c r="F88" s="107">
        <v>3915</v>
      </c>
      <c r="G88" s="30">
        <v>3777</v>
      </c>
      <c r="H88" s="241">
        <v>4291</v>
      </c>
      <c r="I88" s="65">
        <v>3316</v>
      </c>
      <c r="J88" s="107">
        <v>3840</v>
      </c>
      <c r="K88" s="65">
        <v>8137</v>
      </c>
      <c r="L88" s="65">
        <v>9078</v>
      </c>
      <c r="M88" s="241">
        <v>9991</v>
      </c>
      <c r="N88" s="65">
        <v>9338</v>
      </c>
      <c r="O88" s="65">
        <v>9981</v>
      </c>
      <c r="P88" s="65">
        <v>11856</v>
      </c>
      <c r="Q88" s="241">
        <v>23845</v>
      </c>
      <c r="R88" s="241">
        <v>43785</v>
      </c>
      <c r="S88" s="241">
        <v>31142</v>
      </c>
      <c r="T88" s="241">
        <v>37731</v>
      </c>
      <c r="U88" s="241">
        <v>39467</v>
      </c>
      <c r="V88" s="241">
        <v>44262</v>
      </c>
      <c r="W88" s="241">
        <v>78237</v>
      </c>
      <c r="X88" s="107">
        <v>41195</v>
      </c>
      <c r="Y88" s="62">
        <v>37602</v>
      </c>
      <c r="AA88"/>
      <c r="AB88"/>
      <c r="AC88" s="384"/>
    </row>
    <row r="89" spans="1:29" ht="15" x14ac:dyDescent="0.25">
      <c r="A89" s="332" t="s">
        <v>73</v>
      </c>
      <c r="B89" s="241">
        <v>667</v>
      </c>
      <c r="C89" s="241">
        <v>1134</v>
      </c>
      <c r="D89" s="30">
        <v>1769</v>
      </c>
      <c r="E89" s="30">
        <v>2900</v>
      </c>
      <c r="F89" s="107">
        <v>2918</v>
      </c>
      <c r="G89" s="30">
        <v>2898</v>
      </c>
      <c r="H89" s="241">
        <v>3448</v>
      </c>
      <c r="I89" s="107">
        <v>2792</v>
      </c>
      <c r="J89" s="65">
        <v>3340</v>
      </c>
      <c r="K89" s="65">
        <v>7424</v>
      </c>
      <c r="L89" s="65">
        <v>7899</v>
      </c>
      <c r="M89" s="241">
        <v>6541</v>
      </c>
      <c r="N89" s="65">
        <v>7400</v>
      </c>
      <c r="O89" s="65">
        <v>9273</v>
      </c>
      <c r="P89" s="65">
        <v>12708</v>
      </c>
      <c r="Q89" s="241">
        <v>45634</v>
      </c>
      <c r="R89" s="241">
        <v>116087</v>
      </c>
      <c r="S89" s="241">
        <v>57253</v>
      </c>
      <c r="T89" s="241">
        <v>64157</v>
      </c>
      <c r="U89" s="241">
        <v>103628</v>
      </c>
      <c r="V89" s="241">
        <v>82355</v>
      </c>
      <c r="W89" s="241">
        <v>95493</v>
      </c>
      <c r="X89" s="107">
        <v>87970</v>
      </c>
      <c r="Y89" s="62">
        <v>27431</v>
      </c>
      <c r="AA89"/>
      <c r="AB89"/>
      <c r="AC89" s="384"/>
    </row>
    <row r="90" spans="1:29" ht="15" x14ac:dyDescent="0.25">
      <c r="A90" s="333" t="s">
        <v>74</v>
      </c>
      <c r="B90" s="241">
        <v>824</v>
      </c>
      <c r="C90" s="241">
        <v>991</v>
      </c>
      <c r="D90" s="30">
        <v>1586</v>
      </c>
      <c r="E90" s="30">
        <v>2321</v>
      </c>
      <c r="F90" s="107">
        <v>2538</v>
      </c>
      <c r="G90" s="107">
        <v>2744</v>
      </c>
      <c r="H90" s="241">
        <v>3012</v>
      </c>
      <c r="I90" s="107">
        <v>2720</v>
      </c>
      <c r="J90" s="107">
        <v>2842</v>
      </c>
      <c r="K90" s="65">
        <v>10702</v>
      </c>
      <c r="L90" s="65">
        <v>13394</v>
      </c>
      <c r="M90" s="241">
        <v>11975</v>
      </c>
      <c r="N90" s="65">
        <v>19388</v>
      </c>
      <c r="O90" s="65">
        <v>12586</v>
      </c>
      <c r="P90" s="65">
        <v>18620</v>
      </c>
      <c r="Q90" s="241">
        <v>31832</v>
      </c>
      <c r="R90" s="241">
        <v>37238</v>
      </c>
      <c r="S90" s="241">
        <v>29878</v>
      </c>
      <c r="T90" s="241">
        <v>27259</v>
      </c>
      <c r="U90" s="241">
        <v>41497</v>
      </c>
      <c r="V90" s="241">
        <v>41323</v>
      </c>
      <c r="W90" s="241">
        <v>53985</v>
      </c>
      <c r="X90" s="107">
        <v>47900</v>
      </c>
      <c r="Y90" s="62">
        <v>17808</v>
      </c>
      <c r="AA90"/>
      <c r="AB90"/>
      <c r="AC90" s="384"/>
    </row>
    <row r="91" spans="1:29" ht="15" x14ac:dyDescent="0.25">
      <c r="A91" s="332" t="s">
        <v>138</v>
      </c>
      <c r="B91" s="241">
        <v>711</v>
      </c>
      <c r="C91" s="241">
        <v>1237</v>
      </c>
      <c r="D91" s="30">
        <v>2177</v>
      </c>
      <c r="E91" s="30">
        <v>3343</v>
      </c>
      <c r="F91" s="107">
        <v>3564</v>
      </c>
      <c r="G91" s="107">
        <v>3691</v>
      </c>
      <c r="H91" s="241">
        <v>4402</v>
      </c>
      <c r="I91" s="107">
        <v>3527</v>
      </c>
      <c r="J91" s="107">
        <v>44133</v>
      </c>
      <c r="K91" s="65">
        <v>13122</v>
      </c>
      <c r="L91" s="65">
        <v>15376</v>
      </c>
      <c r="M91" s="241">
        <v>12915</v>
      </c>
      <c r="N91" s="65">
        <v>18547</v>
      </c>
      <c r="O91" s="65">
        <v>23115</v>
      </c>
      <c r="P91" s="65">
        <v>21160</v>
      </c>
      <c r="Q91" s="241">
        <v>52801</v>
      </c>
      <c r="R91" s="241">
        <v>78141</v>
      </c>
      <c r="S91" s="241">
        <v>60745</v>
      </c>
      <c r="T91" s="241">
        <v>50964</v>
      </c>
      <c r="U91" s="241">
        <v>76380</v>
      </c>
      <c r="V91" s="241">
        <v>72526</v>
      </c>
      <c r="W91" s="241">
        <v>74775</v>
      </c>
      <c r="X91" s="107">
        <v>72771</v>
      </c>
      <c r="Y91" s="62">
        <v>39990</v>
      </c>
      <c r="AA91"/>
      <c r="AB91"/>
      <c r="AC91" s="384"/>
    </row>
    <row r="92" spans="1:29" ht="15" x14ac:dyDescent="0.25">
      <c r="A92" s="332" t="s">
        <v>76</v>
      </c>
      <c r="B92" s="241">
        <v>425</v>
      </c>
      <c r="C92" s="241">
        <v>862</v>
      </c>
      <c r="D92" s="30">
        <v>1477</v>
      </c>
      <c r="E92" s="30">
        <v>2340</v>
      </c>
      <c r="F92" s="107">
        <v>2441</v>
      </c>
      <c r="G92" s="107">
        <v>2222</v>
      </c>
      <c r="H92" s="241">
        <v>2618</v>
      </c>
      <c r="I92" s="107">
        <v>2300</v>
      </c>
      <c r="J92" s="107">
        <v>2831</v>
      </c>
      <c r="K92" s="65">
        <v>7894</v>
      </c>
      <c r="L92" s="65">
        <v>8261</v>
      </c>
      <c r="M92" s="241">
        <v>6815</v>
      </c>
      <c r="N92" s="65">
        <v>6787</v>
      </c>
      <c r="O92" s="65">
        <v>7954</v>
      </c>
      <c r="P92" s="65">
        <v>8966</v>
      </c>
      <c r="Q92" s="241">
        <v>17839</v>
      </c>
      <c r="R92" s="241">
        <v>29545</v>
      </c>
      <c r="S92" s="241">
        <v>22143</v>
      </c>
      <c r="T92" s="241">
        <v>18916</v>
      </c>
      <c r="U92" s="241">
        <v>20833</v>
      </c>
      <c r="V92" s="241">
        <v>21995</v>
      </c>
      <c r="W92" s="241">
        <v>24544</v>
      </c>
      <c r="X92" s="107">
        <v>22549</v>
      </c>
      <c r="Y92" s="62">
        <v>14497</v>
      </c>
      <c r="AA92"/>
      <c r="AB92"/>
      <c r="AC92" s="384"/>
    </row>
    <row r="93" spans="1:29" ht="15" x14ac:dyDescent="0.25">
      <c r="A93" s="332" t="s">
        <v>77</v>
      </c>
      <c r="B93" s="241">
        <v>355</v>
      </c>
      <c r="C93" s="241">
        <v>687</v>
      </c>
      <c r="D93" s="30">
        <v>932</v>
      </c>
      <c r="E93" s="30">
        <v>1411</v>
      </c>
      <c r="F93" s="107">
        <v>1781</v>
      </c>
      <c r="G93" s="107">
        <v>1523</v>
      </c>
      <c r="H93" s="241">
        <v>1797</v>
      </c>
      <c r="I93" s="107">
        <v>1385</v>
      </c>
      <c r="J93" s="107">
        <v>1609</v>
      </c>
      <c r="K93" s="65">
        <v>3752</v>
      </c>
      <c r="L93" s="65">
        <v>5706</v>
      </c>
      <c r="M93" s="241">
        <v>4570</v>
      </c>
      <c r="N93" s="65">
        <v>5423</v>
      </c>
      <c r="O93" s="65">
        <v>6022</v>
      </c>
      <c r="P93" s="65">
        <v>6592</v>
      </c>
      <c r="Q93" s="241">
        <v>14136</v>
      </c>
      <c r="R93" s="241">
        <v>26261</v>
      </c>
      <c r="S93" s="241">
        <v>18216</v>
      </c>
      <c r="T93" s="241">
        <v>16010</v>
      </c>
      <c r="U93" s="241">
        <v>15771</v>
      </c>
      <c r="V93" s="241">
        <v>14080</v>
      </c>
      <c r="W93" s="241">
        <v>16192</v>
      </c>
      <c r="X93" s="107">
        <v>16400</v>
      </c>
      <c r="Y93" s="62">
        <v>10631</v>
      </c>
      <c r="AA93"/>
      <c r="AB93"/>
      <c r="AC93" s="384"/>
    </row>
    <row r="94" spans="1:29" ht="18" x14ac:dyDescent="0.25">
      <c r="A94" s="2" t="s">
        <v>160</v>
      </c>
      <c r="B94" s="98">
        <v>3594</v>
      </c>
      <c r="C94" s="98">
        <v>5752</v>
      </c>
      <c r="D94" s="29">
        <v>8359</v>
      </c>
      <c r="E94" s="29">
        <v>14441</v>
      </c>
      <c r="F94" s="108">
        <v>16050</v>
      </c>
      <c r="G94" s="108">
        <v>18441</v>
      </c>
      <c r="H94" s="98">
        <v>23054</v>
      </c>
      <c r="I94" s="64">
        <v>17935</v>
      </c>
      <c r="J94" s="108">
        <v>17917</v>
      </c>
      <c r="K94" s="64">
        <v>36976</v>
      </c>
      <c r="L94" s="64">
        <v>39199</v>
      </c>
      <c r="M94" s="98">
        <v>39703</v>
      </c>
      <c r="N94" s="64">
        <v>42835</v>
      </c>
      <c r="O94" s="64">
        <v>52092</v>
      </c>
      <c r="P94" s="64">
        <v>52353</v>
      </c>
      <c r="Q94" s="98">
        <v>150832</v>
      </c>
      <c r="R94" s="98">
        <v>310028</v>
      </c>
      <c r="S94" s="98">
        <v>214205</v>
      </c>
      <c r="T94" s="98">
        <v>131279</v>
      </c>
      <c r="U94" s="98">
        <v>168981</v>
      </c>
      <c r="V94" s="98">
        <v>152525</v>
      </c>
      <c r="W94" s="98">
        <v>186135</v>
      </c>
      <c r="X94" s="108">
        <v>180275</v>
      </c>
      <c r="Y94" s="110">
        <v>98761</v>
      </c>
      <c r="AA94"/>
      <c r="AB94"/>
      <c r="AC94" s="387"/>
    </row>
    <row r="95" spans="1:29" ht="15" x14ac:dyDescent="0.25">
      <c r="A95" s="335" t="s">
        <v>67</v>
      </c>
      <c r="B95" s="78">
        <v>70</v>
      </c>
      <c r="C95" s="78">
        <v>130</v>
      </c>
      <c r="D95" s="149">
        <v>193</v>
      </c>
      <c r="E95" s="149">
        <v>354</v>
      </c>
      <c r="F95" s="112">
        <v>330</v>
      </c>
      <c r="G95" s="112">
        <v>463</v>
      </c>
      <c r="H95" s="78">
        <v>423</v>
      </c>
      <c r="I95" s="62">
        <v>357</v>
      </c>
      <c r="J95" s="112">
        <v>382</v>
      </c>
      <c r="K95" s="62">
        <v>822</v>
      </c>
      <c r="L95" s="62">
        <v>1127</v>
      </c>
      <c r="M95" s="78">
        <v>950</v>
      </c>
      <c r="N95" s="62">
        <v>1166</v>
      </c>
      <c r="O95" s="62">
        <v>1936</v>
      </c>
      <c r="P95" s="62">
        <v>1741</v>
      </c>
      <c r="Q95" s="78">
        <v>12073</v>
      </c>
      <c r="R95" s="78">
        <v>17797</v>
      </c>
      <c r="S95" s="78">
        <v>8968</v>
      </c>
      <c r="T95" s="78">
        <v>8539</v>
      </c>
      <c r="U95" s="241">
        <v>5661</v>
      </c>
      <c r="V95" s="241">
        <v>5958</v>
      </c>
      <c r="W95" s="241">
        <v>6480</v>
      </c>
      <c r="X95" s="107">
        <v>5675</v>
      </c>
      <c r="Y95" s="62">
        <v>3193</v>
      </c>
      <c r="AA95"/>
      <c r="AB95"/>
      <c r="AC95" s="384"/>
    </row>
    <row r="96" spans="1:29" ht="15" x14ac:dyDescent="0.25">
      <c r="A96" s="332" t="s">
        <v>78</v>
      </c>
      <c r="B96" s="241">
        <v>683</v>
      </c>
      <c r="C96" s="241">
        <v>939</v>
      </c>
      <c r="D96" s="30">
        <v>850</v>
      </c>
      <c r="E96" s="30">
        <v>1322</v>
      </c>
      <c r="F96" s="107">
        <v>1441</v>
      </c>
      <c r="G96" s="65">
        <v>1412</v>
      </c>
      <c r="H96" s="241">
        <v>1565</v>
      </c>
      <c r="I96" s="107">
        <v>962</v>
      </c>
      <c r="J96" s="107">
        <v>869</v>
      </c>
      <c r="K96" s="65">
        <v>2186</v>
      </c>
      <c r="L96" s="65">
        <v>2182</v>
      </c>
      <c r="M96" s="241">
        <v>1719</v>
      </c>
      <c r="N96" s="65">
        <v>1797</v>
      </c>
      <c r="O96" s="65">
        <v>2019</v>
      </c>
      <c r="P96" s="65">
        <v>1918</v>
      </c>
      <c r="Q96" s="241">
        <v>5429</v>
      </c>
      <c r="R96" s="241">
        <v>8876</v>
      </c>
      <c r="S96" s="241">
        <v>6272</v>
      </c>
      <c r="T96" s="241">
        <v>5620</v>
      </c>
      <c r="U96" s="241">
        <v>9797</v>
      </c>
      <c r="V96" s="241">
        <v>7278</v>
      </c>
      <c r="W96" s="241">
        <v>10175</v>
      </c>
      <c r="X96" s="107">
        <v>12596</v>
      </c>
      <c r="Y96" s="62">
        <v>7120</v>
      </c>
      <c r="AA96"/>
      <c r="AB96"/>
      <c r="AC96" s="384"/>
    </row>
    <row r="97" spans="1:29" ht="15" x14ac:dyDescent="0.25">
      <c r="A97" s="335" t="s">
        <v>71</v>
      </c>
      <c r="B97" s="78">
        <v>155</v>
      </c>
      <c r="C97" s="78">
        <v>229</v>
      </c>
      <c r="D97" s="149">
        <v>315</v>
      </c>
      <c r="E97" s="149">
        <v>493</v>
      </c>
      <c r="F97" s="112">
        <v>478</v>
      </c>
      <c r="G97" s="149">
        <v>546</v>
      </c>
      <c r="H97" s="78">
        <v>602</v>
      </c>
      <c r="I97" s="112">
        <v>514</v>
      </c>
      <c r="J97" s="112">
        <v>688</v>
      </c>
      <c r="K97" s="62">
        <v>1018</v>
      </c>
      <c r="L97" s="62">
        <v>1106</v>
      </c>
      <c r="M97" s="78">
        <v>911</v>
      </c>
      <c r="N97" s="62">
        <v>1011</v>
      </c>
      <c r="O97" s="62">
        <v>1316</v>
      </c>
      <c r="P97" s="62">
        <v>1161</v>
      </c>
      <c r="Q97" s="78">
        <v>3618</v>
      </c>
      <c r="R97" s="78">
        <v>4308</v>
      </c>
      <c r="S97" s="78">
        <v>3775</v>
      </c>
      <c r="T97" s="78">
        <v>3628</v>
      </c>
      <c r="U97" s="241">
        <v>4262</v>
      </c>
      <c r="V97" s="241">
        <v>3709</v>
      </c>
      <c r="W97" s="241">
        <v>9618</v>
      </c>
      <c r="X97" s="107">
        <v>7329</v>
      </c>
      <c r="Y97" s="62">
        <v>5508</v>
      </c>
      <c r="AA97"/>
      <c r="AB97"/>
      <c r="AC97" s="384"/>
    </row>
    <row r="98" spans="1:29" ht="15" x14ac:dyDescent="0.25">
      <c r="A98" s="332" t="s">
        <v>79</v>
      </c>
      <c r="B98" s="241">
        <v>338</v>
      </c>
      <c r="C98" s="241">
        <v>380</v>
      </c>
      <c r="D98" s="30">
        <v>608</v>
      </c>
      <c r="E98" s="30">
        <v>787</v>
      </c>
      <c r="F98" s="107">
        <v>802</v>
      </c>
      <c r="G98" s="65">
        <v>1383</v>
      </c>
      <c r="H98" s="241">
        <v>1584</v>
      </c>
      <c r="I98" s="107">
        <v>1276</v>
      </c>
      <c r="J98" s="107">
        <v>1100</v>
      </c>
      <c r="K98" s="65">
        <v>2189</v>
      </c>
      <c r="L98" s="65">
        <v>2413</v>
      </c>
      <c r="M98" s="241">
        <v>2259</v>
      </c>
      <c r="N98" s="65">
        <v>2574</v>
      </c>
      <c r="O98" s="65">
        <v>3054</v>
      </c>
      <c r="P98" s="65">
        <v>4381</v>
      </c>
      <c r="Q98" s="241">
        <v>7291</v>
      </c>
      <c r="R98" s="241">
        <v>10655</v>
      </c>
      <c r="S98" s="241">
        <v>7836</v>
      </c>
      <c r="T98" s="241">
        <v>9420</v>
      </c>
      <c r="U98" s="241">
        <v>9910</v>
      </c>
      <c r="V98" s="241">
        <v>11539</v>
      </c>
      <c r="W98" s="241">
        <v>9489</v>
      </c>
      <c r="X98" s="107">
        <v>11759</v>
      </c>
      <c r="Y98" s="62">
        <v>4670</v>
      </c>
      <c r="AA98"/>
      <c r="AB98"/>
      <c r="AC98" s="384"/>
    </row>
    <row r="99" spans="1:29" ht="15" x14ac:dyDescent="0.25">
      <c r="A99" s="332" t="s">
        <v>80</v>
      </c>
      <c r="B99" s="241">
        <v>795</v>
      </c>
      <c r="C99" s="241">
        <v>1772</v>
      </c>
      <c r="D99" s="30">
        <v>2094</v>
      </c>
      <c r="E99" s="30">
        <v>4366</v>
      </c>
      <c r="F99" s="107">
        <v>5367</v>
      </c>
      <c r="G99" s="65">
        <v>5559</v>
      </c>
      <c r="H99" s="241">
        <v>7551</v>
      </c>
      <c r="I99" s="107">
        <v>6498</v>
      </c>
      <c r="J99" s="107">
        <v>6004</v>
      </c>
      <c r="K99" s="65">
        <v>11441</v>
      </c>
      <c r="L99" s="65">
        <v>14234</v>
      </c>
      <c r="M99" s="241">
        <v>17888</v>
      </c>
      <c r="N99" s="65">
        <v>17468</v>
      </c>
      <c r="O99" s="65">
        <v>17778</v>
      </c>
      <c r="P99" s="65">
        <v>19808</v>
      </c>
      <c r="Q99" s="241">
        <v>45639</v>
      </c>
      <c r="R99" s="241">
        <v>88855</v>
      </c>
      <c r="S99" s="241">
        <v>49433</v>
      </c>
      <c r="T99" s="241">
        <v>43293</v>
      </c>
      <c r="U99" s="241">
        <v>68599</v>
      </c>
      <c r="V99" s="241">
        <v>63712</v>
      </c>
      <c r="W99" s="241">
        <v>70321</v>
      </c>
      <c r="X99" s="107">
        <v>61973</v>
      </c>
      <c r="Y99" s="62">
        <v>36437</v>
      </c>
      <c r="AA99"/>
      <c r="AB99"/>
      <c r="AC99" s="384"/>
    </row>
    <row r="100" spans="1:29" ht="15" x14ac:dyDescent="0.25">
      <c r="A100" s="332" t="s">
        <v>143</v>
      </c>
      <c r="B100" s="241">
        <v>792</v>
      </c>
      <c r="C100" s="241">
        <v>1381</v>
      </c>
      <c r="D100" s="30">
        <v>2592</v>
      </c>
      <c r="E100" s="30">
        <v>4254</v>
      </c>
      <c r="F100" s="65">
        <v>4566</v>
      </c>
      <c r="G100" s="107">
        <v>5661</v>
      </c>
      <c r="H100" s="241">
        <v>6900</v>
      </c>
      <c r="I100" s="107">
        <v>4945</v>
      </c>
      <c r="J100" s="107">
        <v>4598</v>
      </c>
      <c r="K100" s="65">
        <v>12088</v>
      </c>
      <c r="L100" s="65">
        <v>9846</v>
      </c>
      <c r="M100" s="241">
        <v>8857</v>
      </c>
      <c r="N100" s="65">
        <v>10779</v>
      </c>
      <c r="O100" s="65">
        <v>10424</v>
      </c>
      <c r="P100" s="65">
        <v>12942</v>
      </c>
      <c r="Q100" s="241">
        <v>50928</v>
      </c>
      <c r="R100" s="241">
        <v>121150</v>
      </c>
      <c r="S100" s="241">
        <v>100060</v>
      </c>
      <c r="T100" s="241">
        <v>30246</v>
      </c>
      <c r="U100" s="241">
        <v>27725</v>
      </c>
      <c r="V100" s="241">
        <v>27082</v>
      </c>
      <c r="W100" s="241">
        <v>34828</v>
      </c>
      <c r="X100" s="107">
        <v>33144</v>
      </c>
      <c r="Y100" s="62">
        <v>14532</v>
      </c>
      <c r="AA100"/>
      <c r="AB100"/>
      <c r="AC100" s="384"/>
    </row>
    <row r="101" spans="1:29" ht="15" x14ac:dyDescent="0.25">
      <c r="A101" s="332" t="s">
        <v>82</v>
      </c>
      <c r="B101" s="241">
        <v>146</v>
      </c>
      <c r="C101" s="241">
        <v>251</v>
      </c>
      <c r="D101" s="30">
        <v>384</v>
      </c>
      <c r="E101" s="30">
        <v>579</v>
      </c>
      <c r="F101" s="107">
        <v>595</v>
      </c>
      <c r="G101" s="30">
        <v>587</v>
      </c>
      <c r="H101" s="241">
        <v>715</v>
      </c>
      <c r="I101" s="107">
        <v>618</v>
      </c>
      <c r="J101" s="107">
        <v>1737</v>
      </c>
      <c r="K101" s="65">
        <v>1868</v>
      </c>
      <c r="L101" s="65">
        <v>1587</v>
      </c>
      <c r="M101" s="241">
        <v>1439</v>
      </c>
      <c r="N101" s="65">
        <v>1410</v>
      </c>
      <c r="O101" s="65">
        <v>1807</v>
      </c>
      <c r="P101" s="65">
        <v>1561</v>
      </c>
      <c r="Q101" s="241">
        <v>5160</v>
      </c>
      <c r="R101" s="241">
        <v>9168</v>
      </c>
      <c r="S101" s="241">
        <v>7979</v>
      </c>
      <c r="T101" s="241">
        <v>6539</v>
      </c>
      <c r="U101" s="241">
        <v>8587</v>
      </c>
      <c r="V101" s="241">
        <v>8025</v>
      </c>
      <c r="W101" s="241">
        <v>13961</v>
      </c>
      <c r="X101" s="107">
        <v>13524</v>
      </c>
      <c r="Y101" s="62">
        <v>8082</v>
      </c>
      <c r="AA101"/>
      <c r="AB101"/>
      <c r="AC101" s="384"/>
    </row>
    <row r="102" spans="1:29" ht="15" x14ac:dyDescent="0.25">
      <c r="A102" s="332" t="s">
        <v>83</v>
      </c>
      <c r="B102" s="241">
        <v>391</v>
      </c>
      <c r="C102" s="241">
        <v>533</v>
      </c>
      <c r="D102" s="30">
        <v>952</v>
      </c>
      <c r="E102" s="30">
        <v>1520</v>
      </c>
      <c r="F102" s="107">
        <v>1507</v>
      </c>
      <c r="G102" s="30">
        <v>811</v>
      </c>
      <c r="H102" s="241">
        <v>845</v>
      </c>
      <c r="I102" s="107">
        <v>526</v>
      </c>
      <c r="J102" s="107">
        <v>450</v>
      </c>
      <c r="K102" s="65">
        <v>1067</v>
      </c>
      <c r="L102" s="65">
        <v>1876</v>
      </c>
      <c r="M102" s="241">
        <v>1297</v>
      </c>
      <c r="N102" s="65">
        <v>1619</v>
      </c>
      <c r="O102" s="65">
        <v>2658</v>
      </c>
      <c r="P102" s="65">
        <v>1719</v>
      </c>
      <c r="Q102" s="241">
        <v>6135</v>
      </c>
      <c r="R102" s="241">
        <v>19122</v>
      </c>
      <c r="S102" s="241">
        <v>10924</v>
      </c>
      <c r="T102" s="241">
        <v>5982</v>
      </c>
      <c r="U102" s="241">
        <v>6863</v>
      </c>
      <c r="V102" s="241">
        <v>6114</v>
      </c>
      <c r="W102" s="241">
        <v>12715</v>
      </c>
      <c r="X102" s="107">
        <v>9338</v>
      </c>
      <c r="Y102" s="62">
        <v>7964</v>
      </c>
      <c r="AA102"/>
      <c r="AB102"/>
      <c r="AC102" s="384"/>
    </row>
    <row r="103" spans="1:29" ht="15" x14ac:dyDescent="0.25">
      <c r="A103" s="332" t="s">
        <v>84</v>
      </c>
      <c r="B103" s="241">
        <v>197</v>
      </c>
      <c r="C103" s="241">
        <v>135</v>
      </c>
      <c r="D103" s="30">
        <v>336</v>
      </c>
      <c r="E103" s="30">
        <v>665</v>
      </c>
      <c r="F103" s="107">
        <v>863</v>
      </c>
      <c r="G103" s="30">
        <v>1775</v>
      </c>
      <c r="H103" s="241">
        <v>2569</v>
      </c>
      <c r="I103" s="107">
        <v>2045</v>
      </c>
      <c r="J103" s="107">
        <v>1895</v>
      </c>
      <c r="K103" s="65">
        <v>3930</v>
      </c>
      <c r="L103" s="65">
        <v>4461</v>
      </c>
      <c r="M103" s="241">
        <v>4162</v>
      </c>
      <c r="N103" s="65">
        <v>4742</v>
      </c>
      <c r="O103" s="65">
        <v>10661</v>
      </c>
      <c r="P103" s="65">
        <v>6689</v>
      </c>
      <c r="Q103" s="241">
        <v>13436</v>
      </c>
      <c r="R103" s="241">
        <v>28562</v>
      </c>
      <c r="S103" s="241">
        <v>17698</v>
      </c>
      <c r="T103" s="241">
        <v>16929</v>
      </c>
      <c r="U103" s="241">
        <v>26445</v>
      </c>
      <c r="V103" s="241">
        <v>17962</v>
      </c>
      <c r="W103" s="241">
        <v>17344</v>
      </c>
      <c r="X103" s="107">
        <v>23625</v>
      </c>
      <c r="Y103" s="62">
        <v>9186</v>
      </c>
      <c r="AA103"/>
      <c r="AB103"/>
      <c r="AC103" s="384"/>
    </row>
    <row r="104" spans="1:29" ht="19.5" x14ac:dyDescent="0.25">
      <c r="A104" s="332" t="s">
        <v>85</v>
      </c>
      <c r="B104" s="241">
        <v>21</v>
      </c>
      <c r="C104" s="241">
        <v>2</v>
      </c>
      <c r="D104" s="30">
        <v>5</v>
      </c>
      <c r="E104" s="30">
        <v>20</v>
      </c>
      <c r="F104" s="107">
        <v>29</v>
      </c>
      <c r="G104" s="241">
        <v>128</v>
      </c>
      <c r="H104" s="241">
        <v>179</v>
      </c>
      <c r="I104" s="107">
        <v>112</v>
      </c>
      <c r="J104" s="107">
        <v>153</v>
      </c>
      <c r="K104" s="65">
        <v>237</v>
      </c>
      <c r="L104" s="65">
        <v>214</v>
      </c>
      <c r="M104" s="241">
        <v>167</v>
      </c>
      <c r="N104" s="65">
        <v>196</v>
      </c>
      <c r="O104" s="65">
        <v>316</v>
      </c>
      <c r="P104" s="65">
        <v>342</v>
      </c>
      <c r="Q104" s="241">
        <v>814</v>
      </c>
      <c r="R104" s="241">
        <v>1093</v>
      </c>
      <c r="S104" s="241">
        <v>933</v>
      </c>
      <c r="T104" s="241">
        <v>740</v>
      </c>
      <c r="U104" s="241">
        <v>775</v>
      </c>
      <c r="V104" s="241">
        <v>761</v>
      </c>
      <c r="W104" s="241">
        <v>645</v>
      </c>
      <c r="X104" s="107">
        <v>659</v>
      </c>
      <c r="Y104" s="62">
        <v>555</v>
      </c>
      <c r="AB104"/>
      <c r="AC104" s="384"/>
    </row>
    <row r="105" spans="1:29" ht="19.5" x14ac:dyDescent="0.25">
      <c r="A105" s="333" t="s">
        <v>86</v>
      </c>
      <c r="B105" s="241">
        <v>6</v>
      </c>
      <c r="C105" s="240">
        <v>0</v>
      </c>
      <c r="D105" s="30">
        <v>30</v>
      </c>
      <c r="E105" s="30">
        <v>81</v>
      </c>
      <c r="F105" s="30">
        <v>72</v>
      </c>
      <c r="G105" s="30">
        <v>116</v>
      </c>
      <c r="H105" s="241">
        <v>121</v>
      </c>
      <c r="I105" s="30">
        <v>82</v>
      </c>
      <c r="J105" s="30">
        <v>41</v>
      </c>
      <c r="K105" s="241">
        <v>130</v>
      </c>
      <c r="L105" s="241">
        <v>153</v>
      </c>
      <c r="M105" s="241">
        <v>54</v>
      </c>
      <c r="N105" s="241">
        <v>73</v>
      </c>
      <c r="O105" s="241">
        <v>123</v>
      </c>
      <c r="P105" s="241">
        <v>91</v>
      </c>
      <c r="Q105" s="241">
        <v>309</v>
      </c>
      <c r="R105" s="241">
        <v>442</v>
      </c>
      <c r="S105" s="241">
        <v>327</v>
      </c>
      <c r="T105" s="241">
        <v>344</v>
      </c>
      <c r="U105" s="241">
        <v>357</v>
      </c>
      <c r="V105" s="241">
        <v>386</v>
      </c>
      <c r="W105" s="241">
        <v>562</v>
      </c>
      <c r="X105" s="107">
        <v>653</v>
      </c>
      <c r="Y105" s="62">
        <v>1515</v>
      </c>
      <c r="AB105"/>
      <c r="AC105" s="384"/>
    </row>
    <row r="106" spans="1:29" x14ac:dyDescent="0.2">
      <c r="A106" s="437" t="s">
        <v>326</v>
      </c>
      <c r="B106" s="437"/>
      <c r="C106" s="437"/>
      <c r="D106" s="437"/>
      <c r="E106" s="437"/>
      <c r="F106" s="437"/>
      <c r="G106" s="437"/>
      <c r="H106" s="437"/>
      <c r="I106" s="437"/>
      <c r="J106" s="437"/>
      <c r="K106" s="437"/>
      <c r="L106" s="437"/>
      <c r="M106" s="437"/>
      <c r="N106" s="437"/>
      <c r="O106" s="437"/>
      <c r="P106" s="437"/>
      <c r="Q106" s="437"/>
      <c r="R106" s="437"/>
      <c r="S106" s="437"/>
      <c r="T106" s="35"/>
      <c r="U106" s="254"/>
    </row>
    <row r="107" spans="1:29" ht="15.75" customHeight="1" thickBot="1" x14ac:dyDescent="0.25">
      <c r="A107" s="441" t="s">
        <v>354</v>
      </c>
      <c r="B107" s="441"/>
      <c r="C107" s="441"/>
      <c r="D107" s="441"/>
      <c r="E107" s="441"/>
      <c r="F107" s="441"/>
      <c r="G107" s="441"/>
      <c r="H107" s="441"/>
      <c r="I107" s="441"/>
      <c r="J107" s="441"/>
      <c r="K107" s="441"/>
      <c r="L107" s="441"/>
      <c r="M107" s="441"/>
      <c r="N107" s="441"/>
      <c r="O107" s="441"/>
      <c r="P107" s="441"/>
      <c r="Q107" s="441"/>
      <c r="R107" s="441"/>
      <c r="S107" s="441"/>
      <c r="T107" s="36"/>
      <c r="U107" s="255"/>
      <c r="V107" s="36"/>
      <c r="W107" s="36"/>
      <c r="X107" s="36"/>
      <c r="Y107" s="322"/>
    </row>
  </sheetData>
  <mergeCells count="4">
    <mergeCell ref="A106:S106"/>
    <mergeCell ref="A107:S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Z110"/>
  <sheetViews>
    <sheetView zoomScale="90" zoomScaleNormal="90" workbookViewId="0">
      <pane ySplit="7" topLeftCell="A95" activePane="bottomLeft" state="frozen"/>
      <selection sqref="A1:T1"/>
      <selection pane="bottomLeft" activeCell="W4" sqref="W4"/>
    </sheetView>
  </sheetViews>
  <sheetFormatPr defaultRowHeight="14.25" x14ac:dyDescent="0.2"/>
  <cols>
    <col min="1" max="1" width="18.42578125" style="263" customWidth="1"/>
    <col min="2" max="23" width="9.140625" style="263" customWidth="1"/>
    <col min="24" max="24" width="9.140625" style="263"/>
    <col min="25" max="25" width="9.140625" style="284"/>
    <col min="26" max="16384" width="9.140625" style="263"/>
  </cols>
  <sheetData>
    <row r="1" spans="1:26" ht="30" customHeight="1" x14ac:dyDescent="0.2"/>
    <row r="2" spans="1:26" x14ac:dyDescent="0.2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</row>
    <row r="3" spans="1:26" x14ac:dyDescent="0.2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</row>
    <row r="4" spans="1:26" x14ac:dyDescent="0.2">
      <c r="A4" s="233" t="s">
        <v>358</v>
      </c>
      <c r="B4" s="233"/>
      <c r="C4" s="233"/>
      <c r="D4" s="233"/>
      <c r="E4" s="233"/>
      <c r="F4" s="233"/>
      <c r="G4" s="233"/>
      <c r="J4" s="35"/>
      <c r="U4" s="43"/>
    </row>
    <row r="5" spans="1:26" x14ac:dyDescent="0.2">
      <c r="A5" s="233" t="s">
        <v>359</v>
      </c>
      <c r="B5" s="233"/>
      <c r="C5" s="233"/>
      <c r="D5" s="233"/>
      <c r="E5" s="233"/>
      <c r="F5" s="233"/>
      <c r="G5" s="233"/>
      <c r="J5" s="35"/>
      <c r="U5" s="43"/>
    </row>
    <row r="6" spans="1:26" ht="15" thickBot="1" x14ac:dyDescent="0.25">
      <c r="A6" s="234" t="s">
        <v>265</v>
      </c>
      <c r="B6" s="234"/>
      <c r="C6" s="234"/>
      <c r="D6" s="234"/>
      <c r="E6" s="234"/>
      <c r="F6" s="234"/>
      <c r="G6" s="234"/>
      <c r="J6" s="36"/>
      <c r="U6" s="121"/>
    </row>
    <row r="7" spans="1:26" ht="15.75" thickBot="1" x14ac:dyDescent="0.25">
      <c r="A7" s="291"/>
      <c r="B7" s="146">
        <v>2000</v>
      </c>
      <c r="C7" s="146">
        <v>2001</v>
      </c>
      <c r="D7" s="146">
        <v>2002</v>
      </c>
      <c r="E7" s="146">
        <v>2003</v>
      </c>
      <c r="F7" s="146">
        <v>2004</v>
      </c>
      <c r="G7" s="146">
        <v>2005</v>
      </c>
      <c r="H7" s="146">
        <v>2006</v>
      </c>
      <c r="I7" s="151">
        <v>2007</v>
      </c>
      <c r="J7" s="146">
        <v>2008</v>
      </c>
      <c r="K7" s="104">
        <v>2009</v>
      </c>
      <c r="L7" s="146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8">
        <v>2019</v>
      </c>
      <c r="V7" s="18">
        <v>2020</v>
      </c>
      <c r="W7" s="18">
        <v>2021</v>
      </c>
      <c r="X7" s="18">
        <v>2022</v>
      </c>
      <c r="Y7" s="18">
        <v>2023</v>
      </c>
    </row>
    <row r="8" spans="1:26" x14ac:dyDescent="0.2">
      <c r="A8" s="1" t="s">
        <v>0</v>
      </c>
      <c r="B8" s="98">
        <v>90184</v>
      </c>
      <c r="C8" s="98">
        <v>140943</v>
      </c>
      <c r="D8" s="98">
        <v>236351</v>
      </c>
      <c r="E8" s="98">
        <v>388043</v>
      </c>
      <c r="F8" s="28">
        <v>452166</v>
      </c>
      <c r="G8" s="28">
        <v>502886</v>
      </c>
      <c r="H8" s="98">
        <v>648963</v>
      </c>
      <c r="I8" s="28">
        <v>604214</v>
      </c>
      <c r="J8" s="98">
        <v>664702</v>
      </c>
      <c r="K8" s="106">
        <v>1571643</v>
      </c>
      <c r="L8" s="106">
        <v>1968350</v>
      </c>
      <c r="M8" s="98">
        <v>1895859</v>
      </c>
      <c r="N8" s="106">
        <v>2162849</v>
      </c>
      <c r="O8" s="106">
        <v>2479405</v>
      </c>
      <c r="P8" s="106">
        <v>2953123</v>
      </c>
      <c r="Q8" s="98">
        <v>4983991</v>
      </c>
      <c r="R8" s="98">
        <v>6912395</v>
      </c>
      <c r="S8" s="98">
        <v>5831431</v>
      </c>
      <c r="T8" s="98">
        <v>5451785</v>
      </c>
      <c r="U8" s="190">
        <v>6229432</v>
      </c>
      <c r="V8" s="190">
        <v>6102202</v>
      </c>
      <c r="W8" s="190">
        <v>7045386</v>
      </c>
      <c r="X8" s="28">
        <v>7141475</v>
      </c>
      <c r="Y8" s="102">
        <v>4088605</v>
      </c>
      <c r="Z8" s="388"/>
    </row>
    <row r="9" spans="1:26" ht="18" x14ac:dyDescent="0.2">
      <c r="A9" s="2" t="s">
        <v>92</v>
      </c>
      <c r="B9" s="98">
        <v>56120</v>
      </c>
      <c r="C9" s="98">
        <v>82337</v>
      </c>
      <c r="D9" s="98">
        <v>140440</v>
      </c>
      <c r="E9" s="98">
        <v>233078</v>
      </c>
      <c r="F9" s="64">
        <v>283440</v>
      </c>
      <c r="G9" s="108">
        <v>320988</v>
      </c>
      <c r="H9" s="98">
        <v>429108</v>
      </c>
      <c r="I9" s="108">
        <v>410027</v>
      </c>
      <c r="J9" s="29">
        <v>457378</v>
      </c>
      <c r="K9" s="64">
        <v>1087578</v>
      </c>
      <c r="L9" s="64">
        <v>1351408</v>
      </c>
      <c r="M9" s="98">
        <v>1328461</v>
      </c>
      <c r="N9" s="64">
        <v>1529196</v>
      </c>
      <c r="O9" s="64">
        <v>1763782</v>
      </c>
      <c r="P9" s="64">
        <v>2125448</v>
      </c>
      <c r="Q9" s="98">
        <v>3374054</v>
      </c>
      <c r="R9" s="98">
        <v>4667241</v>
      </c>
      <c r="S9" s="98">
        <v>3890680</v>
      </c>
      <c r="T9" s="98">
        <v>3697229</v>
      </c>
      <c r="U9" s="190">
        <v>4202577</v>
      </c>
      <c r="V9" s="190">
        <v>4129043</v>
      </c>
      <c r="W9" s="190">
        <v>4766753</v>
      </c>
      <c r="X9" s="108">
        <v>4851249</v>
      </c>
      <c r="Y9" s="102">
        <v>2696067</v>
      </c>
    </row>
    <row r="10" spans="1:26" x14ac:dyDescent="0.2">
      <c r="A10" s="332" t="s">
        <v>1</v>
      </c>
      <c r="B10" s="241">
        <v>524</v>
      </c>
      <c r="C10" s="241">
        <v>893</v>
      </c>
      <c r="D10" s="241">
        <v>1284</v>
      </c>
      <c r="E10" s="241">
        <v>2140</v>
      </c>
      <c r="F10" s="107">
        <v>2333</v>
      </c>
      <c r="G10" s="107">
        <v>2449</v>
      </c>
      <c r="H10" s="241">
        <v>2832</v>
      </c>
      <c r="I10" s="65">
        <v>2382</v>
      </c>
      <c r="J10" s="30">
        <v>2526</v>
      </c>
      <c r="K10" s="65">
        <v>5450</v>
      </c>
      <c r="L10" s="65">
        <v>5410</v>
      </c>
      <c r="M10" s="241">
        <v>4774</v>
      </c>
      <c r="N10" s="65">
        <v>6287</v>
      </c>
      <c r="O10" s="65">
        <v>11186</v>
      </c>
      <c r="P10" s="65">
        <v>14352</v>
      </c>
      <c r="Q10" s="241">
        <v>30978</v>
      </c>
      <c r="R10" s="241">
        <v>45560</v>
      </c>
      <c r="S10" s="241">
        <v>44734</v>
      </c>
      <c r="T10" s="241">
        <v>40969</v>
      </c>
      <c r="U10" s="238">
        <v>34194</v>
      </c>
      <c r="V10" s="238">
        <v>36730</v>
      </c>
      <c r="W10" s="238">
        <v>56033</v>
      </c>
      <c r="X10" s="107">
        <v>68576</v>
      </c>
      <c r="Y10" s="402">
        <v>13445</v>
      </c>
    </row>
    <row r="11" spans="1:26" x14ac:dyDescent="0.2">
      <c r="A11" s="332" t="s">
        <v>2</v>
      </c>
      <c r="B11" s="241">
        <v>261</v>
      </c>
      <c r="C11" s="241">
        <v>377</v>
      </c>
      <c r="D11" s="241">
        <v>611</v>
      </c>
      <c r="E11" s="241">
        <v>1052</v>
      </c>
      <c r="F11" s="65">
        <v>1211</v>
      </c>
      <c r="G11" s="107">
        <v>1354</v>
      </c>
      <c r="H11" s="241">
        <v>1634</v>
      </c>
      <c r="I11" s="107">
        <v>1426</v>
      </c>
      <c r="J11" s="30">
        <v>1512</v>
      </c>
      <c r="K11" s="65">
        <v>2631</v>
      </c>
      <c r="L11" s="65">
        <v>3234</v>
      </c>
      <c r="M11" s="241">
        <v>2825</v>
      </c>
      <c r="N11" s="65">
        <v>3615</v>
      </c>
      <c r="O11" s="65">
        <v>4389</v>
      </c>
      <c r="P11" s="65">
        <v>4433</v>
      </c>
      <c r="Q11" s="241">
        <v>8005</v>
      </c>
      <c r="R11" s="241">
        <v>10570</v>
      </c>
      <c r="S11" s="241">
        <v>8639</v>
      </c>
      <c r="T11" s="241">
        <v>8241</v>
      </c>
      <c r="U11" s="238">
        <v>9753</v>
      </c>
      <c r="V11" s="238">
        <v>9289</v>
      </c>
      <c r="W11" s="238">
        <v>10109</v>
      </c>
      <c r="X11" s="107">
        <v>9620</v>
      </c>
      <c r="Y11" s="402">
        <v>5984</v>
      </c>
    </row>
    <row r="12" spans="1:26" x14ac:dyDescent="0.2">
      <c r="A12" s="332" t="s">
        <v>3</v>
      </c>
      <c r="B12" s="241">
        <v>346</v>
      </c>
      <c r="C12" s="241">
        <v>543</v>
      </c>
      <c r="D12" s="241">
        <v>857</v>
      </c>
      <c r="E12" s="241">
        <v>1485</v>
      </c>
      <c r="F12" s="107">
        <v>1578</v>
      </c>
      <c r="G12" s="65">
        <v>1706</v>
      </c>
      <c r="H12" s="241">
        <v>2062</v>
      </c>
      <c r="I12" s="107">
        <v>1671</v>
      </c>
      <c r="J12" s="30">
        <v>1787</v>
      </c>
      <c r="K12" s="65">
        <v>4229</v>
      </c>
      <c r="L12" s="65">
        <v>5503</v>
      </c>
      <c r="M12" s="241">
        <v>6668</v>
      </c>
      <c r="N12" s="65">
        <v>8702</v>
      </c>
      <c r="O12" s="65">
        <v>8121</v>
      </c>
      <c r="P12" s="65">
        <v>9943</v>
      </c>
      <c r="Q12" s="241">
        <v>13271</v>
      </c>
      <c r="R12" s="241">
        <v>23220</v>
      </c>
      <c r="S12" s="241">
        <v>21345</v>
      </c>
      <c r="T12" s="241">
        <v>21587</v>
      </c>
      <c r="U12" s="238">
        <v>20429</v>
      </c>
      <c r="V12" s="238">
        <v>25189</v>
      </c>
      <c r="W12" s="238">
        <v>19159</v>
      </c>
      <c r="X12" s="107">
        <v>18656</v>
      </c>
      <c r="Y12" s="402">
        <v>10380</v>
      </c>
    </row>
    <row r="13" spans="1:26" x14ac:dyDescent="0.2">
      <c r="A13" s="332" t="s">
        <v>4</v>
      </c>
      <c r="B13" s="241">
        <v>651</v>
      </c>
      <c r="C13" s="241">
        <v>987</v>
      </c>
      <c r="D13" s="241">
        <v>1703</v>
      </c>
      <c r="E13" s="241">
        <v>2825</v>
      </c>
      <c r="F13" s="107">
        <v>3003</v>
      </c>
      <c r="G13" s="107">
        <v>3331</v>
      </c>
      <c r="H13" s="241">
        <v>4036</v>
      </c>
      <c r="I13" s="107">
        <v>3156</v>
      </c>
      <c r="J13" s="30">
        <v>3708</v>
      </c>
      <c r="K13" s="65">
        <v>8173</v>
      </c>
      <c r="L13" s="65">
        <v>11015</v>
      </c>
      <c r="M13" s="241">
        <v>9625</v>
      </c>
      <c r="N13" s="65">
        <v>11356</v>
      </c>
      <c r="O13" s="65">
        <v>13249</v>
      </c>
      <c r="P13" s="65">
        <v>14745</v>
      </c>
      <c r="Q13" s="241">
        <v>29984</v>
      </c>
      <c r="R13" s="241">
        <v>43521</v>
      </c>
      <c r="S13" s="241">
        <v>38383</v>
      </c>
      <c r="T13" s="241">
        <v>35024</v>
      </c>
      <c r="U13" s="238">
        <v>41111</v>
      </c>
      <c r="V13" s="238">
        <v>39283</v>
      </c>
      <c r="W13" s="238">
        <v>47968</v>
      </c>
      <c r="X13" s="107">
        <v>48095</v>
      </c>
      <c r="Y13" s="402">
        <v>27220</v>
      </c>
    </row>
    <row r="14" spans="1:26" x14ac:dyDescent="0.2">
      <c r="A14" s="332" t="s">
        <v>5</v>
      </c>
      <c r="B14" s="241">
        <v>126</v>
      </c>
      <c r="C14" s="241">
        <v>216</v>
      </c>
      <c r="D14" s="241">
        <v>405</v>
      </c>
      <c r="E14" s="241">
        <v>674</v>
      </c>
      <c r="F14" s="107">
        <v>692</v>
      </c>
      <c r="G14" s="107">
        <v>780</v>
      </c>
      <c r="H14" s="241">
        <v>900</v>
      </c>
      <c r="I14" s="107">
        <v>786</v>
      </c>
      <c r="J14" s="30">
        <v>933</v>
      </c>
      <c r="K14" s="65">
        <v>3183</v>
      </c>
      <c r="L14" s="65">
        <v>4327</v>
      </c>
      <c r="M14" s="241">
        <v>4014</v>
      </c>
      <c r="N14" s="65">
        <v>4488</v>
      </c>
      <c r="O14" s="65">
        <v>5324</v>
      </c>
      <c r="P14" s="65">
        <v>6191</v>
      </c>
      <c r="Q14" s="241">
        <v>13881</v>
      </c>
      <c r="R14" s="241">
        <v>20536</v>
      </c>
      <c r="S14" s="241">
        <v>19096</v>
      </c>
      <c r="T14" s="241">
        <v>17358</v>
      </c>
      <c r="U14" s="238">
        <v>15139</v>
      </c>
      <c r="V14" s="238">
        <v>15961</v>
      </c>
      <c r="W14" s="238">
        <v>17526</v>
      </c>
      <c r="X14" s="107">
        <v>15356</v>
      </c>
      <c r="Y14" s="402">
        <v>7749</v>
      </c>
    </row>
    <row r="15" spans="1:26" x14ac:dyDescent="0.2">
      <c r="A15" s="332" t="s">
        <v>6</v>
      </c>
      <c r="B15" s="241">
        <v>412</v>
      </c>
      <c r="C15" s="241">
        <v>644</v>
      </c>
      <c r="D15" s="241">
        <v>998</v>
      </c>
      <c r="E15" s="241">
        <v>1562</v>
      </c>
      <c r="F15" s="107">
        <v>1594</v>
      </c>
      <c r="G15" s="107">
        <v>1753</v>
      </c>
      <c r="H15" s="241">
        <v>2221</v>
      </c>
      <c r="I15" s="65">
        <v>2447</v>
      </c>
      <c r="J15" s="30">
        <v>2366</v>
      </c>
      <c r="K15" s="65">
        <v>4160</v>
      </c>
      <c r="L15" s="65">
        <v>5161</v>
      </c>
      <c r="M15" s="241">
        <v>4311</v>
      </c>
      <c r="N15" s="65">
        <v>4300</v>
      </c>
      <c r="O15" s="65">
        <v>5140</v>
      </c>
      <c r="P15" s="65">
        <v>5930</v>
      </c>
      <c r="Q15" s="241">
        <v>11604</v>
      </c>
      <c r="R15" s="241">
        <v>16137</v>
      </c>
      <c r="S15" s="241">
        <v>13311</v>
      </c>
      <c r="T15" s="241">
        <v>13226</v>
      </c>
      <c r="U15" s="238">
        <v>14081</v>
      </c>
      <c r="V15" s="238">
        <v>13078</v>
      </c>
      <c r="W15" s="238">
        <v>15567</v>
      </c>
      <c r="X15" s="107">
        <v>15265</v>
      </c>
      <c r="Y15" s="402">
        <v>8614</v>
      </c>
    </row>
    <row r="16" spans="1:26" x14ac:dyDescent="0.2">
      <c r="A16" s="332" t="s">
        <v>7</v>
      </c>
      <c r="B16" s="241">
        <v>190</v>
      </c>
      <c r="C16" s="241">
        <v>286</v>
      </c>
      <c r="D16" s="241">
        <v>469</v>
      </c>
      <c r="E16" s="241">
        <v>795</v>
      </c>
      <c r="F16" s="107">
        <v>748</v>
      </c>
      <c r="G16" s="107">
        <v>776</v>
      </c>
      <c r="H16" s="241">
        <v>891</v>
      </c>
      <c r="I16" s="107">
        <v>718</v>
      </c>
      <c r="J16" s="30">
        <v>718</v>
      </c>
      <c r="K16" s="65">
        <v>1629</v>
      </c>
      <c r="L16" s="65">
        <v>1855</v>
      </c>
      <c r="M16" s="241">
        <v>1582</v>
      </c>
      <c r="N16" s="65">
        <v>1730</v>
      </c>
      <c r="O16" s="65">
        <v>1876</v>
      </c>
      <c r="P16" s="65">
        <v>2331</v>
      </c>
      <c r="Q16" s="241">
        <v>4248</v>
      </c>
      <c r="R16" s="241">
        <v>5827</v>
      </c>
      <c r="S16" s="241">
        <v>4918</v>
      </c>
      <c r="T16" s="241">
        <v>4185</v>
      </c>
      <c r="U16" s="238">
        <v>4956</v>
      </c>
      <c r="V16" s="238">
        <v>4700</v>
      </c>
      <c r="W16" s="238">
        <v>5891</v>
      </c>
      <c r="X16" s="107">
        <v>6488</v>
      </c>
      <c r="Y16" s="402">
        <v>3710</v>
      </c>
    </row>
    <row r="17" spans="1:25" x14ac:dyDescent="0.2">
      <c r="A17" s="332" t="s">
        <v>8</v>
      </c>
      <c r="B17" s="241">
        <v>357</v>
      </c>
      <c r="C17" s="241">
        <v>444</v>
      </c>
      <c r="D17" s="241">
        <v>666</v>
      </c>
      <c r="E17" s="241">
        <v>1033</v>
      </c>
      <c r="F17" s="107">
        <v>1038</v>
      </c>
      <c r="G17" s="107">
        <v>1114</v>
      </c>
      <c r="H17" s="241">
        <v>1260</v>
      </c>
      <c r="I17" s="107">
        <v>1064</v>
      </c>
      <c r="J17" s="30">
        <v>1197</v>
      </c>
      <c r="K17" s="65">
        <v>2176</v>
      </c>
      <c r="L17" s="65">
        <v>2726</v>
      </c>
      <c r="M17" s="241">
        <v>2413</v>
      </c>
      <c r="N17" s="65">
        <v>2821</v>
      </c>
      <c r="O17" s="65">
        <v>3241</v>
      </c>
      <c r="P17" s="65">
        <v>3709</v>
      </c>
      <c r="Q17" s="241">
        <v>7228</v>
      </c>
      <c r="R17" s="241">
        <v>9679</v>
      </c>
      <c r="S17" s="241">
        <v>8653</v>
      </c>
      <c r="T17" s="241">
        <v>8885</v>
      </c>
      <c r="U17" s="238">
        <v>9793</v>
      </c>
      <c r="V17" s="238">
        <v>10676</v>
      </c>
      <c r="W17" s="238">
        <v>12932</v>
      </c>
      <c r="X17" s="107">
        <v>13567</v>
      </c>
      <c r="Y17" s="402">
        <v>10749</v>
      </c>
    </row>
    <row r="18" spans="1:25" x14ac:dyDescent="0.2">
      <c r="A18" s="332" t="s">
        <v>9</v>
      </c>
      <c r="B18" s="241">
        <v>219</v>
      </c>
      <c r="C18" s="241">
        <v>370</v>
      </c>
      <c r="D18" s="241">
        <v>644</v>
      </c>
      <c r="E18" s="241">
        <v>1111</v>
      </c>
      <c r="F18" s="107">
        <v>1180</v>
      </c>
      <c r="G18" s="107">
        <v>1231</v>
      </c>
      <c r="H18" s="241">
        <v>1508</v>
      </c>
      <c r="I18" s="107">
        <v>1358</v>
      </c>
      <c r="J18" s="30">
        <v>1938</v>
      </c>
      <c r="K18" s="65">
        <v>3995</v>
      </c>
      <c r="L18" s="65">
        <v>4674</v>
      </c>
      <c r="M18" s="241">
        <v>4581</v>
      </c>
      <c r="N18" s="65">
        <v>3644</v>
      </c>
      <c r="O18" s="65">
        <v>4358</v>
      </c>
      <c r="P18" s="65">
        <v>4578</v>
      </c>
      <c r="Q18" s="241">
        <v>9970</v>
      </c>
      <c r="R18" s="241">
        <v>12704</v>
      </c>
      <c r="S18" s="241">
        <v>10533</v>
      </c>
      <c r="T18" s="241">
        <v>9704</v>
      </c>
      <c r="U18" s="238">
        <v>10119</v>
      </c>
      <c r="V18" s="238">
        <v>9797</v>
      </c>
      <c r="W18" s="238">
        <v>11077</v>
      </c>
      <c r="X18" s="107">
        <v>11330</v>
      </c>
      <c r="Y18" s="402">
        <v>7270</v>
      </c>
    </row>
    <row r="19" spans="1:25" x14ac:dyDescent="0.2">
      <c r="A19" s="332" t="s">
        <v>10</v>
      </c>
      <c r="B19" s="241">
        <v>3204</v>
      </c>
      <c r="C19" s="241">
        <v>5010</v>
      </c>
      <c r="D19" s="241">
        <v>8057</v>
      </c>
      <c r="E19" s="241">
        <v>12946</v>
      </c>
      <c r="F19" s="107">
        <v>15768</v>
      </c>
      <c r="G19" s="107">
        <v>16601</v>
      </c>
      <c r="H19" s="241">
        <v>22114</v>
      </c>
      <c r="I19" s="107">
        <v>20490</v>
      </c>
      <c r="J19" s="30">
        <v>22136</v>
      </c>
      <c r="K19" s="65">
        <v>48749</v>
      </c>
      <c r="L19" s="65">
        <v>49428</v>
      </c>
      <c r="M19" s="241">
        <v>45851</v>
      </c>
      <c r="N19" s="65">
        <v>45367</v>
      </c>
      <c r="O19" s="65">
        <v>59410</v>
      </c>
      <c r="P19" s="65">
        <v>82783</v>
      </c>
      <c r="Q19" s="241">
        <v>146354</v>
      </c>
      <c r="R19" s="241">
        <v>219463</v>
      </c>
      <c r="S19" s="241">
        <v>185212</v>
      </c>
      <c r="T19" s="241">
        <v>179532</v>
      </c>
      <c r="U19" s="238">
        <v>207673</v>
      </c>
      <c r="V19" s="238">
        <v>190585</v>
      </c>
      <c r="W19" s="238">
        <v>225043</v>
      </c>
      <c r="X19" s="107">
        <v>222006</v>
      </c>
      <c r="Y19" s="402">
        <v>116766</v>
      </c>
    </row>
    <row r="20" spans="1:25" x14ac:dyDescent="0.2">
      <c r="A20" s="332" t="s">
        <v>11</v>
      </c>
      <c r="B20" s="241">
        <v>166</v>
      </c>
      <c r="C20" s="241">
        <v>252</v>
      </c>
      <c r="D20" s="241">
        <v>412</v>
      </c>
      <c r="E20" s="241">
        <v>692</v>
      </c>
      <c r="F20" s="65">
        <v>669</v>
      </c>
      <c r="G20" s="107">
        <v>692</v>
      </c>
      <c r="H20" s="241">
        <v>831</v>
      </c>
      <c r="I20" s="107">
        <v>692</v>
      </c>
      <c r="J20" s="30">
        <v>810</v>
      </c>
      <c r="K20" s="65">
        <v>1648</v>
      </c>
      <c r="L20" s="65">
        <v>1898</v>
      </c>
      <c r="M20" s="241">
        <v>1717</v>
      </c>
      <c r="N20" s="65">
        <v>1972</v>
      </c>
      <c r="O20" s="65">
        <v>2204</v>
      </c>
      <c r="P20" s="65">
        <v>2496</v>
      </c>
      <c r="Q20" s="241">
        <v>4531</v>
      </c>
      <c r="R20" s="241">
        <v>5875</v>
      </c>
      <c r="S20" s="241">
        <v>5117</v>
      </c>
      <c r="T20" s="241">
        <v>5182</v>
      </c>
      <c r="U20" s="238">
        <v>6185</v>
      </c>
      <c r="V20" s="238">
        <v>5565</v>
      </c>
      <c r="W20" s="238">
        <v>6007</v>
      </c>
      <c r="X20" s="107">
        <v>6233</v>
      </c>
      <c r="Y20" s="402">
        <v>3721</v>
      </c>
    </row>
    <row r="21" spans="1:25" x14ac:dyDescent="0.2">
      <c r="A21" s="332" t="s">
        <v>12</v>
      </c>
      <c r="B21" s="241">
        <v>386</v>
      </c>
      <c r="C21" s="241">
        <v>602</v>
      </c>
      <c r="D21" s="241">
        <v>908</v>
      </c>
      <c r="E21" s="241">
        <v>1422</v>
      </c>
      <c r="F21" s="107">
        <v>1453</v>
      </c>
      <c r="G21" s="107">
        <v>1511</v>
      </c>
      <c r="H21" s="241">
        <v>1811</v>
      </c>
      <c r="I21" s="107">
        <v>1475</v>
      </c>
      <c r="J21" s="30">
        <v>1552</v>
      </c>
      <c r="K21" s="65">
        <v>3158</v>
      </c>
      <c r="L21" s="65">
        <v>4059</v>
      </c>
      <c r="M21" s="241">
        <v>3531</v>
      </c>
      <c r="N21" s="65">
        <v>3929</v>
      </c>
      <c r="O21" s="65">
        <v>4563</v>
      </c>
      <c r="P21" s="65">
        <v>5005</v>
      </c>
      <c r="Q21" s="241">
        <v>9869</v>
      </c>
      <c r="R21" s="241">
        <v>12956</v>
      </c>
      <c r="S21" s="241">
        <v>11154</v>
      </c>
      <c r="T21" s="241">
        <v>10002</v>
      </c>
      <c r="U21" s="238">
        <v>11825</v>
      </c>
      <c r="V21" s="238">
        <v>11713</v>
      </c>
      <c r="W21" s="238">
        <v>12634</v>
      </c>
      <c r="X21" s="107">
        <v>14036</v>
      </c>
      <c r="Y21" s="402">
        <v>7907</v>
      </c>
    </row>
    <row r="22" spans="1:25" x14ac:dyDescent="0.2">
      <c r="A22" s="332" t="s">
        <v>13</v>
      </c>
      <c r="B22" s="241">
        <v>361</v>
      </c>
      <c r="C22" s="241">
        <v>575</v>
      </c>
      <c r="D22" s="241">
        <v>932</v>
      </c>
      <c r="E22" s="241">
        <v>1480</v>
      </c>
      <c r="F22" s="107">
        <v>1579</v>
      </c>
      <c r="G22" s="65">
        <v>1664</v>
      </c>
      <c r="H22" s="241">
        <v>1899</v>
      </c>
      <c r="I22" s="107">
        <v>1636</v>
      </c>
      <c r="J22" s="30">
        <v>1558</v>
      </c>
      <c r="K22" s="65">
        <v>2982</v>
      </c>
      <c r="L22" s="65">
        <v>3970</v>
      </c>
      <c r="M22" s="241">
        <v>3327</v>
      </c>
      <c r="N22" s="65">
        <v>3618</v>
      </c>
      <c r="O22" s="65">
        <v>4055</v>
      </c>
      <c r="P22" s="65">
        <v>4566</v>
      </c>
      <c r="Q22" s="241">
        <v>7837</v>
      </c>
      <c r="R22" s="241">
        <v>11970</v>
      </c>
      <c r="S22" s="241">
        <v>10201</v>
      </c>
      <c r="T22" s="241">
        <v>9650</v>
      </c>
      <c r="U22" s="238">
        <v>11385</v>
      </c>
      <c r="V22" s="238">
        <v>12154</v>
      </c>
      <c r="W22" s="238">
        <v>14089</v>
      </c>
      <c r="X22" s="107">
        <v>14755</v>
      </c>
      <c r="Y22" s="402">
        <v>7687</v>
      </c>
    </row>
    <row r="23" spans="1:25" x14ac:dyDescent="0.2">
      <c r="A23" s="332" t="s">
        <v>14</v>
      </c>
      <c r="B23" s="241">
        <v>186</v>
      </c>
      <c r="C23" s="241">
        <v>309</v>
      </c>
      <c r="D23" s="241">
        <v>427</v>
      </c>
      <c r="E23" s="241">
        <v>679</v>
      </c>
      <c r="F23" s="107">
        <v>671</v>
      </c>
      <c r="G23" s="107">
        <v>729</v>
      </c>
      <c r="H23" s="241">
        <v>852</v>
      </c>
      <c r="I23" s="107">
        <v>769</v>
      </c>
      <c r="J23" s="30">
        <v>856</v>
      </c>
      <c r="K23" s="65">
        <v>1601</v>
      </c>
      <c r="L23" s="65">
        <v>1863</v>
      </c>
      <c r="M23" s="241">
        <v>1511</v>
      </c>
      <c r="N23" s="65">
        <v>1614</v>
      </c>
      <c r="O23" s="65">
        <v>1889</v>
      </c>
      <c r="P23" s="65">
        <v>2196</v>
      </c>
      <c r="Q23" s="241">
        <v>5037</v>
      </c>
      <c r="R23" s="241">
        <v>6637</v>
      </c>
      <c r="S23" s="241">
        <v>5805</v>
      </c>
      <c r="T23" s="241">
        <v>5297</v>
      </c>
      <c r="U23" s="238">
        <v>5594</v>
      </c>
      <c r="V23" s="238">
        <v>4841</v>
      </c>
      <c r="W23" s="238">
        <v>5979</v>
      </c>
      <c r="X23" s="107">
        <v>5856</v>
      </c>
      <c r="Y23" s="402">
        <v>3838</v>
      </c>
    </row>
    <row r="24" spans="1:25" x14ac:dyDescent="0.2">
      <c r="A24" s="332" t="s">
        <v>15</v>
      </c>
      <c r="B24" s="241">
        <v>345</v>
      </c>
      <c r="C24" s="241">
        <v>442</v>
      </c>
      <c r="D24" s="241">
        <v>763</v>
      </c>
      <c r="E24" s="241">
        <v>1266</v>
      </c>
      <c r="F24" s="107">
        <v>1417</v>
      </c>
      <c r="G24" s="107">
        <v>1499</v>
      </c>
      <c r="H24" s="241">
        <v>1819</v>
      </c>
      <c r="I24" s="107">
        <v>1592</v>
      </c>
      <c r="J24" s="30">
        <v>1592</v>
      </c>
      <c r="K24" s="65">
        <v>3408</v>
      </c>
      <c r="L24" s="65">
        <v>4735</v>
      </c>
      <c r="M24" s="241">
        <v>3840</v>
      </c>
      <c r="N24" s="65">
        <v>4818</v>
      </c>
      <c r="O24" s="65">
        <v>5540</v>
      </c>
      <c r="P24" s="65">
        <v>6348</v>
      </c>
      <c r="Q24" s="241">
        <v>12058</v>
      </c>
      <c r="R24" s="241">
        <v>15999</v>
      </c>
      <c r="S24" s="241">
        <v>12795</v>
      </c>
      <c r="T24" s="241">
        <v>11226</v>
      </c>
      <c r="U24" s="238">
        <v>12430</v>
      </c>
      <c r="V24" s="238">
        <v>11830</v>
      </c>
      <c r="W24" s="238">
        <v>13701</v>
      </c>
      <c r="X24" s="107">
        <v>13857</v>
      </c>
      <c r="Y24" s="402">
        <v>8753</v>
      </c>
    </row>
    <row r="25" spans="1:25" x14ac:dyDescent="0.2">
      <c r="A25" s="332" t="s">
        <v>16</v>
      </c>
      <c r="B25" s="241">
        <v>601</v>
      </c>
      <c r="C25" s="241">
        <v>984</v>
      </c>
      <c r="D25" s="241">
        <v>1538</v>
      </c>
      <c r="E25" s="241">
        <v>2392</v>
      </c>
      <c r="F25" s="107">
        <v>2544</v>
      </c>
      <c r="G25" s="107">
        <v>2538</v>
      </c>
      <c r="H25" s="241">
        <v>3108</v>
      </c>
      <c r="I25" s="107">
        <v>2579</v>
      </c>
      <c r="J25" s="241">
        <v>2501</v>
      </c>
      <c r="K25" s="65">
        <v>5416</v>
      </c>
      <c r="L25" s="65">
        <v>6975</v>
      </c>
      <c r="M25" s="241">
        <v>5460</v>
      </c>
      <c r="N25" s="65">
        <v>6475</v>
      </c>
      <c r="O25" s="65">
        <v>7180</v>
      </c>
      <c r="P25" s="65">
        <v>7218</v>
      </c>
      <c r="Q25" s="241">
        <v>13074</v>
      </c>
      <c r="R25" s="241">
        <v>20318</v>
      </c>
      <c r="S25" s="241">
        <v>16044</v>
      </c>
      <c r="T25" s="241">
        <v>13543</v>
      </c>
      <c r="U25" s="238">
        <v>16118</v>
      </c>
      <c r="V25" s="238">
        <v>16225</v>
      </c>
      <c r="W25" s="238">
        <v>20094</v>
      </c>
      <c r="X25" s="107">
        <v>20825</v>
      </c>
      <c r="Y25" s="402">
        <v>11189</v>
      </c>
    </row>
    <row r="26" spans="1:25" x14ac:dyDescent="0.2">
      <c r="A26" s="332" t="s">
        <v>17</v>
      </c>
      <c r="B26" s="241">
        <v>524</v>
      </c>
      <c r="C26" s="241">
        <v>879</v>
      </c>
      <c r="D26" s="241">
        <v>1561</v>
      </c>
      <c r="E26" s="241">
        <v>2594</v>
      </c>
      <c r="F26" s="107">
        <v>2596</v>
      </c>
      <c r="G26" s="107">
        <v>2576</v>
      </c>
      <c r="H26" s="241">
        <v>3197</v>
      </c>
      <c r="I26" s="107">
        <v>3656</v>
      </c>
      <c r="J26" s="241">
        <v>4393</v>
      </c>
      <c r="K26" s="65">
        <v>8416</v>
      </c>
      <c r="L26" s="65">
        <v>11223</v>
      </c>
      <c r="M26" s="241">
        <v>6801</v>
      </c>
      <c r="N26" s="65">
        <v>7088</v>
      </c>
      <c r="O26" s="65">
        <v>8212</v>
      </c>
      <c r="P26" s="65">
        <v>12557</v>
      </c>
      <c r="Q26" s="241">
        <v>23626</v>
      </c>
      <c r="R26" s="241">
        <v>33549</v>
      </c>
      <c r="S26" s="241">
        <v>26996</v>
      </c>
      <c r="T26" s="241">
        <v>22800</v>
      </c>
      <c r="U26" s="238">
        <v>26697</v>
      </c>
      <c r="V26" s="238">
        <v>26610</v>
      </c>
      <c r="W26" s="238">
        <v>31283</v>
      </c>
      <c r="X26" s="107">
        <v>32354</v>
      </c>
      <c r="Y26" s="402">
        <v>20796</v>
      </c>
    </row>
    <row r="27" spans="1:25" x14ac:dyDescent="0.2">
      <c r="A27" s="332" t="s">
        <v>18</v>
      </c>
      <c r="B27" s="241">
        <v>47261</v>
      </c>
      <c r="C27" s="241">
        <v>68524</v>
      </c>
      <c r="D27" s="241">
        <v>118206</v>
      </c>
      <c r="E27" s="241">
        <v>196930</v>
      </c>
      <c r="F27" s="107">
        <v>243366</v>
      </c>
      <c r="G27" s="107">
        <v>278683</v>
      </c>
      <c r="H27" s="241">
        <v>376133</v>
      </c>
      <c r="I27" s="107">
        <v>362130</v>
      </c>
      <c r="J27" s="30">
        <v>405295</v>
      </c>
      <c r="K27" s="65">
        <v>976574</v>
      </c>
      <c r="L27" s="65">
        <v>1223353</v>
      </c>
      <c r="M27" s="241">
        <v>1215630</v>
      </c>
      <c r="N27" s="65">
        <v>1407372</v>
      </c>
      <c r="O27" s="65">
        <v>1613845</v>
      </c>
      <c r="P27" s="65">
        <v>1936067</v>
      </c>
      <c r="Q27" s="241">
        <v>3022499</v>
      </c>
      <c r="R27" s="241">
        <v>4152720</v>
      </c>
      <c r="S27" s="241">
        <v>3447744</v>
      </c>
      <c r="T27" s="241">
        <v>3280819</v>
      </c>
      <c r="U27" s="238">
        <v>3745096</v>
      </c>
      <c r="V27" s="238">
        <v>3684818</v>
      </c>
      <c r="W27" s="238">
        <v>4241660</v>
      </c>
      <c r="X27" s="107">
        <v>4314373</v>
      </c>
      <c r="Y27" s="402">
        <v>2420290</v>
      </c>
    </row>
    <row r="28" spans="1:25" ht="18" x14ac:dyDescent="0.2">
      <c r="A28" s="2" t="s">
        <v>95</v>
      </c>
      <c r="B28" s="98">
        <v>8965</v>
      </c>
      <c r="C28" s="98">
        <v>15232</v>
      </c>
      <c r="D28" s="98">
        <v>25599</v>
      </c>
      <c r="E28" s="98">
        <v>41115</v>
      </c>
      <c r="F28" s="108">
        <v>48085</v>
      </c>
      <c r="G28" s="108">
        <v>56064</v>
      </c>
      <c r="H28" s="98">
        <v>74113</v>
      </c>
      <c r="I28" s="108">
        <v>68738</v>
      </c>
      <c r="J28" s="29">
        <v>72989</v>
      </c>
      <c r="K28" s="64">
        <v>170973</v>
      </c>
      <c r="L28" s="64">
        <v>229267</v>
      </c>
      <c r="M28" s="98">
        <v>217834</v>
      </c>
      <c r="N28" s="64">
        <v>234891</v>
      </c>
      <c r="O28" s="64">
        <v>260482</v>
      </c>
      <c r="P28" s="64">
        <v>294499</v>
      </c>
      <c r="Q28" s="98">
        <v>539548</v>
      </c>
      <c r="R28" s="98">
        <v>760909</v>
      </c>
      <c r="S28" s="98">
        <v>658459</v>
      </c>
      <c r="T28" s="98">
        <v>606694</v>
      </c>
      <c r="U28" s="190">
        <v>691206</v>
      </c>
      <c r="V28" s="190">
        <v>690184</v>
      </c>
      <c r="W28" s="190">
        <v>795084</v>
      </c>
      <c r="X28" s="108">
        <v>798036</v>
      </c>
      <c r="Y28" s="102">
        <v>452370</v>
      </c>
    </row>
    <row r="29" spans="1:25" x14ac:dyDescent="0.2">
      <c r="A29" s="332" t="s">
        <v>19</v>
      </c>
      <c r="B29" s="241">
        <v>172</v>
      </c>
      <c r="C29" s="241">
        <v>293</v>
      </c>
      <c r="D29" s="241">
        <v>517</v>
      </c>
      <c r="E29" s="241">
        <v>925</v>
      </c>
      <c r="F29" s="107">
        <v>1032</v>
      </c>
      <c r="G29" s="107">
        <v>1114</v>
      </c>
      <c r="H29" s="241">
        <v>1355</v>
      </c>
      <c r="I29" s="107">
        <v>1175</v>
      </c>
      <c r="J29" s="30">
        <v>1253</v>
      </c>
      <c r="K29" s="65">
        <v>2605</v>
      </c>
      <c r="L29" s="65">
        <v>3266</v>
      </c>
      <c r="M29" s="241">
        <v>2767</v>
      </c>
      <c r="N29" s="65">
        <v>2974</v>
      </c>
      <c r="O29" s="65">
        <v>3282</v>
      </c>
      <c r="P29" s="65">
        <v>3651</v>
      </c>
      <c r="Q29" s="241">
        <v>6556</v>
      </c>
      <c r="R29" s="241">
        <v>7543</v>
      </c>
      <c r="S29" s="241">
        <v>6476</v>
      </c>
      <c r="T29" s="241">
        <v>6412</v>
      </c>
      <c r="U29" s="238">
        <v>7236</v>
      </c>
      <c r="V29" s="238">
        <v>6886</v>
      </c>
      <c r="W29" s="238">
        <v>8155</v>
      </c>
      <c r="X29" s="107">
        <v>8243</v>
      </c>
      <c r="Y29" s="402">
        <v>5020</v>
      </c>
    </row>
    <row r="30" spans="1:25" x14ac:dyDescent="0.2">
      <c r="A30" s="332" t="s">
        <v>20</v>
      </c>
      <c r="B30" s="241">
        <v>608</v>
      </c>
      <c r="C30" s="241">
        <v>1052</v>
      </c>
      <c r="D30" s="241">
        <v>1434</v>
      </c>
      <c r="E30" s="241">
        <v>2127</v>
      </c>
      <c r="F30" s="107">
        <v>2093</v>
      </c>
      <c r="G30" s="107">
        <v>1912</v>
      </c>
      <c r="H30" s="241">
        <v>1996</v>
      </c>
      <c r="I30" s="107">
        <v>1639</v>
      </c>
      <c r="J30" s="30">
        <v>1626</v>
      </c>
      <c r="K30" s="65">
        <v>3142</v>
      </c>
      <c r="L30" s="65">
        <v>3854</v>
      </c>
      <c r="M30" s="241">
        <v>3260</v>
      </c>
      <c r="N30" s="65">
        <v>3748</v>
      </c>
      <c r="O30" s="65">
        <v>4451</v>
      </c>
      <c r="P30" s="65">
        <v>5124</v>
      </c>
      <c r="Q30" s="241">
        <v>10334</v>
      </c>
      <c r="R30" s="241">
        <v>12909</v>
      </c>
      <c r="S30" s="241">
        <v>10803</v>
      </c>
      <c r="T30" s="241">
        <v>9634</v>
      </c>
      <c r="U30" s="238">
        <v>9844</v>
      </c>
      <c r="V30" s="238">
        <v>9338</v>
      </c>
      <c r="W30" s="238">
        <v>11737</v>
      </c>
      <c r="X30" s="107">
        <v>11410</v>
      </c>
      <c r="Y30" s="402">
        <v>7477</v>
      </c>
    </row>
    <row r="31" spans="1:25" x14ac:dyDescent="0.2">
      <c r="A31" s="332" t="s">
        <v>21</v>
      </c>
      <c r="B31" s="241">
        <v>272</v>
      </c>
      <c r="C31" s="241">
        <v>488</v>
      </c>
      <c r="D31" s="241">
        <v>854</v>
      </c>
      <c r="E31" s="241">
        <v>1350</v>
      </c>
      <c r="F31" s="107">
        <v>1423</v>
      </c>
      <c r="G31" s="107">
        <v>1561</v>
      </c>
      <c r="H31" s="241">
        <v>1838</v>
      </c>
      <c r="I31" s="107">
        <v>1562</v>
      </c>
      <c r="J31" s="30">
        <v>1654</v>
      </c>
      <c r="K31" s="65">
        <v>3251</v>
      </c>
      <c r="L31" s="65">
        <v>4379</v>
      </c>
      <c r="M31" s="241">
        <v>3839</v>
      </c>
      <c r="N31" s="65">
        <v>4327</v>
      </c>
      <c r="O31" s="65">
        <v>5080</v>
      </c>
      <c r="P31" s="65">
        <v>5857</v>
      </c>
      <c r="Q31" s="241">
        <v>11443</v>
      </c>
      <c r="R31" s="241">
        <v>14761</v>
      </c>
      <c r="S31" s="241">
        <v>12723</v>
      </c>
      <c r="T31" s="241">
        <v>10921</v>
      </c>
      <c r="U31" s="238">
        <v>12380</v>
      </c>
      <c r="V31" s="238">
        <v>12473</v>
      </c>
      <c r="W31" s="238">
        <v>13973</v>
      </c>
      <c r="X31" s="107">
        <v>14687</v>
      </c>
      <c r="Y31" s="402">
        <v>8413</v>
      </c>
    </row>
    <row r="32" spans="1:25" x14ac:dyDescent="0.2">
      <c r="A32" s="7" t="s">
        <v>22</v>
      </c>
      <c r="B32" s="241"/>
      <c r="C32" s="241"/>
      <c r="D32" s="241"/>
      <c r="E32" s="241"/>
      <c r="F32" s="201"/>
      <c r="G32" s="292"/>
      <c r="H32" s="241"/>
      <c r="I32" s="201"/>
      <c r="J32" s="293"/>
      <c r="K32" s="201"/>
      <c r="L32" s="201"/>
      <c r="M32" s="241"/>
      <c r="N32" s="65"/>
      <c r="O32" s="65"/>
      <c r="P32" s="65"/>
      <c r="Q32" s="241"/>
      <c r="R32" s="241"/>
      <c r="S32" s="241"/>
      <c r="T32" s="241"/>
      <c r="U32" s="241"/>
      <c r="V32" s="238"/>
      <c r="W32" s="238"/>
      <c r="X32" s="107"/>
      <c r="Y32" s="295"/>
    </row>
    <row r="33" spans="1:25" ht="19.5" x14ac:dyDescent="0.2">
      <c r="A33" s="8" t="s">
        <v>23</v>
      </c>
      <c r="B33" s="241" t="s">
        <v>96</v>
      </c>
      <c r="C33" s="241" t="s">
        <v>96</v>
      </c>
      <c r="D33" s="241" t="s">
        <v>96</v>
      </c>
      <c r="E33" s="241">
        <v>6</v>
      </c>
      <c r="F33" s="65" t="s">
        <v>96</v>
      </c>
      <c r="G33" s="107">
        <v>36</v>
      </c>
      <c r="H33" s="241">
        <v>71</v>
      </c>
      <c r="I33" s="65">
        <v>54</v>
      </c>
      <c r="J33" s="30">
        <v>35</v>
      </c>
      <c r="K33" s="65">
        <v>51</v>
      </c>
      <c r="L33" s="65">
        <v>52</v>
      </c>
      <c r="M33" s="241">
        <v>43</v>
      </c>
      <c r="N33" s="65">
        <v>42</v>
      </c>
      <c r="O33" s="65">
        <v>115</v>
      </c>
      <c r="P33" s="65">
        <v>136</v>
      </c>
      <c r="Q33" s="241">
        <v>287</v>
      </c>
      <c r="R33" s="241">
        <v>305</v>
      </c>
      <c r="S33" s="241">
        <v>311</v>
      </c>
      <c r="T33" s="241">
        <v>252</v>
      </c>
      <c r="U33" s="238">
        <v>251</v>
      </c>
      <c r="V33" s="238">
        <v>287</v>
      </c>
      <c r="W33" s="238">
        <v>448</v>
      </c>
      <c r="X33" s="107">
        <v>572</v>
      </c>
      <c r="Y33" s="402">
        <v>492</v>
      </c>
    </row>
    <row r="34" spans="1:25" ht="19.5" x14ac:dyDescent="0.2">
      <c r="A34" s="8" t="s">
        <v>101</v>
      </c>
      <c r="B34" s="241">
        <v>272</v>
      </c>
      <c r="C34" s="241">
        <v>488</v>
      </c>
      <c r="D34" s="241">
        <v>854</v>
      </c>
      <c r="E34" s="241">
        <f>E31-E33</f>
        <v>1344</v>
      </c>
      <c r="F34" s="107">
        <v>1423</v>
      </c>
      <c r="G34" s="107">
        <f>G31-G33</f>
        <v>1525</v>
      </c>
      <c r="H34" s="241">
        <v>1767</v>
      </c>
      <c r="I34" s="65">
        <f>I31-I33</f>
        <v>1508</v>
      </c>
      <c r="J34" s="30">
        <f>J31-J33</f>
        <v>1619</v>
      </c>
      <c r="K34" s="65">
        <f>K31-K33</f>
        <v>3200</v>
      </c>
      <c r="L34" s="65">
        <f>L31-L33</f>
        <v>4327</v>
      </c>
      <c r="M34" s="241">
        <v>3796</v>
      </c>
      <c r="N34" s="65">
        <v>4285</v>
      </c>
      <c r="O34" s="65">
        <v>4965</v>
      </c>
      <c r="P34" s="65">
        <v>5721</v>
      </c>
      <c r="Q34" s="241">
        <v>11156</v>
      </c>
      <c r="R34" s="241">
        <v>14456</v>
      </c>
      <c r="S34" s="241">
        <v>12412</v>
      </c>
      <c r="T34" s="241">
        <v>10669</v>
      </c>
      <c r="U34" s="238">
        <v>12130</v>
      </c>
      <c r="V34" s="238">
        <v>12186</v>
      </c>
      <c r="W34" s="238">
        <v>13525</v>
      </c>
      <c r="X34" s="107">
        <v>14116</v>
      </c>
      <c r="Y34" s="402">
        <v>7921</v>
      </c>
    </row>
    <row r="35" spans="1:25" x14ac:dyDescent="0.2">
      <c r="A35" s="332" t="s">
        <v>24</v>
      </c>
      <c r="B35" s="241">
        <v>364</v>
      </c>
      <c r="C35" s="241">
        <v>754</v>
      </c>
      <c r="D35" s="241">
        <v>1070</v>
      </c>
      <c r="E35" s="241">
        <v>1629</v>
      </c>
      <c r="F35" s="107">
        <v>1641</v>
      </c>
      <c r="G35" s="65">
        <v>1695</v>
      </c>
      <c r="H35" s="241">
        <v>2024</v>
      </c>
      <c r="I35" s="107">
        <v>1617</v>
      </c>
      <c r="J35" s="30">
        <v>1742</v>
      </c>
      <c r="K35" s="65">
        <v>4979</v>
      </c>
      <c r="L35" s="65">
        <v>6765</v>
      </c>
      <c r="M35" s="241">
        <v>5922</v>
      </c>
      <c r="N35" s="65">
        <v>5595</v>
      </c>
      <c r="O35" s="65">
        <v>6151</v>
      </c>
      <c r="P35" s="65">
        <v>6686</v>
      </c>
      <c r="Q35" s="241">
        <v>13581</v>
      </c>
      <c r="R35" s="241">
        <v>20056</v>
      </c>
      <c r="S35" s="241">
        <v>17124</v>
      </c>
      <c r="T35" s="241">
        <v>14566</v>
      </c>
      <c r="U35" s="238">
        <v>16336</v>
      </c>
      <c r="V35" s="238">
        <v>15610</v>
      </c>
      <c r="W35" s="238">
        <v>15507</v>
      </c>
      <c r="X35" s="107">
        <v>15565</v>
      </c>
      <c r="Y35" s="402">
        <v>10077</v>
      </c>
    </row>
    <row r="36" spans="1:25" x14ac:dyDescent="0.2">
      <c r="A36" s="332" t="s">
        <v>25</v>
      </c>
      <c r="B36" s="241">
        <v>673</v>
      </c>
      <c r="C36" s="241">
        <v>1214</v>
      </c>
      <c r="D36" s="241">
        <v>1986</v>
      </c>
      <c r="E36" s="241">
        <v>3227</v>
      </c>
      <c r="F36" s="107">
        <v>3925</v>
      </c>
      <c r="G36" s="107">
        <v>4335</v>
      </c>
      <c r="H36" s="241">
        <v>5729</v>
      </c>
      <c r="I36" s="107">
        <v>5617</v>
      </c>
      <c r="J36" s="30">
        <v>6305</v>
      </c>
      <c r="K36" s="65">
        <v>9750</v>
      </c>
      <c r="L36" s="65">
        <v>13470</v>
      </c>
      <c r="M36" s="241">
        <v>13314</v>
      </c>
      <c r="N36" s="65">
        <v>14854</v>
      </c>
      <c r="O36" s="65">
        <v>16901</v>
      </c>
      <c r="P36" s="65">
        <v>15982</v>
      </c>
      <c r="Q36" s="241">
        <v>28283</v>
      </c>
      <c r="R36" s="241">
        <v>42715</v>
      </c>
      <c r="S36" s="241">
        <v>35153</v>
      </c>
      <c r="T36" s="241">
        <v>30994</v>
      </c>
      <c r="U36" s="238">
        <v>35165</v>
      </c>
      <c r="V36" s="238">
        <v>35461</v>
      </c>
      <c r="W36" s="238">
        <v>40492</v>
      </c>
      <c r="X36" s="107">
        <v>42760</v>
      </c>
      <c r="Y36" s="402">
        <v>24790</v>
      </c>
    </row>
    <row r="37" spans="1:25" x14ac:dyDescent="0.2">
      <c r="A37" s="332" t="s">
        <v>26</v>
      </c>
      <c r="B37" s="241">
        <v>115</v>
      </c>
      <c r="C37" s="241">
        <v>129</v>
      </c>
      <c r="D37" s="241">
        <v>320</v>
      </c>
      <c r="E37" s="241">
        <v>595</v>
      </c>
      <c r="F37" s="107">
        <v>856</v>
      </c>
      <c r="G37" s="107">
        <v>3017</v>
      </c>
      <c r="H37" s="241">
        <v>3804</v>
      </c>
      <c r="I37" s="107">
        <v>3388</v>
      </c>
      <c r="J37" s="30">
        <v>3340</v>
      </c>
      <c r="K37" s="65">
        <v>5738</v>
      </c>
      <c r="L37" s="65">
        <v>7245</v>
      </c>
      <c r="M37" s="241">
        <v>6320</v>
      </c>
      <c r="N37" s="65">
        <v>6394</v>
      </c>
      <c r="O37" s="65">
        <v>7379</v>
      </c>
      <c r="P37" s="65">
        <v>7641</v>
      </c>
      <c r="Q37" s="241">
        <v>11480</v>
      </c>
      <c r="R37" s="241">
        <v>13848</v>
      </c>
      <c r="S37" s="241">
        <v>9984</v>
      </c>
      <c r="T37" s="241">
        <v>9511</v>
      </c>
      <c r="U37" s="238">
        <v>10094</v>
      </c>
      <c r="V37" s="238">
        <v>9876</v>
      </c>
      <c r="W37" s="238">
        <v>12608</v>
      </c>
      <c r="X37" s="107">
        <v>13297</v>
      </c>
      <c r="Y37" s="402">
        <v>8153</v>
      </c>
    </row>
    <row r="38" spans="1:25" x14ac:dyDescent="0.2">
      <c r="A38" s="332" t="s">
        <v>27</v>
      </c>
      <c r="B38" s="241">
        <v>609</v>
      </c>
      <c r="C38" s="241">
        <v>1219</v>
      </c>
      <c r="D38" s="241">
        <v>1927</v>
      </c>
      <c r="E38" s="241">
        <v>3067</v>
      </c>
      <c r="F38" s="65">
        <v>3178</v>
      </c>
      <c r="G38" s="107">
        <v>3368</v>
      </c>
      <c r="H38" s="241">
        <v>3866</v>
      </c>
      <c r="I38" s="107">
        <v>2971</v>
      </c>
      <c r="J38" s="30">
        <v>2675</v>
      </c>
      <c r="K38" s="65">
        <v>5138</v>
      </c>
      <c r="L38" s="65">
        <v>7613</v>
      </c>
      <c r="M38" s="241">
        <v>6176</v>
      </c>
      <c r="N38" s="65">
        <v>6120</v>
      </c>
      <c r="O38" s="65">
        <v>7818</v>
      </c>
      <c r="P38" s="65">
        <v>8136</v>
      </c>
      <c r="Q38" s="241">
        <v>14599</v>
      </c>
      <c r="R38" s="241">
        <v>19258</v>
      </c>
      <c r="S38" s="241">
        <v>15282</v>
      </c>
      <c r="T38" s="241">
        <v>13442</v>
      </c>
      <c r="U38" s="238">
        <v>13785</v>
      </c>
      <c r="V38" s="238">
        <v>13666</v>
      </c>
      <c r="W38" s="238">
        <v>18807</v>
      </c>
      <c r="X38" s="107">
        <v>19114</v>
      </c>
      <c r="Y38" s="402">
        <v>12081</v>
      </c>
    </row>
    <row r="39" spans="1:25" x14ac:dyDescent="0.2">
      <c r="A39" s="332" t="s">
        <v>28</v>
      </c>
      <c r="B39" s="241">
        <v>263</v>
      </c>
      <c r="C39" s="241">
        <v>331</v>
      </c>
      <c r="D39" s="241">
        <v>509</v>
      </c>
      <c r="E39" s="241">
        <v>832</v>
      </c>
      <c r="F39" s="107">
        <v>914</v>
      </c>
      <c r="G39" s="107">
        <v>945</v>
      </c>
      <c r="H39" s="241">
        <v>1167</v>
      </c>
      <c r="I39" s="107">
        <v>927</v>
      </c>
      <c r="J39" s="30">
        <v>845</v>
      </c>
      <c r="K39" s="65">
        <v>1864</v>
      </c>
      <c r="L39" s="65">
        <v>2611</v>
      </c>
      <c r="M39" s="241">
        <v>2273</v>
      </c>
      <c r="N39" s="65">
        <v>2447</v>
      </c>
      <c r="O39" s="65">
        <v>2874</v>
      </c>
      <c r="P39" s="65">
        <v>3202</v>
      </c>
      <c r="Q39" s="241">
        <v>5228</v>
      </c>
      <c r="R39" s="241">
        <v>7381</v>
      </c>
      <c r="S39" s="241">
        <v>6117</v>
      </c>
      <c r="T39" s="241">
        <v>5512</v>
      </c>
      <c r="U39" s="238">
        <v>6154</v>
      </c>
      <c r="V39" s="238">
        <v>5910</v>
      </c>
      <c r="W39" s="238">
        <v>6962</v>
      </c>
      <c r="X39" s="107">
        <v>7055</v>
      </c>
      <c r="Y39" s="402">
        <v>4241</v>
      </c>
    </row>
    <row r="40" spans="1:25" x14ac:dyDescent="0.2">
      <c r="A40" s="332" t="s">
        <v>29</v>
      </c>
      <c r="B40" s="241">
        <v>160</v>
      </c>
      <c r="C40" s="241">
        <v>210</v>
      </c>
      <c r="D40" s="241">
        <v>337</v>
      </c>
      <c r="E40" s="241">
        <v>575</v>
      </c>
      <c r="F40" s="107">
        <v>673</v>
      </c>
      <c r="G40" s="107">
        <v>761</v>
      </c>
      <c r="H40" s="241">
        <v>968</v>
      </c>
      <c r="I40" s="107">
        <v>837</v>
      </c>
      <c r="J40" s="30">
        <v>821</v>
      </c>
      <c r="K40" s="65">
        <v>1365</v>
      </c>
      <c r="L40" s="65">
        <v>1665</v>
      </c>
      <c r="M40" s="241">
        <v>1516</v>
      </c>
      <c r="N40" s="65">
        <v>1576</v>
      </c>
      <c r="O40" s="65">
        <v>1848</v>
      </c>
      <c r="P40" s="65">
        <v>2093</v>
      </c>
      <c r="Q40" s="241">
        <v>3980</v>
      </c>
      <c r="R40" s="241">
        <v>5926</v>
      </c>
      <c r="S40" s="241">
        <v>4812</v>
      </c>
      <c r="T40" s="241">
        <v>4340</v>
      </c>
      <c r="U40" s="238">
        <v>4674</v>
      </c>
      <c r="V40" s="238">
        <v>4639</v>
      </c>
      <c r="W40" s="238">
        <v>5395</v>
      </c>
      <c r="X40" s="107">
        <v>5185</v>
      </c>
      <c r="Y40" s="402">
        <v>3256</v>
      </c>
    </row>
    <row r="41" spans="1:25" x14ac:dyDescent="0.2">
      <c r="A41" s="332" t="s">
        <v>30</v>
      </c>
      <c r="B41" s="241">
        <v>5729</v>
      </c>
      <c r="C41" s="241">
        <v>9542</v>
      </c>
      <c r="D41" s="241">
        <v>16646</v>
      </c>
      <c r="E41" s="241">
        <v>26788</v>
      </c>
      <c r="F41" s="107">
        <v>32350</v>
      </c>
      <c r="G41" s="107">
        <v>37356</v>
      </c>
      <c r="H41" s="241">
        <v>51365</v>
      </c>
      <c r="I41" s="107">
        <v>49003</v>
      </c>
      <c r="J41" s="30">
        <v>52763</v>
      </c>
      <c r="K41" s="65">
        <v>133141</v>
      </c>
      <c r="L41" s="65">
        <v>178399</v>
      </c>
      <c r="M41" s="241">
        <v>172447</v>
      </c>
      <c r="N41" s="65">
        <v>186856</v>
      </c>
      <c r="O41" s="65">
        <v>204698</v>
      </c>
      <c r="P41" s="65">
        <v>236127</v>
      </c>
      <c r="Q41" s="241">
        <v>434064</v>
      </c>
      <c r="R41" s="241">
        <v>616512</v>
      </c>
      <c r="S41" s="241">
        <v>539984</v>
      </c>
      <c r="T41" s="241">
        <v>501361</v>
      </c>
      <c r="U41" s="238">
        <v>575539</v>
      </c>
      <c r="V41" s="238">
        <v>576326</v>
      </c>
      <c r="W41" s="238">
        <v>661448</v>
      </c>
      <c r="X41" s="107">
        <v>660720</v>
      </c>
      <c r="Y41" s="402">
        <v>368863</v>
      </c>
    </row>
    <row r="42" spans="1:25" ht="18" x14ac:dyDescent="0.2">
      <c r="A42" s="2" t="s">
        <v>134</v>
      </c>
      <c r="B42" s="98">
        <v>3184</v>
      </c>
      <c r="C42" s="98">
        <v>5699</v>
      </c>
      <c r="D42" s="98">
        <f>SUM(D43:D50)</f>
        <v>9679</v>
      </c>
      <c r="E42" s="98">
        <f>SUM(E43:E50)</f>
        <v>16167</v>
      </c>
      <c r="F42" s="29">
        <f>SUM(F43:F50)</f>
        <v>17248</v>
      </c>
      <c r="G42" s="29">
        <f>SUM(G43:G50)</f>
        <v>18751</v>
      </c>
      <c r="H42" s="98">
        <v>22377</v>
      </c>
      <c r="I42" s="108">
        <f>SUM(I43:I50)</f>
        <v>19114</v>
      </c>
      <c r="J42" s="29">
        <f>SUM(J43:J50)</f>
        <v>21046</v>
      </c>
      <c r="K42" s="64">
        <v>45962</v>
      </c>
      <c r="L42" s="64">
        <v>57052</v>
      </c>
      <c r="M42" s="98">
        <v>50942</v>
      </c>
      <c r="N42" s="64">
        <v>56960</v>
      </c>
      <c r="O42" s="64">
        <v>64903</v>
      </c>
      <c r="P42" s="64">
        <v>78242</v>
      </c>
      <c r="Q42" s="98">
        <v>169435</v>
      </c>
      <c r="R42" s="98">
        <v>225434</v>
      </c>
      <c r="S42" s="98">
        <v>195427</v>
      </c>
      <c r="T42" s="98">
        <v>177260</v>
      </c>
      <c r="U42" s="190">
        <v>215294</v>
      </c>
      <c r="V42" s="190">
        <v>197800</v>
      </c>
      <c r="W42" s="190">
        <v>237907</v>
      </c>
      <c r="X42" s="108">
        <v>251764</v>
      </c>
      <c r="Y42" s="102">
        <v>148851</v>
      </c>
    </row>
    <row r="43" spans="1:25" x14ac:dyDescent="0.2">
      <c r="A43" s="332" t="s">
        <v>31</v>
      </c>
      <c r="B43" s="241">
        <v>88</v>
      </c>
      <c r="C43" s="241">
        <v>134</v>
      </c>
      <c r="D43" s="241">
        <v>176</v>
      </c>
      <c r="E43" s="241">
        <v>251</v>
      </c>
      <c r="F43" s="107">
        <v>240</v>
      </c>
      <c r="G43" s="107">
        <v>258</v>
      </c>
      <c r="H43" s="241">
        <v>273</v>
      </c>
      <c r="I43" s="65">
        <v>210</v>
      </c>
      <c r="J43" s="30">
        <v>218</v>
      </c>
      <c r="K43" s="65">
        <v>341</v>
      </c>
      <c r="L43" s="65">
        <v>420</v>
      </c>
      <c r="M43" s="241">
        <v>387</v>
      </c>
      <c r="N43" s="65">
        <v>404</v>
      </c>
      <c r="O43" s="65">
        <v>441</v>
      </c>
      <c r="P43" s="65">
        <v>460</v>
      </c>
      <c r="Q43" s="241">
        <v>976</v>
      </c>
      <c r="R43" s="241">
        <v>1203</v>
      </c>
      <c r="S43" s="241">
        <v>991</v>
      </c>
      <c r="T43" s="241">
        <v>795</v>
      </c>
      <c r="U43" s="238">
        <v>937</v>
      </c>
      <c r="V43" s="238">
        <v>902</v>
      </c>
      <c r="W43" s="238">
        <v>1387</v>
      </c>
      <c r="X43" s="107">
        <v>1500</v>
      </c>
      <c r="Y43" s="402">
        <v>1080</v>
      </c>
    </row>
    <row r="44" spans="1:25" x14ac:dyDescent="0.2">
      <c r="A44" s="332" t="s">
        <v>32</v>
      </c>
      <c r="B44" s="241">
        <v>19</v>
      </c>
      <c r="C44" s="241">
        <v>2</v>
      </c>
      <c r="D44" s="241">
        <v>8</v>
      </c>
      <c r="E44" s="241">
        <v>11</v>
      </c>
      <c r="F44" s="107">
        <v>16</v>
      </c>
      <c r="G44" s="107">
        <v>80</v>
      </c>
      <c r="H44" s="241">
        <v>80</v>
      </c>
      <c r="I44" s="107">
        <v>72</v>
      </c>
      <c r="J44" s="30">
        <v>82</v>
      </c>
      <c r="K44" s="65">
        <v>201</v>
      </c>
      <c r="L44" s="65">
        <v>231</v>
      </c>
      <c r="M44" s="241">
        <v>210</v>
      </c>
      <c r="N44" s="65">
        <v>235</v>
      </c>
      <c r="O44" s="65">
        <v>259</v>
      </c>
      <c r="P44" s="65">
        <v>264</v>
      </c>
      <c r="Q44" s="241">
        <v>607</v>
      </c>
      <c r="R44" s="241">
        <v>763</v>
      </c>
      <c r="S44" s="241">
        <v>635</v>
      </c>
      <c r="T44" s="241">
        <v>637</v>
      </c>
      <c r="U44" s="238">
        <v>609</v>
      </c>
      <c r="V44" s="238">
        <v>620</v>
      </c>
      <c r="W44" s="238">
        <v>841</v>
      </c>
      <c r="X44" s="107">
        <v>919</v>
      </c>
      <c r="Y44" s="402">
        <v>467</v>
      </c>
    </row>
    <row r="45" spans="1:25" x14ac:dyDescent="0.2">
      <c r="A45" s="332" t="s">
        <v>33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 t="s">
        <v>103</v>
      </c>
      <c r="Q45" s="241">
        <v>3912</v>
      </c>
      <c r="R45" s="241">
        <v>5898</v>
      </c>
      <c r="S45" s="241">
        <v>4526</v>
      </c>
      <c r="T45" s="241">
        <v>3455</v>
      </c>
      <c r="U45" s="238">
        <v>2899</v>
      </c>
      <c r="V45" s="238">
        <v>2841</v>
      </c>
      <c r="W45" s="238">
        <v>3330</v>
      </c>
      <c r="X45" s="107">
        <v>3583</v>
      </c>
      <c r="Y45" s="402">
        <v>1804</v>
      </c>
    </row>
    <row r="46" spans="1:25" x14ac:dyDescent="0.2">
      <c r="A46" s="332" t="s">
        <v>34</v>
      </c>
      <c r="B46" s="241">
        <v>1603</v>
      </c>
      <c r="C46" s="241">
        <v>2971</v>
      </c>
      <c r="D46" s="241">
        <v>4920</v>
      </c>
      <c r="E46" s="241">
        <v>8044</v>
      </c>
      <c r="F46" s="107">
        <v>8521</v>
      </c>
      <c r="G46" s="107">
        <v>9531</v>
      </c>
      <c r="H46" s="241">
        <v>11743</v>
      </c>
      <c r="I46" s="107">
        <v>10096</v>
      </c>
      <c r="J46" s="30">
        <v>10578</v>
      </c>
      <c r="K46" s="65">
        <v>20383</v>
      </c>
      <c r="L46" s="65">
        <v>25688</v>
      </c>
      <c r="M46" s="241">
        <v>23071</v>
      </c>
      <c r="N46" s="65">
        <v>26030</v>
      </c>
      <c r="O46" s="65">
        <v>29451</v>
      </c>
      <c r="P46" s="65">
        <v>37006</v>
      </c>
      <c r="Q46" s="241">
        <v>79173</v>
      </c>
      <c r="R46" s="241">
        <v>103713</v>
      </c>
      <c r="S46" s="241">
        <v>99704</v>
      </c>
      <c r="T46" s="241">
        <v>93463</v>
      </c>
      <c r="U46" s="238">
        <v>109557</v>
      </c>
      <c r="V46" s="238">
        <v>104607</v>
      </c>
      <c r="W46" s="238">
        <v>122039</v>
      </c>
      <c r="X46" s="107">
        <v>131115</v>
      </c>
      <c r="Y46" s="402">
        <v>73245</v>
      </c>
    </row>
    <row r="47" spans="1:25" x14ac:dyDescent="0.2">
      <c r="A47" s="332" t="s">
        <v>35</v>
      </c>
      <c r="B47" s="241">
        <v>242</v>
      </c>
      <c r="C47" s="241">
        <v>454</v>
      </c>
      <c r="D47" s="241">
        <v>648</v>
      </c>
      <c r="E47" s="241">
        <v>1006</v>
      </c>
      <c r="F47" s="107">
        <v>1099</v>
      </c>
      <c r="G47" s="107">
        <v>1188</v>
      </c>
      <c r="H47" s="241">
        <v>1232</v>
      </c>
      <c r="I47" s="107">
        <v>1057</v>
      </c>
      <c r="J47" s="30">
        <v>1177</v>
      </c>
      <c r="K47" s="65">
        <v>2310</v>
      </c>
      <c r="L47" s="65">
        <v>2774</v>
      </c>
      <c r="M47" s="241">
        <v>2426</v>
      </c>
      <c r="N47" s="65">
        <v>2600</v>
      </c>
      <c r="O47" s="65">
        <v>3073</v>
      </c>
      <c r="P47" s="65">
        <v>3313</v>
      </c>
      <c r="Q47" s="241">
        <v>6448</v>
      </c>
      <c r="R47" s="241">
        <v>8901</v>
      </c>
      <c r="S47" s="241">
        <v>7477</v>
      </c>
      <c r="T47" s="241">
        <v>6856</v>
      </c>
      <c r="U47" s="238">
        <v>7612</v>
      </c>
      <c r="V47" s="238">
        <v>7637</v>
      </c>
      <c r="W47" s="238">
        <v>8680</v>
      </c>
      <c r="X47" s="107">
        <v>9066</v>
      </c>
      <c r="Y47" s="402">
        <v>4628</v>
      </c>
    </row>
    <row r="48" spans="1:25" x14ac:dyDescent="0.2">
      <c r="A48" s="332" t="s">
        <v>36</v>
      </c>
      <c r="B48" s="241">
        <v>560</v>
      </c>
      <c r="C48" s="241">
        <v>966</v>
      </c>
      <c r="D48" s="241">
        <v>1670</v>
      </c>
      <c r="E48" s="241">
        <v>2630</v>
      </c>
      <c r="F48" s="65">
        <v>2845</v>
      </c>
      <c r="G48" s="107">
        <v>3047</v>
      </c>
      <c r="H48" s="241">
        <v>3550</v>
      </c>
      <c r="I48" s="107">
        <v>3094</v>
      </c>
      <c r="J48" s="30">
        <v>3993</v>
      </c>
      <c r="K48" s="65">
        <v>8711</v>
      </c>
      <c r="L48" s="65">
        <v>10691</v>
      </c>
      <c r="M48" s="241">
        <v>8867</v>
      </c>
      <c r="N48" s="65">
        <v>9368</v>
      </c>
      <c r="O48" s="65">
        <v>12707</v>
      </c>
      <c r="P48" s="65">
        <v>15232</v>
      </c>
      <c r="Q48" s="241">
        <v>28085</v>
      </c>
      <c r="R48" s="241">
        <v>32381</v>
      </c>
      <c r="S48" s="241">
        <v>25830</v>
      </c>
      <c r="T48" s="241">
        <v>23267</v>
      </c>
      <c r="U48" s="238">
        <v>27488</v>
      </c>
      <c r="V48" s="238">
        <v>25902</v>
      </c>
      <c r="W48" s="238">
        <v>28541</v>
      </c>
      <c r="X48" s="107">
        <v>30194</v>
      </c>
      <c r="Y48" s="402">
        <v>17113</v>
      </c>
    </row>
    <row r="49" spans="1:25" x14ac:dyDescent="0.2">
      <c r="A49" s="332" t="s">
        <v>37</v>
      </c>
      <c r="B49" s="241">
        <v>672</v>
      </c>
      <c r="C49" s="241">
        <v>1172</v>
      </c>
      <c r="D49" s="241">
        <v>2257</v>
      </c>
      <c r="E49" s="241">
        <v>4225</v>
      </c>
      <c r="F49" s="30">
        <v>4527</v>
      </c>
      <c r="G49" s="30">
        <v>4647</v>
      </c>
      <c r="H49" s="241">
        <v>5499</v>
      </c>
      <c r="I49" s="65">
        <v>4585</v>
      </c>
      <c r="J49" s="30">
        <v>4998</v>
      </c>
      <c r="K49" s="65">
        <v>14016</v>
      </c>
      <c r="L49" s="65">
        <v>17248</v>
      </c>
      <c r="M49" s="241">
        <v>15981</v>
      </c>
      <c r="N49" s="65">
        <v>18323</v>
      </c>
      <c r="O49" s="65">
        <v>18972</v>
      </c>
      <c r="P49" s="65">
        <v>21967</v>
      </c>
      <c r="Q49" s="241">
        <v>47632</v>
      </c>
      <c r="R49" s="241">
        <v>69136</v>
      </c>
      <c r="S49" s="241">
        <v>54247</v>
      </c>
      <c r="T49" s="241">
        <v>47233</v>
      </c>
      <c r="U49" s="238">
        <v>64679</v>
      </c>
      <c r="V49" s="238">
        <v>53981</v>
      </c>
      <c r="W49" s="238">
        <v>71734</v>
      </c>
      <c r="X49" s="107">
        <v>73942</v>
      </c>
      <c r="Y49" s="402">
        <v>49885</v>
      </c>
    </row>
    <row r="50" spans="1:25" x14ac:dyDescent="0.2">
      <c r="A50" s="332" t="s">
        <v>38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 t="s">
        <v>103</v>
      </c>
      <c r="Q50" s="241">
        <v>2602</v>
      </c>
      <c r="R50" s="241">
        <v>3439</v>
      </c>
      <c r="S50" s="241">
        <v>2019</v>
      </c>
      <c r="T50" s="241">
        <v>1554</v>
      </c>
      <c r="U50" s="238">
        <v>1512</v>
      </c>
      <c r="V50" s="238">
        <v>1309</v>
      </c>
      <c r="W50" s="238">
        <v>1355</v>
      </c>
      <c r="X50" s="107">
        <v>1446</v>
      </c>
      <c r="Y50" s="402">
        <v>630</v>
      </c>
    </row>
    <row r="51" spans="1:25" ht="18" x14ac:dyDescent="0.2">
      <c r="A51" s="2" t="s">
        <v>135</v>
      </c>
      <c r="B51" s="98">
        <v>1186</v>
      </c>
      <c r="C51" s="98">
        <v>2069</v>
      </c>
      <c r="D51" s="98">
        <v>3327</v>
      </c>
      <c r="E51" s="98">
        <v>5407</v>
      </c>
      <c r="F51" s="29">
        <v>5516</v>
      </c>
      <c r="G51" s="29">
        <v>5736</v>
      </c>
      <c r="H51" s="98">
        <v>6146</v>
      </c>
      <c r="I51" s="108">
        <v>5306</v>
      </c>
      <c r="J51" s="29">
        <v>5642</v>
      </c>
      <c r="K51" s="64">
        <v>11118</v>
      </c>
      <c r="L51" s="64">
        <v>12340</v>
      </c>
      <c r="M51" s="98">
        <v>11622</v>
      </c>
      <c r="N51" s="64">
        <v>14155</v>
      </c>
      <c r="O51" s="64">
        <v>15486</v>
      </c>
      <c r="P51" s="64">
        <v>15280</v>
      </c>
      <c r="Q51" s="98">
        <v>30480</v>
      </c>
      <c r="R51" s="98">
        <v>39682</v>
      </c>
      <c r="S51" s="98">
        <v>31536</v>
      </c>
      <c r="T51" s="98">
        <v>28885</v>
      </c>
      <c r="U51" s="190">
        <v>31103</v>
      </c>
      <c r="V51" s="190">
        <v>29529</v>
      </c>
      <c r="W51" s="190">
        <v>33433</v>
      </c>
      <c r="X51" s="108">
        <v>34836</v>
      </c>
      <c r="Y51" s="102">
        <v>20324</v>
      </c>
    </row>
    <row r="52" spans="1:25" x14ac:dyDescent="0.2">
      <c r="A52" s="332" t="s">
        <v>39</v>
      </c>
      <c r="B52" s="241">
        <v>45</v>
      </c>
      <c r="C52" s="241">
        <v>59</v>
      </c>
      <c r="D52" s="241">
        <v>78</v>
      </c>
      <c r="E52" s="241">
        <v>136</v>
      </c>
      <c r="F52" s="107">
        <v>136</v>
      </c>
      <c r="G52" s="107">
        <v>252</v>
      </c>
      <c r="H52" s="241">
        <v>314</v>
      </c>
      <c r="I52" s="107">
        <v>336</v>
      </c>
      <c r="J52" s="30">
        <v>361</v>
      </c>
      <c r="K52" s="65">
        <v>995</v>
      </c>
      <c r="L52" s="65">
        <v>1464</v>
      </c>
      <c r="M52" s="241">
        <v>1422</v>
      </c>
      <c r="N52" s="65">
        <v>1028</v>
      </c>
      <c r="O52" s="65">
        <v>757</v>
      </c>
      <c r="P52" s="65">
        <v>898</v>
      </c>
      <c r="Q52" s="241">
        <v>2239</v>
      </c>
      <c r="R52" s="241">
        <v>2807</v>
      </c>
      <c r="S52" s="241">
        <v>2215</v>
      </c>
      <c r="T52" s="241">
        <v>1864</v>
      </c>
      <c r="U52" s="238">
        <v>1862</v>
      </c>
      <c r="V52" s="238">
        <v>1865</v>
      </c>
      <c r="W52" s="238">
        <v>2641</v>
      </c>
      <c r="X52" s="107">
        <v>2654</v>
      </c>
      <c r="Y52" s="402">
        <v>1489</v>
      </c>
    </row>
    <row r="53" spans="1:25" x14ac:dyDescent="0.2">
      <c r="A53" s="332" t="s">
        <v>104</v>
      </c>
      <c r="B53" s="241">
        <v>2</v>
      </c>
      <c r="C53" s="241">
        <v>8</v>
      </c>
      <c r="D53" s="241">
        <v>19</v>
      </c>
      <c r="E53" s="240">
        <v>0</v>
      </c>
      <c r="F53" s="65">
        <v>3</v>
      </c>
      <c r="G53" s="107">
        <v>37</v>
      </c>
      <c r="H53" s="241">
        <v>49</v>
      </c>
      <c r="I53" s="107">
        <v>41</v>
      </c>
      <c r="J53" s="30">
        <v>43</v>
      </c>
      <c r="K53" s="65">
        <v>184</v>
      </c>
      <c r="L53" s="65">
        <v>186</v>
      </c>
      <c r="M53" s="241">
        <v>128</v>
      </c>
      <c r="N53" s="65">
        <v>148</v>
      </c>
      <c r="O53" s="65">
        <v>167</v>
      </c>
      <c r="P53" s="65">
        <v>206</v>
      </c>
      <c r="Q53" s="241">
        <v>319</v>
      </c>
      <c r="R53" s="241">
        <v>367</v>
      </c>
      <c r="S53" s="241">
        <v>268</v>
      </c>
      <c r="T53" s="241">
        <v>230</v>
      </c>
      <c r="U53" s="238">
        <v>250</v>
      </c>
      <c r="V53" s="238">
        <v>231</v>
      </c>
      <c r="W53" s="238">
        <v>329</v>
      </c>
      <c r="X53" s="107">
        <v>675</v>
      </c>
      <c r="Y53" s="402">
        <v>402</v>
      </c>
    </row>
    <row r="54" spans="1:25" ht="19.5" x14ac:dyDescent="0.2">
      <c r="A54" s="332" t="s">
        <v>157</v>
      </c>
      <c r="B54" s="241">
        <v>54</v>
      </c>
      <c r="C54" s="241">
        <v>79</v>
      </c>
      <c r="D54" s="241">
        <v>6</v>
      </c>
      <c r="E54" s="241">
        <v>13</v>
      </c>
      <c r="F54" s="30">
        <v>25</v>
      </c>
      <c r="G54" s="30">
        <v>372</v>
      </c>
      <c r="H54" s="241">
        <v>331</v>
      </c>
      <c r="I54" s="107">
        <v>316</v>
      </c>
      <c r="J54" s="30">
        <v>539</v>
      </c>
      <c r="K54" s="65">
        <v>926</v>
      </c>
      <c r="L54" s="65">
        <v>1019</v>
      </c>
      <c r="M54" s="241">
        <v>1052</v>
      </c>
      <c r="N54" s="65">
        <v>1154</v>
      </c>
      <c r="O54" s="65">
        <v>1257</v>
      </c>
      <c r="P54" s="65">
        <v>1345</v>
      </c>
      <c r="Q54" s="241">
        <v>2530</v>
      </c>
      <c r="R54" s="241">
        <v>3370</v>
      </c>
      <c r="S54" s="241">
        <v>2487</v>
      </c>
      <c r="T54" s="241">
        <v>2120</v>
      </c>
      <c r="U54" s="238">
        <v>2235</v>
      </c>
      <c r="V54" s="238">
        <v>2007</v>
      </c>
      <c r="W54" s="238">
        <v>2775</v>
      </c>
      <c r="X54" s="107">
        <v>3183</v>
      </c>
      <c r="Y54" s="402">
        <v>1634</v>
      </c>
    </row>
    <row r="55" spans="1:25" ht="19.5" x14ac:dyDescent="0.2">
      <c r="A55" s="332" t="s">
        <v>42</v>
      </c>
      <c r="B55" s="241">
        <v>26</v>
      </c>
      <c r="C55" s="241">
        <v>12</v>
      </c>
      <c r="D55" s="241">
        <v>10</v>
      </c>
      <c r="E55" s="241">
        <v>20</v>
      </c>
      <c r="F55" s="30">
        <v>4</v>
      </c>
      <c r="G55" s="30">
        <v>104</v>
      </c>
      <c r="H55" s="241">
        <v>106</v>
      </c>
      <c r="I55" s="107">
        <v>96</v>
      </c>
      <c r="J55" s="30">
        <v>109</v>
      </c>
      <c r="K55" s="65">
        <v>300</v>
      </c>
      <c r="L55" s="65">
        <v>218</v>
      </c>
      <c r="M55" s="241">
        <v>403</v>
      </c>
      <c r="N55" s="65">
        <v>2489</v>
      </c>
      <c r="O55" s="65">
        <v>2645</v>
      </c>
      <c r="P55" s="65">
        <v>387</v>
      </c>
      <c r="Q55" s="241">
        <v>843</v>
      </c>
      <c r="R55" s="241">
        <v>972</v>
      </c>
      <c r="S55" s="241">
        <v>617</v>
      </c>
      <c r="T55" s="241">
        <v>616</v>
      </c>
      <c r="U55" s="238">
        <v>636</v>
      </c>
      <c r="V55" s="238">
        <v>604</v>
      </c>
      <c r="W55" s="238">
        <v>783</v>
      </c>
      <c r="X55" s="107">
        <v>879</v>
      </c>
      <c r="Y55" s="402">
        <v>461</v>
      </c>
    </row>
    <row r="56" spans="1:25" ht="19.5" x14ac:dyDescent="0.2">
      <c r="A56" s="332" t="s">
        <v>43</v>
      </c>
      <c r="B56" s="241">
        <v>61</v>
      </c>
      <c r="C56" s="241">
        <v>89</v>
      </c>
      <c r="D56" s="241">
        <v>73</v>
      </c>
      <c r="E56" s="241">
        <v>125</v>
      </c>
      <c r="F56" s="30">
        <v>130</v>
      </c>
      <c r="G56" s="107">
        <v>457</v>
      </c>
      <c r="H56" s="241">
        <v>556</v>
      </c>
      <c r="I56" s="107">
        <v>507</v>
      </c>
      <c r="J56" s="30">
        <v>486</v>
      </c>
      <c r="K56" s="65">
        <v>822</v>
      </c>
      <c r="L56" s="65">
        <v>975</v>
      </c>
      <c r="M56" s="241">
        <v>861</v>
      </c>
      <c r="N56" s="65">
        <v>872</v>
      </c>
      <c r="O56" s="65">
        <v>990</v>
      </c>
      <c r="P56" s="65">
        <v>986</v>
      </c>
      <c r="Q56" s="241">
        <v>1845</v>
      </c>
      <c r="R56" s="241">
        <v>2363</v>
      </c>
      <c r="S56" s="241">
        <v>1871</v>
      </c>
      <c r="T56" s="241">
        <v>2017</v>
      </c>
      <c r="U56" s="238">
        <v>2271</v>
      </c>
      <c r="V56" s="238">
        <v>2362</v>
      </c>
      <c r="W56" s="238">
        <v>2622</v>
      </c>
      <c r="X56" s="107">
        <v>2798</v>
      </c>
      <c r="Y56" s="402">
        <v>1561</v>
      </c>
    </row>
    <row r="57" spans="1:25" x14ac:dyDescent="0.2">
      <c r="A57" s="332" t="s">
        <v>97</v>
      </c>
      <c r="B57" s="240">
        <v>0</v>
      </c>
      <c r="C57" s="240">
        <v>0</v>
      </c>
      <c r="D57" s="240">
        <v>0</v>
      </c>
      <c r="E57" s="240">
        <v>0</v>
      </c>
      <c r="F57" s="111">
        <v>0</v>
      </c>
      <c r="G57" s="111">
        <v>0</v>
      </c>
      <c r="H57" s="241">
        <v>1</v>
      </c>
      <c r="I57" s="30">
        <v>3</v>
      </c>
      <c r="J57" s="30">
        <v>5</v>
      </c>
      <c r="K57" s="65">
        <v>31</v>
      </c>
      <c r="L57" s="65">
        <v>38</v>
      </c>
      <c r="M57" s="241">
        <v>58</v>
      </c>
      <c r="N57" s="65">
        <v>84</v>
      </c>
      <c r="O57" s="65">
        <v>124</v>
      </c>
      <c r="P57" s="65">
        <v>160</v>
      </c>
      <c r="Q57" s="241">
        <v>299</v>
      </c>
      <c r="R57" s="241">
        <v>455</v>
      </c>
      <c r="S57" s="241">
        <v>417</v>
      </c>
      <c r="T57" s="241">
        <v>266</v>
      </c>
      <c r="U57" s="238">
        <v>414</v>
      </c>
      <c r="V57" s="238">
        <v>374</v>
      </c>
      <c r="W57" s="238">
        <v>519</v>
      </c>
      <c r="X57" s="107">
        <v>603</v>
      </c>
      <c r="Y57" s="402">
        <v>275</v>
      </c>
    </row>
    <row r="58" spans="1:25" x14ac:dyDescent="0.2">
      <c r="A58" s="332" t="s">
        <v>45</v>
      </c>
      <c r="B58" s="241">
        <v>998</v>
      </c>
      <c r="C58" s="241">
        <v>1822</v>
      </c>
      <c r="D58" s="241">
        <v>3141</v>
      </c>
      <c r="E58" s="241">
        <v>5113</v>
      </c>
      <c r="F58" s="107">
        <v>5218</v>
      </c>
      <c r="G58" s="107">
        <v>4514</v>
      </c>
      <c r="H58" s="241">
        <v>4789</v>
      </c>
      <c r="I58" s="30">
        <v>4007</v>
      </c>
      <c r="J58" s="30">
        <v>4099</v>
      </c>
      <c r="K58" s="241">
        <v>7860</v>
      </c>
      <c r="L58" s="241">
        <v>8440</v>
      </c>
      <c r="M58" s="241">
        <v>7698</v>
      </c>
      <c r="N58" s="241">
        <v>8380</v>
      </c>
      <c r="O58" s="241">
        <v>9546</v>
      </c>
      <c r="P58" s="241">
        <v>11298</v>
      </c>
      <c r="Q58" s="241">
        <v>22405</v>
      </c>
      <c r="R58" s="241">
        <v>29348</v>
      </c>
      <c r="S58" s="241">
        <v>23662</v>
      </c>
      <c r="T58" s="241">
        <v>21772</v>
      </c>
      <c r="U58" s="238">
        <v>23435</v>
      </c>
      <c r="V58" s="238">
        <v>22085</v>
      </c>
      <c r="W58" s="238">
        <v>23763</v>
      </c>
      <c r="X58" s="30">
        <v>24045</v>
      </c>
      <c r="Y58" s="402">
        <v>14502</v>
      </c>
    </row>
    <row r="59" spans="1:25" ht="18" x14ac:dyDescent="0.2">
      <c r="A59" s="2" t="s">
        <v>117</v>
      </c>
      <c r="B59" s="98">
        <v>8446</v>
      </c>
      <c r="C59" s="98">
        <v>13857</v>
      </c>
      <c r="D59" s="98">
        <v>22681</v>
      </c>
      <c r="E59" s="98">
        <v>36203</v>
      </c>
      <c r="F59" s="29">
        <v>37396</v>
      </c>
      <c r="G59" s="29">
        <v>38924</v>
      </c>
      <c r="H59" s="98">
        <v>45969</v>
      </c>
      <c r="I59" s="29">
        <v>41484</v>
      </c>
      <c r="J59" s="29">
        <v>44512</v>
      </c>
      <c r="K59" s="98">
        <v>109154</v>
      </c>
      <c r="L59" s="98">
        <v>130865</v>
      </c>
      <c r="M59" s="98">
        <v>118512</v>
      </c>
      <c r="N59" s="98">
        <v>133735</v>
      </c>
      <c r="O59" s="98">
        <v>152798</v>
      </c>
      <c r="P59" s="98">
        <v>185149</v>
      </c>
      <c r="Q59" s="98">
        <v>364163</v>
      </c>
      <c r="R59" s="98">
        <v>505547</v>
      </c>
      <c r="S59" s="98">
        <v>446987</v>
      </c>
      <c r="T59" s="98">
        <v>383068</v>
      </c>
      <c r="U59" s="190">
        <v>434952</v>
      </c>
      <c r="V59" s="190">
        <v>418900</v>
      </c>
      <c r="W59" s="190">
        <v>472169</v>
      </c>
      <c r="X59" s="29">
        <v>484526</v>
      </c>
      <c r="Y59" s="102">
        <v>300647</v>
      </c>
    </row>
    <row r="60" spans="1:25" x14ac:dyDescent="0.2">
      <c r="A60" s="332" t="s">
        <v>46</v>
      </c>
      <c r="B60" s="241">
        <v>1022</v>
      </c>
      <c r="C60" s="241">
        <v>1604</v>
      </c>
      <c r="D60" s="241">
        <v>2426</v>
      </c>
      <c r="E60" s="241">
        <v>3691</v>
      </c>
      <c r="F60" s="107">
        <v>3548</v>
      </c>
      <c r="G60" s="107">
        <v>3993</v>
      </c>
      <c r="H60" s="241">
        <v>4808</v>
      </c>
      <c r="I60" s="65">
        <v>3837</v>
      </c>
      <c r="J60" s="30">
        <v>4236</v>
      </c>
      <c r="K60" s="65">
        <v>13779</v>
      </c>
      <c r="L60" s="65">
        <v>13108</v>
      </c>
      <c r="M60" s="241">
        <v>11186</v>
      </c>
      <c r="N60" s="65">
        <v>13373</v>
      </c>
      <c r="O60" s="65">
        <v>14861</v>
      </c>
      <c r="P60" s="65">
        <v>16374</v>
      </c>
      <c r="Q60" s="241">
        <v>33372</v>
      </c>
      <c r="R60" s="241">
        <v>47616</v>
      </c>
      <c r="S60" s="241">
        <v>40289</v>
      </c>
      <c r="T60" s="241">
        <v>34705</v>
      </c>
      <c r="U60" s="238">
        <v>39422</v>
      </c>
      <c r="V60" s="238">
        <v>38524</v>
      </c>
      <c r="W60" s="238">
        <v>43878</v>
      </c>
      <c r="X60" s="107">
        <v>42231</v>
      </c>
      <c r="Y60" s="402">
        <v>23739</v>
      </c>
    </row>
    <row r="61" spans="1:25" x14ac:dyDescent="0.2">
      <c r="A61" s="332" t="s">
        <v>47</v>
      </c>
      <c r="B61" s="241">
        <v>42</v>
      </c>
      <c r="C61" s="241">
        <v>79</v>
      </c>
      <c r="D61" s="241">
        <v>126</v>
      </c>
      <c r="E61" s="241">
        <v>226</v>
      </c>
      <c r="F61" s="65">
        <v>241</v>
      </c>
      <c r="G61" s="107">
        <v>257</v>
      </c>
      <c r="H61" s="241">
        <v>310</v>
      </c>
      <c r="I61" s="107">
        <v>301</v>
      </c>
      <c r="J61" s="30">
        <v>420</v>
      </c>
      <c r="K61" s="65">
        <v>865</v>
      </c>
      <c r="L61" s="65">
        <v>1053</v>
      </c>
      <c r="M61" s="241">
        <v>812</v>
      </c>
      <c r="N61" s="65">
        <v>865</v>
      </c>
      <c r="O61" s="65">
        <v>1137</v>
      </c>
      <c r="P61" s="65">
        <v>1153</v>
      </c>
      <c r="Q61" s="241">
        <v>2767</v>
      </c>
      <c r="R61" s="241">
        <v>3708</v>
      </c>
      <c r="S61" s="241">
        <v>3339</v>
      </c>
      <c r="T61" s="241">
        <v>3438</v>
      </c>
      <c r="U61" s="238">
        <v>2826</v>
      </c>
      <c r="V61" s="238">
        <v>2862</v>
      </c>
      <c r="W61" s="238">
        <v>3842</v>
      </c>
      <c r="X61" s="107">
        <v>3688</v>
      </c>
      <c r="Y61" s="402">
        <v>2137</v>
      </c>
    </row>
    <row r="62" spans="1:25" x14ac:dyDescent="0.2">
      <c r="A62" s="332" t="s">
        <v>48</v>
      </c>
      <c r="B62" s="241">
        <v>84</v>
      </c>
      <c r="C62" s="241">
        <v>142</v>
      </c>
      <c r="D62" s="241">
        <v>206</v>
      </c>
      <c r="E62" s="241">
        <v>319</v>
      </c>
      <c r="F62" s="107">
        <v>314</v>
      </c>
      <c r="G62" s="107">
        <v>319</v>
      </c>
      <c r="H62" s="241">
        <v>364</v>
      </c>
      <c r="I62" s="107">
        <v>316</v>
      </c>
      <c r="J62" s="30">
        <v>443</v>
      </c>
      <c r="K62" s="65">
        <v>1908</v>
      </c>
      <c r="L62" s="65">
        <v>1920</v>
      </c>
      <c r="M62" s="241">
        <v>1283</v>
      </c>
      <c r="N62" s="65">
        <v>1276</v>
      </c>
      <c r="O62" s="65">
        <v>1141</v>
      </c>
      <c r="P62" s="65">
        <v>1234</v>
      </c>
      <c r="Q62" s="241">
        <v>3165</v>
      </c>
      <c r="R62" s="241">
        <v>4377</v>
      </c>
      <c r="S62" s="241">
        <v>4073</v>
      </c>
      <c r="T62" s="241">
        <v>3736</v>
      </c>
      <c r="U62" s="238">
        <v>3581</v>
      </c>
      <c r="V62" s="238">
        <v>3717</v>
      </c>
      <c r="W62" s="238">
        <v>4641</v>
      </c>
      <c r="X62" s="107">
        <v>4498</v>
      </c>
      <c r="Y62" s="402">
        <v>3043</v>
      </c>
    </row>
    <row r="63" spans="1:25" x14ac:dyDescent="0.2">
      <c r="A63" s="332" t="s">
        <v>49</v>
      </c>
      <c r="B63" s="241">
        <v>1146</v>
      </c>
      <c r="C63" s="241">
        <v>1754</v>
      </c>
      <c r="D63" s="241">
        <v>2695</v>
      </c>
      <c r="E63" s="241">
        <v>4934</v>
      </c>
      <c r="F63" s="65">
        <v>5274</v>
      </c>
      <c r="G63" s="107">
        <v>5419</v>
      </c>
      <c r="H63" s="241">
        <v>6326</v>
      </c>
      <c r="I63" s="107">
        <v>5537</v>
      </c>
      <c r="J63" s="30">
        <v>6623</v>
      </c>
      <c r="K63" s="65">
        <v>14428</v>
      </c>
      <c r="L63" s="65">
        <v>20212</v>
      </c>
      <c r="M63" s="241">
        <v>18935</v>
      </c>
      <c r="N63" s="65">
        <v>21297</v>
      </c>
      <c r="O63" s="65">
        <v>25781</v>
      </c>
      <c r="P63" s="65">
        <v>30646</v>
      </c>
      <c r="Q63" s="241">
        <v>60700</v>
      </c>
      <c r="R63" s="241">
        <v>90145</v>
      </c>
      <c r="S63" s="241">
        <v>83033</v>
      </c>
      <c r="T63" s="241">
        <v>69930</v>
      </c>
      <c r="U63" s="238">
        <v>90575</v>
      </c>
      <c r="V63" s="238">
        <v>88046</v>
      </c>
      <c r="W63" s="238">
        <v>92891</v>
      </c>
      <c r="X63" s="107">
        <v>112139</v>
      </c>
      <c r="Y63" s="402">
        <v>73650</v>
      </c>
    </row>
    <row r="64" spans="1:25" x14ac:dyDescent="0.2">
      <c r="A64" s="332" t="s">
        <v>50</v>
      </c>
      <c r="B64" s="241">
        <v>251</v>
      </c>
      <c r="C64" s="241">
        <v>397</v>
      </c>
      <c r="D64" s="241">
        <v>762</v>
      </c>
      <c r="E64" s="241">
        <v>1188</v>
      </c>
      <c r="F64" s="107">
        <v>1247</v>
      </c>
      <c r="G64" s="107">
        <v>1228</v>
      </c>
      <c r="H64" s="241">
        <v>1386</v>
      </c>
      <c r="I64" s="107">
        <v>1116</v>
      </c>
      <c r="J64" s="241">
        <v>1135</v>
      </c>
      <c r="K64" s="65">
        <v>3598</v>
      </c>
      <c r="L64" s="65">
        <v>4720</v>
      </c>
      <c r="M64" s="241">
        <v>3103</v>
      </c>
      <c r="N64" s="65">
        <v>3271</v>
      </c>
      <c r="O64" s="65">
        <v>3867</v>
      </c>
      <c r="P64" s="65">
        <v>4851</v>
      </c>
      <c r="Q64" s="241">
        <v>10934</v>
      </c>
      <c r="R64" s="241">
        <v>14633</v>
      </c>
      <c r="S64" s="241">
        <v>13501</v>
      </c>
      <c r="T64" s="241">
        <v>12391</v>
      </c>
      <c r="U64" s="238">
        <v>14175</v>
      </c>
      <c r="V64" s="238">
        <v>14239</v>
      </c>
      <c r="W64" s="238">
        <v>16080</v>
      </c>
      <c r="X64" s="107">
        <v>16164</v>
      </c>
      <c r="Y64" s="402">
        <v>9792</v>
      </c>
    </row>
    <row r="65" spans="1:25" x14ac:dyDescent="0.2">
      <c r="A65" s="332" t="s">
        <v>51</v>
      </c>
      <c r="B65" s="241">
        <v>137</v>
      </c>
      <c r="C65" s="241">
        <v>259</v>
      </c>
      <c r="D65" s="241">
        <v>387</v>
      </c>
      <c r="E65" s="241">
        <v>710</v>
      </c>
      <c r="F65" s="107">
        <v>741</v>
      </c>
      <c r="G65" s="107">
        <v>743</v>
      </c>
      <c r="H65" s="241">
        <v>859</v>
      </c>
      <c r="I65" s="107">
        <v>674</v>
      </c>
      <c r="J65" s="30">
        <v>750</v>
      </c>
      <c r="K65" s="65">
        <v>2033</v>
      </c>
      <c r="L65" s="65">
        <v>2203</v>
      </c>
      <c r="M65" s="241">
        <v>1765</v>
      </c>
      <c r="N65" s="65">
        <v>2003</v>
      </c>
      <c r="O65" s="65">
        <v>2607</v>
      </c>
      <c r="P65" s="65">
        <v>2922</v>
      </c>
      <c r="Q65" s="241">
        <v>8002</v>
      </c>
      <c r="R65" s="241">
        <v>11478</v>
      </c>
      <c r="S65" s="241">
        <v>10738</v>
      </c>
      <c r="T65" s="241">
        <v>10059</v>
      </c>
      <c r="U65" s="238">
        <v>11099</v>
      </c>
      <c r="V65" s="238">
        <v>11768</v>
      </c>
      <c r="W65" s="238">
        <v>11938</v>
      </c>
      <c r="X65" s="107">
        <v>11472</v>
      </c>
      <c r="Y65" s="402">
        <v>6643</v>
      </c>
    </row>
    <row r="66" spans="1:25" x14ac:dyDescent="0.2">
      <c r="A66" s="332" t="s">
        <v>52</v>
      </c>
      <c r="B66" s="241">
        <v>1005</v>
      </c>
      <c r="C66" s="241">
        <v>1613</v>
      </c>
      <c r="D66" s="241">
        <v>2488</v>
      </c>
      <c r="E66" s="241">
        <v>3591</v>
      </c>
      <c r="F66" s="107">
        <v>3506</v>
      </c>
      <c r="G66" s="107">
        <v>3598</v>
      </c>
      <c r="H66" s="241">
        <v>4481</v>
      </c>
      <c r="I66" s="107">
        <v>3782</v>
      </c>
      <c r="J66" s="30">
        <v>4231</v>
      </c>
      <c r="K66" s="65">
        <v>12136</v>
      </c>
      <c r="L66" s="65">
        <v>14743</v>
      </c>
      <c r="M66" s="241">
        <v>12180</v>
      </c>
      <c r="N66" s="65">
        <v>13935</v>
      </c>
      <c r="O66" s="65">
        <v>17020</v>
      </c>
      <c r="P66" s="65">
        <v>19444</v>
      </c>
      <c r="Q66" s="241">
        <v>41248</v>
      </c>
      <c r="R66" s="241">
        <v>58757</v>
      </c>
      <c r="S66" s="241">
        <v>47603</v>
      </c>
      <c r="T66" s="241">
        <v>40955</v>
      </c>
      <c r="U66" s="238">
        <v>45296</v>
      </c>
      <c r="V66" s="238">
        <v>42138</v>
      </c>
      <c r="W66" s="238">
        <v>45190</v>
      </c>
      <c r="X66" s="107">
        <v>44061</v>
      </c>
      <c r="Y66" s="402">
        <v>26870</v>
      </c>
    </row>
    <row r="67" spans="1:25" x14ac:dyDescent="0.2">
      <c r="A67" s="332" t="s">
        <v>53</v>
      </c>
      <c r="B67" s="241">
        <v>144</v>
      </c>
      <c r="C67" s="241">
        <v>263</v>
      </c>
      <c r="D67" s="241">
        <v>366</v>
      </c>
      <c r="E67" s="241">
        <v>564</v>
      </c>
      <c r="F67" s="107">
        <v>548</v>
      </c>
      <c r="G67" s="65">
        <v>574</v>
      </c>
      <c r="H67" s="241">
        <v>623</v>
      </c>
      <c r="I67" s="107">
        <v>532</v>
      </c>
      <c r="J67" s="30">
        <v>640</v>
      </c>
      <c r="K67" s="65">
        <v>1926</v>
      </c>
      <c r="L67" s="65">
        <v>2421</v>
      </c>
      <c r="M67" s="241">
        <v>3140</v>
      </c>
      <c r="N67" s="65">
        <v>2426</v>
      </c>
      <c r="O67" s="65">
        <v>2764</v>
      </c>
      <c r="P67" s="65">
        <v>3220</v>
      </c>
      <c r="Q67" s="241">
        <v>7472</v>
      </c>
      <c r="R67" s="241">
        <v>9097</v>
      </c>
      <c r="S67" s="241">
        <v>8562</v>
      </c>
      <c r="T67" s="241">
        <v>7998</v>
      </c>
      <c r="U67" s="238">
        <v>7887</v>
      </c>
      <c r="V67" s="238">
        <v>7903</v>
      </c>
      <c r="W67" s="238">
        <v>9238</v>
      </c>
      <c r="X67" s="107">
        <v>8757</v>
      </c>
      <c r="Y67" s="402">
        <v>5005</v>
      </c>
    </row>
    <row r="68" spans="1:25" x14ac:dyDescent="0.2">
      <c r="A68" s="332" t="s">
        <v>141</v>
      </c>
      <c r="B68" s="241">
        <v>1767</v>
      </c>
      <c r="C68" s="241">
        <v>3010</v>
      </c>
      <c r="D68" s="241">
        <v>4752</v>
      </c>
      <c r="E68" s="241">
        <v>7305</v>
      </c>
      <c r="F68" s="65">
        <v>7420</v>
      </c>
      <c r="G68" s="107">
        <v>7322</v>
      </c>
      <c r="H68" s="241">
        <v>8885</v>
      </c>
      <c r="I68" s="107">
        <v>7701</v>
      </c>
      <c r="J68" s="30">
        <v>7808</v>
      </c>
      <c r="K68" s="65">
        <v>16049</v>
      </c>
      <c r="L68" s="65">
        <v>20092</v>
      </c>
      <c r="M68" s="241">
        <v>17926</v>
      </c>
      <c r="N68" s="65">
        <v>19348</v>
      </c>
      <c r="O68" s="65">
        <v>20970</v>
      </c>
      <c r="P68" s="65">
        <v>23198</v>
      </c>
      <c r="Q68" s="241">
        <v>48574</v>
      </c>
      <c r="R68" s="241">
        <v>66007</v>
      </c>
      <c r="S68" s="241">
        <v>60360</v>
      </c>
      <c r="T68" s="241">
        <v>56113</v>
      </c>
      <c r="U68" s="238">
        <v>63223</v>
      </c>
      <c r="V68" s="238">
        <v>62258</v>
      </c>
      <c r="W68" s="238">
        <v>73384</v>
      </c>
      <c r="X68" s="107">
        <v>72687</v>
      </c>
      <c r="Y68" s="402">
        <v>39411</v>
      </c>
    </row>
    <row r="69" spans="1:25" x14ac:dyDescent="0.2">
      <c r="A69" s="332" t="s">
        <v>55</v>
      </c>
      <c r="B69" s="241">
        <v>426</v>
      </c>
      <c r="C69" s="241">
        <v>726</v>
      </c>
      <c r="D69" s="241">
        <v>1134</v>
      </c>
      <c r="E69" s="241">
        <v>1751</v>
      </c>
      <c r="F69" s="107">
        <v>1864</v>
      </c>
      <c r="G69" s="107">
        <v>1972</v>
      </c>
      <c r="H69" s="241">
        <v>2400</v>
      </c>
      <c r="I69" s="107">
        <v>2020</v>
      </c>
      <c r="J69" s="30">
        <v>2328</v>
      </c>
      <c r="K69" s="65">
        <v>4666</v>
      </c>
      <c r="L69" s="65">
        <v>5572</v>
      </c>
      <c r="M69" s="241">
        <v>4865</v>
      </c>
      <c r="N69" s="65">
        <v>6639</v>
      </c>
      <c r="O69" s="65">
        <v>6710</v>
      </c>
      <c r="P69" s="65">
        <v>7850</v>
      </c>
      <c r="Q69" s="241">
        <v>14717</v>
      </c>
      <c r="R69" s="241">
        <v>20419</v>
      </c>
      <c r="S69" s="241">
        <v>17943</v>
      </c>
      <c r="T69" s="241">
        <v>15563</v>
      </c>
      <c r="U69" s="238">
        <v>15330</v>
      </c>
      <c r="V69" s="238">
        <v>16010</v>
      </c>
      <c r="W69" s="238">
        <v>15316</v>
      </c>
      <c r="X69" s="107">
        <v>14043</v>
      </c>
      <c r="Y69" s="402">
        <v>8805</v>
      </c>
    </row>
    <row r="70" spans="1:25" x14ac:dyDescent="0.2">
      <c r="A70" s="332" t="s">
        <v>56</v>
      </c>
      <c r="B70" s="241">
        <v>247</v>
      </c>
      <c r="C70" s="241">
        <v>354</v>
      </c>
      <c r="D70" s="241">
        <v>504</v>
      </c>
      <c r="E70" s="241">
        <v>830</v>
      </c>
      <c r="F70" s="107">
        <v>837</v>
      </c>
      <c r="G70" s="107">
        <v>900</v>
      </c>
      <c r="H70" s="241">
        <v>1036</v>
      </c>
      <c r="I70" s="107">
        <v>1009</v>
      </c>
      <c r="J70" s="30">
        <v>1227</v>
      </c>
      <c r="K70" s="65">
        <v>2405</v>
      </c>
      <c r="L70" s="65">
        <v>2880</v>
      </c>
      <c r="M70" s="241">
        <v>2468</v>
      </c>
      <c r="N70" s="65">
        <v>2634</v>
      </c>
      <c r="O70" s="65">
        <v>2994</v>
      </c>
      <c r="P70" s="65">
        <v>3318</v>
      </c>
      <c r="Q70" s="241">
        <v>6690</v>
      </c>
      <c r="R70" s="241">
        <v>8874</v>
      </c>
      <c r="S70" s="241">
        <v>7503</v>
      </c>
      <c r="T70" s="241">
        <v>7010</v>
      </c>
      <c r="U70" s="238">
        <v>7892</v>
      </c>
      <c r="V70" s="238">
        <v>7730</v>
      </c>
      <c r="W70" s="238">
        <v>9473</v>
      </c>
      <c r="X70" s="107">
        <v>9413</v>
      </c>
      <c r="Y70" s="402">
        <v>5459</v>
      </c>
    </row>
    <row r="71" spans="1:25" x14ac:dyDescent="0.2">
      <c r="A71" s="332" t="s">
        <v>57</v>
      </c>
      <c r="B71" s="241">
        <v>1450</v>
      </c>
      <c r="C71" s="241">
        <v>2507</v>
      </c>
      <c r="D71" s="241">
        <v>4923</v>
      </c>
      <c r="E71" s="241">
        <v>7952</v>
      </c>
      <c r="F71" s="65">
        <v>8586</v>
      </c>
      <c r="G71" s="65">
        <v>9057</v>
      </c>
      <c r="H71" s="241">
        <v>10591</v>
      </c>
      <c r="I71" s="107">
        <v>11257</v>
      </c>
      <c r="J71" s="30">
        <v>10553</v>
      </c>
      <c r="K71" s="65">
        <v>24607</v>
      </c>
      <c r="L71" s="65">
        <v>28458</v>
      </c>
      <c r="M71" s="241">
        <v>28828</v>
      </c>
      <c r="N71" s="65">
        <v>32650</v>
      </c>
      <c r="O71" s="65">
        <v>39143</v>
      </c>
      <c r="P71" s="65">
        <v>54424</v>
      </c>
      <c r="Q71" s="241">
        <v>94569</v>
      </c>
      <c r="R71" s="241">
        <v>126563</v>
      </c>
      <c r="S71" s="241">
        <v>111545</v>
      </c>
      <c r="T71" s="241">
        <v>88053</v>
      </c>
      <c r="U71" s="238">
        <v>99887</v>
      </c>
      <c r="V71" s="238">
        <v>91425</v>
      </c>
      <c r="W71" s="238">
        <v>109034</v>
      </c>
      <c r="X71" s="107">
        <v>108222</v>
      </c>
      <c r="Y71" s="402">
        <v>74459</v>
      </c>
    </row>
    <row r="72" spans="1:25" x14ac:dyDescent="0.2">
      <c r="A72" s="332" t="s">
        <v>58</v>
      </c>
      <c r="B72" s="241">
        <v>525</v>
      </c>
      <c r="C72" s="241">
        <v>856</v>
      </c>
      <c r="D72" s="241">
        <v>1433</v>
      </c>
      <c r="E72" s="241">
        <v>2290</v>
      </c>
      <c r="F72" s="107">
        <v>2417</v>
      </c>
      <c r="G72" s="107">
        <v>2607</v>
      </c>
      <c r="H72" s="241">
        <v>2890</v>
      </c>
      <c r="I72" s="107">
        <v>2536</v>
      </c>
      <c r="J72" s="30">
        <v>3118</v>
      </c>
      <c r="K72" s="65">
        <v>8550</v>
      </c>
      <c r="L72" s="65">
        <v>10078</v>
      </c>
      <c r="M72" s="241">
        <v>8169</v>
      </c>
      <c r="N72" s="65">
        <v>9760</v>
      </c>
      <c r="O72" s="65">
        <v>10767</v>
      </c>
      <c r="P72" s="65">
        <v>12926</v>
      </c>
      <c r="Q72" s="241">
        <v>24115</v>
      </c>
      <c r="R72" s="241">
        <v>32957</v>
      </c>
      <c r="S72" s="241">
        <v>28598</v>
      </c>
      <c r="T72" s="241">
        <v>24456</v>
      </c>
      <c r="U72" s="238">
        <v>24639</v>
      </c>
      <c r="V72" s="238">
        <v>23680</v>
      </c>
      <c r="W72" s="238">
        <v>27253</v>
      </c>
      <c r="X72" s="107">
        <v>26601</v>
      </c>
      <c r="Y72" s="402">
        <v>15343</v>
      </c>
    </row>
    <row r="73" spans="1:25" x14ac:dyDescent="0.2">
      <c r="A73" s="332" t="s">
        <v>59</v>
      </c>
      <c r="B73" s="241">
        <v>200</v>
      </c>
      <c r="C73" s="241">
        <v>293</v>
      </c>
      <c r="D73" s="241">
        <v>479</v>
      </c>
      <c r="E73" s="241">
        <v>852</v>
      </c>
      <c r="F73" s="107">
        <v>853</v>
      </c>
      <c r="G73" s="107">
        <v>935</v>
      </c>
      <c r="H73" s="241">
        <v>1010</v>
      </c>
      <c r="I73" s="107">
        <v>866</v>
      </c>
      <c r="J73" s="30">
        <v>1000</v>
      </c>
      <c r="K73" s="65">
        <v>2204</v>
      </c>
      <c r="L73" s="65">
        <v>3405</v>
      </c>
      <c r="M73" s="241">
        <v>3852</v>
      </c>
      <c r="N73" s="65">
        <v>4258</v>
      </c>
      <c r="O73" s="65">
        <v>3036</v>
      </c>
      <c r="P73" s="65">
        <v>3589</v>
      </c>
      <c r="Q73" s="241">
        <v>7838</v>
      </c>
      <c r="R73" s="241">
        <v>10915</v>
      </c>
      <c r="S73" s="241">
        <v>9899</v>
      </c>
      <c r="T73" s="241">
        <v>8662</v>
      </c>
      <c r="U73" s="238">
        <v>9122</v>
      </c>
      <c r="V73" s="238">
        <v>8601</v>
      </c>
      <c r="W73" s="238">
        <v>10010</v>
      </c>
      <c r="X73" s="107">
        <v>10548</v>
      </c>
      <c r="Y73" s="402">
        <v>6291</v>
      </c>
    </row>
    <row r="74" spans="1:25" ht="18" x14ac:dyDescent="0.2">
      <c r="A74" s="2" t="s">
        <v>109</v>
      </c>
      <c r="B74" s="98">
        <v>5290</v>
      </c>
      <c r="C74" s="98">
        <v>9177</v>
      </c>
      <c r="D74" s="98">
        <v>15492</v>
      </c>
      <c r="E74" s="98">
        <v>24793</v>
      </c>
      <c r="F74" s="108">
        <v>26577</v>
      </c>
      <c r="G74" s="108">
        <v>26708</v>
      </c>
      <c r="H74" s="98">
        <v>29274</v>
      </c>
      <c r="I74" s="64">
        <v>25390</v>
      </c>
      <c r="J74" s="98">
        <v>28267</v>
      </c>
      <c r="K74" s="64">
        <v>69259</v>
      </c>
      <c r="L74" s="64">
        <v>93162</v>
      </c>
      <c r="M74" s="98">
        <v>86774</v>
      </c>
      <c r="N74" s="64">
        <v>102475</v>
      </c>
      <c r="O74" s="64">
        <v>116090</v>
      </c>
      <c r="P74" s="64">
        <v>137795</v>
      </c>
      <c r="Q74" s="98">
        <v>265253</v>
      </c>
      <c r="R74" s="98">
        <v>367833</v>
      </c>
      <c r="S74" s="98">
        <v>314533</v>
      </c>
      <c r="T74" s="98">
        <v>292279</v>
      </c>
      <c r="U74" s="190">
        <v>343215</v>
      </c>
      <c r="V74" s="190">
        <v>318629</v>
      </c>
      <c r="W74" s="190">
        <v>376074</v>
      </c>
      <c r="X74" s="108">
        <v>378241</v>
      </c>
      <c r="Y74" s="102">
        <v>274244</v>
      </c>
    </row>
    <row r="75" spans="1:25" x14ac:dyDescent="0.2">
      <c r="A75" s="332" t="s">
        <v>60</v>
      </c>
      <c r="B75" s="241">
        <v>51</v>
      </c>
      <c r="C75" s="241">
        <v>112</v>
      </c>
      <c r="D75" s="241">
        <v>184</v>
      </c>
      <c r="E75" s="241">
        <v>275</v>
      </c>
      <c r="F75" s="107">
        <v>265</v>
      </c>
      <c r="G75" s="107">
        <v>277</v>
      </c>
      <c r="H75" s="241">
        <v>307</v>
      </c>
      <c r="I75" s="107">
        <v>303</v>
      </c>
      <c r="J75" s="30">
        <v>346</v>
      </c>
      <c r="K75" s="65">
        <v>669</v>
      </c>
      <c r="L75" s="65">
        <v>895</v>
      </c>
      <c r="M75" s="241">
        <v>757</v>
      </c>
      <c r="N75" s="65">
        <v>679</v>
      </c>
      <c r="O75" s="65">
        <v>927</v>
      </c>
      <c r="P75" s="65">
        <v>1109</v>
      </c>
      <c r="Q75" s="241">
        <v>2781</v>
      </c>
      <c r="R75" s="241">
        <v>3868</v>
      </c>
      <c r="S75" s="241">
        <v>3375</v>
      </c>
      <c r="T75" s="241">
        <v>3252</v>
      </c>
      <c r="U75" s="238">
        <v>3748</v>
      </c>
      <c r="V75" s="238">
        <v>3316</v>
      </c>
      <c r="W75" s="238">
        <v>3817</v>
      </c>
      <c r="X75" s="107">
        <v>3754</v>
      </c>
      <c r="Y75" s="402">
        <v>2019</v>
      </c>
    </row>
    <row r="76" spans="1:25" x14ac:dyDescent="0.2">
      <c r="A76" s="332" t="s">
        <v>142</v>
      </c>
      <c r="B76" s="241">
        <v>1912</v>
      </c>
      <c r="C76" s="241">
        <v>3324</v>
      </c>
      <c r="D76" s="241">
        <v>5590</v>
      </c>
      <c r="E76" s="241">
        <v>8621</v>
      </c>
      <c r="F76" s="107">
        <v>9525</v>
      </c>
      <c r="G76" s="107">
        <v>8983</v>
      </c>
      <c r="H76" s="241">
        <v>8527</v>
      </c>
      <c r="I76" s="107">
        <v>7505</v>
      </c>
      <c r="J76" s="30">
        <v>9189</v>
      </c>
      <c r="K76" s="65">
        <v>27665</v>
      </c>
      <c r="L76" s="65">
        <v>32523</v>
      </c>
      <c r="M76" s="241">
        <v>28367</v>
      </c>
      <c r="N76" s="65">
        <v>32852</v>
      </c>
      <c r="O76" s="65">
        <v>37150</v>
      </c>
      <c r="P76" s="65">
        <v>45469</v>
      </c>
      <c r="Q76" s="241">
        <v>81686</v>
      </c>
      <c r="R76" s="241">
        <v>111997</v>
      </c>
      <c r="S76" s="241">
        <v>93961</v>
      </c>
      <c r="T76" s="241">
        <v>80105</v>
      </c>
      <c r="U76" s="238">
        <v>88286</v>
      </c>
      <c r="V76" s="238">
        <v>82023</v>
      </c>
      <c r="W76" s="238">
        <v>91184</v>
      </c>
      <c r="X76" s="107">
        <v>92783</v>
      </c>
      <c r="Y76" s="402">
        <v>50990</v>
      </c>
    </row>
    <row r="77" spans="1:25" x14ac:dyDescent="0.2">
      <c r="A77" s="332" t="s">
        <v>62</v>
      </c>
      <c r="B77" s="241">
        <v>2233</v>
      </c>
      <c r="C77" s="241">
        <v>4187</v>
      </c>
      <c r="D77" s="241">
        <v>7167</v>
      </c>
      <c r="E77" s="241">
        <v>11855</v>
      </c>
      <c r="F77" s="107">
        <v>12812</v>
      </c>
      <c r="G77" s="65">
        <v>13370</v>
      </c>
      <c r="H77" s="241">
        <v>15777</v>
      </c>
      <c r="I77" s="65">
        <v>13407</v>
      </c>
      <c r="J77" s="30">
        <v>13642</v>
      </c>
      <c r="K77" s="65">
        <v>28840</v>
      </c>
      <c r="L77" s="65">
        <v>44715</v>
      </c>
      <c r="M77" s="241">
        <v>45134</v>
      </c>
      <c r="N77" s="65">
        <v>54407</v>
      </c>
      <c r="O77" s="65">
        <v>61767</v>
      </c>
      <c r="P77" s="65">
        <v>73536</v>
      </c>
      <c r="Q77" s="241">
        <v>142101</v>
      </c>
      <c r="R77" s="241">
        <v>194570</v>
      </c>
      <c r="S77" s="241">
        <v>168672</v>
      </c>
      <c r="T77" s="241">
        <v>165410</v>
      </c>
      <c r="U77" s="238">
        <v>202026</v>
      </c>
      <c r="V77" s="238">
        <v>186962</v>
      </c>
      <c r="W77" s="238">
        <v>225378</v>
      </c>
      <c r="X77" s="107">
        <v>225505</v>
      </c>
      <c r="Y77" s="402">
        <v>191657</v>
      </c>
    </row>
    <row r="78" spans="1:25" x14ac:dyDescent="0.2">
      <c r="A78" s="7" t="s">
        <v>63</v>
      </c>
      <c r="B78" s="241"/>
      <c r="C78" s="241"/>
      <c r="D78" s="241"/>
      <c r="E78" s="241"/>
      <c r="F78" s="292"/>
      <c r="G78" s="201"/>
      <c r="H78" s="241"/>
      <c r="I78" s="65"/>
      <c r="J78" s="241"/>
      <c r="K78" s="65"/>
      <c r="L78" s="65"/>
      <c r="M78" s="241"/>
      <c r="N78" s="65"/>
      <c r="O78" s="65"/>
      <c r="P78" s="65"/>
      <c r="Q78" s="241"/>
      <c r="R78" s="241"/>
      <c r="S78" s="241"/>
      <c r="T78" s="241"/>
      <c r="U78" s="238"/>
      <c r="V78" s="238"/>
      <c r="W78" s="238"/>
      <c r="X78" s="107"/>
      <c r="Y78" s="295"/>
    </row>
    <row r="79" spans="1:25" ht="19.5" x14ac:dyDescent="0.2">
      <c r="A79" s="8" t="s">
        <v>88</v>
      </c>
      <c r="B79" s="241" t="s">
        <v>96</v>
      </c>
      <c r="C79" s="241" t="s">
        <v>96</v>
      </c>
      <c r="D79" s="241">
        <v>586</v>
      </c>
      <c r="E79" s="241">
        <v>980</v>
      </c>
      <c r="F79" s="107">
        <v>4782</v>
      </c>
      <c r="G79" s="107">
        <v>8414</v>
      </c>
      <c r="H79" s="241">
        <v>10555</v>
      </c>
      <c r="I79" s="107">
        <v>9172</v>
      </c>
      <c r="J79" s="30">
        <v>9320</v>
      </c>
      <c r="K79" s="65">
        <v>18708</v>
      </c>
      <c r="L79" s="65">
        <v>32745</v>
      </c>
      <c r="M79" s="241">
        <v>33651</v>
      </c>
      <c r="N79" s="65">
        <v>41077</v>
      </c>
      <c r="O79" s="65">
        <v>47851</v>
      </c>
      <c r="P79" s="65">
        <v>58279</v>
      </c>
      <c r="Q79" s="241">
        <v>110948</v>
      </c>
      <c r="R79" s="241">
        <v>152497</v>
      </c>
      <c r="S79" s="241">
        <v>136383</v>
      </c>
      <c r="T79" s="241">
        <v>137694</v>
      </c>
      <c r="U79" s="238">
        <v>169405</v>
      </c>
      <c r="V79" s="238">
        <v>154743</v>
      </c>
      <c r="W79" s="238">
        <v>187554</v>
      </c>
      <c r="X79" s="107">
        <v>187795</v>
      </c>
      <c r="Y79" s="402">
        <v>171374</v>
      </c>
    </row>
    <row r="80" spans="1:25" ht="19.5" x14ac:dyDescent="0.2">
      <c r="A80" s="8" t="s">
        <v>195</v>
      </c>
      <c r="B80" s="241" t="s">
        <v>96</v>
      </c>
      <c r="C80" s="241" t="s">
        <v>96</v>
      </c>
      <c r="D80" s="241">
        <v>484</v>
      </c>
      <c r="E80" s="241">
        <v>392</v>
      </c>
      <c r="F80" s="65">
        <v>402</v>
      </c>
      <c r="G80" s="107">
        <v>1248</v>
      </c>
      <c r="H80" s="241">
        <v>2063</v>
      </c>
      <c r="I80" s="107">
        <v>1329</v>
      </c>
      <c r="J80" s="30">
        <v>961</v>
      </c>
      <c r="K80" s="65">
        <v>1723</v>
      </c>
      <c r="L80" s="65">
        <v>1664</v>
      </c>
      <c r="M80" s="241">
        <v>1344</v>
      </c>
      <c r="N80" s="65">
        <v>1627</v>
      </c>
      <c r="O80" s="65">
        <v>2739</v>
      </c>
      <c r="P80" s="65">
        <v>3083</v>
      </c>
      <c r="Q80" s="241">
        <v>6615</v>
      </c>
      <c r="R80" s="241">
        <v>8130</v>
      </c>
      <c r="S80" s="241">
        <v>6724</v>
      </c>
      <c r="T80" s="241">
        <v>5447</v>
      </c>
      <c r="U80" s="238">
        <v>6311</v>
      </c>
      <c r="V80" s="238">
        <v>7196</v>
      </c>
      <c r="W80" s="238">
        <v>9638</v>
      </c>
      <c r="X80" s="107">
        <v>9987</v>
      </c>
      <c r="Y80" s="402">
        <v>5296</v>
      </c>
    </row>
    <row r="81" spans="1:25" ht="19.5" x14ac:dyDescent="0.2">
      <c r="A81" s="8" t="s">
        <v>87</v>
      </c>
      <c r="B81" s="241">
        <v>2233</v>
      </c>
      <c r="C81" s="241">
        <v>4187</v>
      </c>
      <c r="D81" s="241">
        <v>6097</v>
      </c>
      <c r="E81" s="241">
        <v>10483</v>
      </c>
      <c r="F81" s="107">
        <v>7628</v>
      </c>
      <c r="G81" s="107">
        <v>3708</v>
      </c>
      <c r="H81" s="241">
        <v>3159</v>
      </c>
      <c r="I81" s="107">
        <v>2906</v>
      </c>
      <c r="J81" s="30">
        <v>3361</v>
      </c>
      <c r="K81" s="65">
        <v>8409</v>
      </c>
      <c r="L81" s="65">
        <v>10306</v>
      </c>
      <c r="M81" s="241">
        <v>10139</v>
      </c>
      <c r="N81" s="65">
        <v>11703</v>
      </c>
      <c r="O81" s="65">
        <v>11177</v>
      </c>
      <c r="P81" s="65">
        <v>12174</v>
      </c>
      <c r="Q81" s="241">
        <v>24538</v>
      </c>
      <c r="R81" s="241">
        <v>33943</v>
      </c>
      <c r="S81" s="241">
        <v>25565</v>
      </c>
      <c r="T81" s="241">
        <v>22268</v>
      </c>
      <c r="U81" s="238">
        <v>26310</v>
      </c>
      <c r="V81" s="238">
        <v>25023</v>
      </c>
      <c r="W81" s="238">
        <v>28186</v>
      </c>
      <c r="X81" s="107">
        <v>27723</v>
      </c>
      <c r="Y81" s="402">
        <v>14987</v>
      </c>
    </row>
    <row r="82" spans="1:25" x14ac:dyDescent="0.2">
      <c r="A82" s="332" t="s">
        <v>65</v>
      </c>
      <c r="B82" s="241">
        <v>1094</v>
      </c>
      <c r="C82" s="241">
        <v>1554</v>
      </c>
      <c r="D82" s="241">
        <v>2551</v>
      </c>
      <c r="E82" s="241">
        <v>4042</v>
      </c>
      <c r="F82" s="107">
        <v>3975</v>
      </c>
      <c r="G82" s="107">
        <v>4078</v>
      </c>
      <c r="H82" s="241">
        <v>4663</v>
      </c>
      <c r="I82" s="107">
        <v>4175</v>
      </c>
      <c r="J82" s="241">
        <v>5089</v>
      </c>
      <c r="K82" s="65">
        <v>12085</v>
      </c>
      <c r="L82" s="65">
        <v>15029</v>
      </c>
      <c r="M82" s="241">
        <v>12516</v>
      </c>
      <c r="N82" s="65">
        <v>14537</v>
      </c>
      <c r="O82" s="65">
        <v>16246</v>
      </c>
      <c r="P82" s="65">
        <v>17681</v>
      </c>
      <c r="Q82" s="241">
        <v>38685</v>
      </c>
      <c r="R82" s="241">
        <v>57398</v>
      </c>
      <c r="S82" s="241">
        <v>48525</v>
      </c>
      <c r="T82" s="241">
        <v>43513</v>
      </c>
      <c r="U82" s="238">
        <v>49155</v>
      </c>
      <c r="V82" s="238">
        <v>46328</v>
      </c>
      <c r="W82" s="238">
        <v>55694</v>
      </c>
      <c r="X82" s="107">
        <v>56200</v>
      </c>
      <c r="Y82" s="402">
        <v>29578</v>
      </c>
    </row>
    <row r="83" spans="1:25" ht="18" x14ac:dyDescent="0.2">
      <c r="A83" s="2" t="s">
        <v>130</v>
      </c>
      <c r="B83" s="98">
        <v>4290</v>
      </c>
      <c r="C83" s="98">
        <v>7879</v>
      </c>
      <c r="D83" s="98">
        <v>11405</v>
      </c>
      <c r="E83" s="98">
        <v>17718</v>
      </c>
      <c r="F83" s="108">
        <v>18619</v>
      </c>
      <c r="G83" s="64">
        <v>18704</v>
      </c>
      <c r="H83" s="98">
        <v>20934</v>
      </c>
      <c r="I83" s="108">
        <v>17221</v>
      </c>
      <c r="J83" s="29">
        <v>19766</v>
      </c>
      <c r="K83" s="64">
        <v>49747</v>
      </c>
      <c r="L83" s="64">
        <v>57673</v>
      </c>
      <c r="M83" s="98">
        <v>48907</v>
      </c>
      <c r="N83" s="64">
        <v>55410</v>
      </c>
      <c r="O83" s="64">
        <v>64667</v>
      </c>
      <c r="P83" s="64">
        <v>70867</v>
      </c>
      <c r="Q83" s="98">
        <v>149002</v>
      </c>
      <c r="R83" s="98">
        <v>218532</v>
      </c>
      <c r="S83" s="98">
        <v>186043</v>
      </c>
      <c r="T83" s="98">
        <v>166466</v>
      </c>
      <c r="U83" s="98">
        <v>182378</v>
      </c>
      <c r="V83" s="190">
        <v>190076</v>
      </c>
      <c r="W83" s="190">
        <v>217055</v>
      </c>
      <c r="X83" s="108">
        <v>210946</v>
      </c>
      <c r="Y83" s="102">
        <v>118056</v>
      </c>
    </row>
    <row r="84" spans="1:25" x14ac:dyDescent="0.2">
      <c r="A84" s="332" t="s">
        <v>66</v>
      </c>
      <c r="B84" s="241">
        <v>18</v>
      </c>
      <c r="C84" s="240">
        <v>0</v>
      </c>
      <c r="D84" s="241">
        <v>33</v>
      </c>
      <c r="E84" s="241">
        <v>2</v>
      </c>
      <c r="F84" s="107">
        <v>2</v>
      </c>
      <c r="G84" s="107">
        <v>46</v>
      </c>
      <c r="H84" s="241">
        <v>43</v>
      </c>
      <c r="I84" s="107">
        <v>37</v>
      </c>
      <c r="J84" s="30">
        <v>45</v>
      </c>
      <c r="K84" s="65">
        <v>109</v>
      </c>
      <c r="L84" s="65">
        <v>119</v>
      </c>
      <c r="M84" s="241">
        <v>93</v>
      </c>
      <c r="N84" s="65">
        <v>85</v>
      </c>
      <c r="O84" s="65">
        <v>107</v>
      </c>
      <c r="P84" s="65">
        <v>108</v>
      </c>
      <c r="Q84" s="241">
        <v>301</v>
      </c>
      <c r="R84" s="241">
        <v>345</v>
      </c>
      <c r="S84" s="241">
        <v>275</v>
      </c>
      <c r="T84" s="241">
        <v>297</v>
      </c>
      <c r="U84" s="238">
        <v>364</v>
      </c>
      <c r="V84" s="238">
        <v>379</v>
      </c>
      <c r="W84" s="238">
        <v>420</v>
      </c>
      <c r="X84" s="107">
        <v>451</v>
      </c>
      <c r="Y84" s="402">
        <v>340</v>
      </c>
    </row>
    <row r="85" spans="1:25" x14ac:dyDescent="0.2">
      <c r="A85" s="332" t="s">
        <v>68</v>
      </c>
      <c r="B85" s="241">
        <v>7</v>
      </c>
      <c r="C85" s="241">
        <v>8</v>
      </c>
      <c r="D85" s="241">
        <v>1</v>
      </c>
      <c r="E85" s="241">
        <v>26</v>
      </c>
      <c r="F85" s="107">
        <v>21</v>
      </c>
      <c r="G85" s="107">
        <v>20</v>
      </c>
      <c r="H85" s="241">
        <v>25</v>
      </c>
      <c r="I85" s="107">
        <v>20</v>
      </c>
      <c r="J85" s="30">
        <v>32</v>
      </c>
      <c r="K85" s="65">
        <v>58</v>
      </c>
      <c r="L85" s="65">
        <v>67</v>
      </c>
      <c r="M85" s="241">
        <v>69</v>
      </c>
      <c r="N85" s="65">
        <v>58</v>
      </c>
      <c r="O85" s="65">
        <v>53</v>
      </c>
      <c r="P85" s="65">
        <v>58</v>
      </c>
      <c r="Q85" s="241">
        <v>232</v>
      </c>
      <c r="R85" s="241">
        <v>240</v>
      </c>
      <c r="S85" s="241">
        <v>183</v>
      </c>
      <c r="T85" s="241">
        <v>208</v>
      </c>
      <c r="U85" s="238">
        <v>291</v>
      </c>
      <c r="V85" s="238">
        <v>304</v>
      </c>
      <c r="W85" s="238">
        <v>461</v>
      </c>
      <c r="X85" s="107">
        <v>424</v>
      </c>
      <c r="Y85" s="402">
        <v>263</v>
      </c>
    </row>
    <row r="86" spans="1:25" x14ac:dyDescent="0.2">
      <c r="A86" s="332" t="s">
        <v>69</v>
      </c>
      <c r="B86" s="241">
        <v>59</v>
      </c>
      <c r="C86" s="241">
        <v>79</v>
      </c>
      <c r="D86" s="241">
        <v>23</v>
      </c>
      <c r="E86" s="241">
        <v>215</v>
      </c>
      <c r="F86" s="107">
        <v>210</v>
      </c>
      <c r="G86" s="107">
        <v>250</v>
      </c>
      <c r="H86" s="241">
        <v>324</v>
      </c>
      <c r="I86" s="107">
        <v>313</v>
      </c>
      <c r="J86" s="30">
        <v>372</v>
      </c>
      <c r="K86" s="65">
        <v>819</v>
      </c>
      <c r="L86" s="65">
        <v>886</v>
      </c>
      <c r="M86" s="241">
        <v>542</v>
      </c>
      <c r="N86" s="65">
        <v>500</v>
      </c>
      <c r="O86" s="65">
        <v>717</v>
      </c>
      <c r="P86" s="65">
        <v>921</v>
      </c>
      <c r="Q86" s="241">
        <v>1322</v>
      </c>
      <c r="R86" s="241">
        <v>2378</v>
      </c>
      <c r="S86" s="241">
        <v>3061</v>
      </c>
      <c r="T86" s="241">
        <v>3296</v>
      </c>
      <c r="U86" s="238">
        <v>3517</v>
      </c>
      <c r="V86" s="238">
        <v>3872</v>
      </c>
      <c r="W86" s="238">
        <v>5192</v>
      </c>
      <c r="X86" s="107">
        <v>5181</v>
      </c>
      <c r="Y86" s="402">
        <v>3759</v>
      </c>
    </row>
    <row r="87" spans="1:25" x14ac:dyDescent="0.2">
      <c r="A87" s="332" t="s">
        <v>70</v>
      </c>
      <c r="B87" s="241">
        <v>357</v>
      </c>
      <c r="C87" s="241">
        <v>605</v>
      </c>
      <c r="D87" s="241">
        <v>957</v>
      </c>
      <c r="E87" s="241">
        <v>1602</v>
      </c>
      <c r="F87" s="107">
        <v>1629</v>
      </c>
      <c r="G87" s="107">
        <v>1792</v>
      </c>
      <c r="H87" s="241">
        <v>1800</v>
      </c>
      <c r="I87" s="65">
        <v>1504</v>
      </c>
      <c r="J87" s="241">
        <v>1845</v>
      </c>
      <c r="K87" s="65">
        <v>3594</v>
      </c>
      <c r="L87" s="65">
        <v>4341</v>
      </c>
      <c r="M87" s="241">
        <v>4168</v>
      </c>
      <c r="N87" s="65">
        <v>4418</v>
      </c>
      <c r="O87" s="65">
        <v>4051</v>
      </c>
      <c r="P87" s="65">
        <v>5058</v>
      </c>
      <c r="Q87" s="241">
        <v>15231</v>
      </c>
      <c r="R87" s="241">
        <v>17847</v>
      </c>
      <c r="S87" s="241">
        <v>15003</v>
      </c>
      <c r="T87" s="241">
        <v>12812</v>
      </c>
      <c r="U87" s="238">
        <v>12115</v>
      </c>
      <c r="V87" s="238">
        <v>13261</v>
      </c>
      <c r="W87" s="238">
        <v>14661</v>
      </c>
      <c r="X87" s="107">
        <v>13926</v>
      </c>
      <c r="Y87" s="402">
        <v>8043</v>
      </c>
    </row>
    <row r="88" spans="1:25" x14ac:dyDescent="0.2">
      <c r="A88" s="332" t="s">
        <v>175</v>
      </c>
      <c r="B88" s="241">
        <v>1132</v>
      </c>
      <c r="C88" s="241">
        <v>2497</v>
      </c>
      <c r="D88" s="241">
        <v>2609</v>
      </c>
      <c r="E88" s="241">
        <v>3846</v>
      </c>
      <c r="F88" s="107">
        <v>3811</v>
      </c>
      <c r="G88" s="107">
        <v>3673</v>
      </c>
      <c r="H88" s="241">
        <v>4116</v>
      </c>
      <c r="I88" s="107">
        <v>3191</v>
      </c>
      <c r="J88" s="30">
        <v>3597</v>
      </c>
      <c r="K88" s="65">
        <v>7457</v>
      </c>
      <c r="L88" s="65">
        <v>8586</v>
      </c>
      <c r="M88" s="241">
        <v>7680</v>
      </c>
      <c r="N88" s="65">
        <v>8651</v>
      </c>
      <c r="O88" s="65">
        <v>9892</v>
      </c>
      <c r="P88" s="65">
        <v>11647</v>
      </c>
      <c r="Q88" s="241">
        <v>21714</v>
      </c>
      <c r="R88" s="241">
        <v>35494</v>
      </c>
      <c r="S88" s="241">
        <v>29000</v>
      </c>
      <c r="T88" s="241">
        <v>27254</v>
      </c>
      <c r="U88" s="238">
        <v>29975</v>
      </c>
      <c r="V88" s="238">
        <v>33386</v>
      </c>
      <c r="W88" s="238">
        <v>33219</v>
      </c>
      <c r="X88" s="107">
        <v>36336</v>
      </c>
      <c r="Y88" s="402">
        <v>19986</v>
      </c>
    </row>
    <row r="89" spans="1:25" x14ac:dyDescent="0.2">
      <c r="A89" s="332" t="s">
        <v>73</v>
      </c>
      <c r="B89" s="241">
        <v>658</v>
      </c>
      <c r="C89" s="241">
        <v>1101</v>
      </c>
      <c r="D89" s="241">
        <v>1741</v>
      </c>
      <c r="E89" s="241">
        <v>2837</v>
      </c>
      <c r="F89" s="107">
        <v>2819</v>
      </c>
      <c r="G89" s="65">
        <v>2806</v>
      </c>
      <c r="H89" s="241">
        <v>3195</v>
      </c>
      <c r="I89" s="107">
        <v>2586</v>
      </c>
      <c r="J89" s="241">
        <v>3074</v>
      </c>
      <c r="K89" s="65">
        <v>6617</v>
      </c>
      <c r="L89" s="65">
        <v>7099</v>
      </c>
      <c r="M89" s="241">
        <v>6021</v>
      </c>
      <c r="N89" s="65">
        <v>6761</v>
      </c>
      <c r="O89" s="65">
        <v>8542</v>
      </c>
      <c r="P89" s="65">
        <v>9169</v>
      </c>
      <c r="Q89" s="241">
        <v>18605</v>
      </c>
      <c r="R89" s="241">
        <v>28477</v>
      </c>
      <c r="S89" s="241">
        <v>24089</v>
      </c>
      <c r="T89" s="241">
        <v>22971</v>
      </c>
      <c r="U89" s="238">
        <v>26015</v>
      </c>
      <c r="V89" s="238">
        <v>26937</v>
      </c>
      <c r="W89" s="238">
        <v>30376</v>
      </c>
      <c r="X89" s="107">
        <v>28336</v>
      </c>
      <c r="Y89" s="402">
        <v>15564</v>
      </c>
    </row>
    <row r="90" spans="1:25" x14ac:dyDescent="0.2">
      <c r="A90" s="333" t="s">
        <v>74</v>
      </c>
      <c r="B90" s="241">
        <v>594</v>
      </c>
      <c r="C90" s="241">
        <v>846</v>
      </c>
      <c r="D90" s="241">
        <v>1508</v>
      </c>
      <c r="E90" s="241">
        <v>2210</v>
      </c>
      <c r="F90" s="107">
        <v>2528</v>
      </c>
      <c r="G90" s="107">
        <v>2724</v>
      </c>
      <c r="H90" s="241">
        <v>2916</v>
      </c>
      <c r="I90" s="107">
        <v>2583</v>
      </c>
      <c r="J90" s="30">
        <v>2815</v>
      </c>
      <c r="K90" s="65">
        <v>8727</v>
      </c>
      <c r="L90" s="65">
        <v>10270</v>
      </c>
      <c r="M90" s="241">
        <v>8327</v>
      </c>
      <c r="N90" s="65">
        <v>9580</v>
      </c>
      <c r="O90" s="65">
        <v>11550</v>
      </c>
      <c r="P90" s="65">
        <v>10879</v>
      </c>
      <c r="Q90" s="241">
        <v>22297</v>
      </c>
      <c r="R90" s="241">
        <v>32490</v>
      </c>
      <c r="S90" s="241">
        <v>26654</v>
      </c>
      <c r="T90" s="241">
        <v>22420</v>
      </c>
      <c r="U90" s="238">
        <v>27770</v>
      </c>
      <c r="V90" s="238">
        <v>31339</v>
      </c>
      <c r="W90" s="238">
        <v>37343</v>
      </c>
      <c r="X90" s="107">
        <v>32669</v>
      </c>
      <c r="Y90" s="402">
        <v>17682</v>
      </c>
    </row>
    <row r="91" spans="1:25" x14ac:dyDescent="0.2">
      <c r="A91" s="332" t="s">
        <v>138</v>
      </c>
      <c r="B91" s="241">
        <v>695</v>
      </c>
      <c r="C91" s="241">
        <v>1203</v>
      </c>
      <c r="D91" s="241">
        <v>2140</v>
      </c>
      <c r="E91" s="241">
        <v>3304</v>
      </c>
      <c r="F91" s="107">
        <v>3528</v>
      </c>
      <c r="G91" s="107">
        <v>3657</v>
      </c>
      <c r="H91" s="241">
        <v>4338</v>
      </c>
      <c r="I91" s="107">
        <v>3434</v>
      </c>
      <c r="J91" s="30">
        <v>3652</v>
      </c>
      <c r="K91" s="65">
        <v>11723</v>
      </c>
      <c r="L91" s="65">
        <v>13340</v>
      </c>
      <c r="M91" s="241">
        <v>11544</v>
      </c>
      <c r="N91" s="65">
        <v>13896</v>
      </c>
      <c r="O91" s="65">
        <v>17180</v>
      </c>
      <c r="P91" s="65">
        <v>18977</v>
      </c>
      <c r="Q91" s="241">
        <v>41276</v>
      </c>
      <c r="R91" s="241">
        <v>60375</v>
      </c>
      <c r="S91" s="241">
        <v>51272</v>
      </c>
      <c r="T91" s="241">
        <v>45630</v>
      </c>
      <c r="U91" s="238">
        <v>49507</v>
      </c>
      <c r="V91" s="238">
        <v>47661</v>
      </c>
      <c r="W91" s="238">
        <v>58949</v>
      </c>
      <c r="X91" s="107">
        <v>58002</v>
      </c>
      <c r="Y91" s="402">
        <v>33402</v>
      </c>
    </row>
    <row r="92" spans="1:25" x14ac:dyDescent="0.2">
      <c r="A92" s="332" t="s">
        <v>76</v>
      </c>
      <c r="B92" s="241">
        <v>422</v>
      </c>
      <c r="C92" s="241">
        <v>859</v>
      </c>
      <c r="D92" s="241">
        <v>1468</v>
      </c>
      <c r="E92" s="241">
        <v>2272</v>
      </c>
      <c r="F92" s="107">
        <v>2298</v>
      </c>
      <c r="G92" s="107">
        <v>2214</v>
      </c>
      <c r="H92" s="241">
        <v>2555</v>
      </c>
      <c r="I92" s="65">
        <v>2180</v>
      </c>
      <c r="J92" s="30">
        <v>2725</v>
      </c>
      <c r="K92" s="65">
        <v>7217</v>
      </c>
      <c r="L92" s="65">
        <v>7779</v>
      </c>
      <c r="M92" s="241">
        <v>6229</v>
      </c>
      <c r="N92" s="65">
        <v>6534</v>
      </c>
      <c r="O92" s="65">
        <v>7584</v>
      </c>
      <c r="P92" s="65">
        <v>8499</v>
      </c>
      <c r="Q92" s="241">
        <v>15738</v>
      </c>
      <c r="R92" s="241">
        <v>23599</v>
      </c>
      <c r="S92" s="241">
        <v>20910</v>
      </c>
      <c r="T92" s="241">
        <v>17989</v>
      </c>
      <c r="U92" s="238">
        <v>20124</v>
      </c>
      <c r="V92" s="238">
        <v>21015</v>
      </c>
      <c r="W92" s="238">
        <v>22735</v>
      </c>
      <c r="X92" s="107">
        <v>22131</v>
      </c>
      <c r="Y92" s="402">
        <v>10863</v>
      </c>
    </row>
    <row r="93" spans="1:25" x14ac:dyDescent="0.2">
      <c r="A93" s="332" t="s">
        <v>77</v>
      </c>
      <c r="B93" s="241">
        <v>348</v>
      </c>
      <c r="C93" s="241">
        <v>681</v>
      </c>
      <c r="D93" s="241">
        <v>925</v>
      </c>
      <c r="E93" s="241">
        <v>1404</v>
      </c>
      <c r="F93" s="107">
        <v>1773</v>
      </c>
      <c r="G93" s="107">
        <v>1522</v>
      </c>
      <c r="H93" s="241">
        <v>1622</v>
      </c>
      <c r="I93" s="107">
        <v>1373</v>
      </c>
      <c r="J93" s="30">
        <v>1609</v>
      </c>
      <c r="K93" s="65">
        <v>3426</v>
      </c>
      <c r="L93" s="65">
        <v>5186</v>
      </c>
      <c r="M93" s="241">
        <v>4234</v>
      </c>
      <c r="N93" s="65">
        <v>4927</v>
      </c>
      <c r="O93" s="65">
        <v>4991</v>
      </c>
      <c r="P93" s="65">
        <v>5551</v>
      </c>
      <c r="Q93" s="241">
        <v>12286</v>
      </c>
      <c r="R93" s="241">
        <v>17287</v>
      </c>
      <c r="S93" s="241">
        <v>15597</v>
      </c>
      <c r="T93" s="241">
        <v>13589</v>
      </c>
      <c r="U93" s="238">
        <v>12700</v>
      </c>
      <c r="V93" s="238">
        <v>11922</v>
      </c>
      <c r="W93" s="238">
        <v>13698</v>
      </c>
      <c r="X93" s="107">
        <v>13490</v>
      </c>
      <c r="Y93" s="402">
        <v>8154</v>
      </c>
    </row>
    <row r="94" spans="1:25" ht="18" x14ac:dyDescent="0.2">
      <c r="A94" s="2" t="s">
        <v>160</v>
      </c>
      <c r="B94" s="98">
        <v>2703</v>
      </c>
      <c r="C94" s="98">
        <v>4693</v>
      </c>
      <c r="D94" s="98">
        <v>7729</v>
      </c>
      <c r="E94" s="98">
        <v>13562</v>
      </c>
      <c r="F94" s="108">
        <v>15285</v>
      </c>
      <c r="G94" s="108">
        <v>17009</v>
      </c>
      <c r="H94" s="98">
        <v>21042</v>
      </c>
      <c r="I94" s="108">
        <v>16934</v>
      </c>
      <c r="J94" s="29">
        <v>15102</v>
      </c>
      <c r="K94" s="64">
        <v>27853</v>
      </c>
      <c r="L94" s="64">
        <v>36583</v>
      </c>
      <c r="M94" s="98">
        <v>32807</v>
      </c>
      <c r="N94" s="64">
        <v>36027</v>
      </c>
      <c r="O94" s="64">
        <v>41197</v>
      </c>
      <c r="P94" s="64">
        <v>45843</v>
      </c>
      <c r="Q94" s="98">
        <v>92056</v>
      </c>
      <c r="R94" s="98">
        <v>127217</v>
      </c>
      <c r="S94" s="98">
        <v>107766</v>
      </c>
      <c r="T94" s="98">
        <v>99904</v>
      </c>
      <c r="U94" s="190">
        <v>128706</v>
      </c>
      <c r="V94" s="190">
        <v>128041</v>
      </c>
      <c r="W94" s="190">
        <v>146911</v>
      </c>
      <c r="X94" s="108">
        <v>131876</v>
      </c>
      <c r="Y94" s="102">
        <v>78044</v>
      </c>
    </row>
    <row r="95" spans="1:25" x14ac:dyDescent="0.2">
      <c r="A95" s="335" t="s">
        <v>67</v>
      </c>
      <c r="B95" s="78">
        <v>67</v>
      </c>
      <c r="C95" s="78">
        <v>118</v>
      </c>
      <c r="D95" s="78">
        <v>166</v>
      </c>
      <c r="E95" s="78">
        <v>299</v>
      </c>
      <c r="F95" s="112">
        <v>315</v>
      </c>
      <c r="G95" s="112">
        <v>346</v>
      </c>
      <c r="H95" s="78">
        <v>410</v>
      </c>
      <c r="I95" s="112">
        <v>344</v>
      </c>
      <c r="J95" s="149">
        <v>375</v>
      </c>
      <c r="K95" s="62">
        <v>774</v>
      </c>
      <c r="L95" s="62">
        <v>1049</v>
      </c>
      <c r="M95" s="78">
        <v>865</v>
      </c>
      <c r="N95" s="62">
        <v>1082</v>
      </c>
      <c r="O95" s="62">
        <v>1552</v>
      </c>
      <c r="P95" s="62">
        <v>1719</v>
      </c>
      <c r="Q95" s="78">
        <v>4584</v>
      </c>
      <c r="R95" s="78">
        <v>5760</v>
      </c>
      <c r="S95" s="78">
        <v>4512</v>
      </c>
      <c r="T95" s="78">
        <v>4335</v>
      </c>
      <c r="U95" s="189">
        <v>5428</v>
      </c>
      <c r="V95" s="238">
        <v>5844</v>
      </c>
      <c r="W95" s="238">
        <v>5875</v>
      </c>
      <c r="X95" s="107">
        <v>5258</v>
      </c>
      <c r="Y95" s="402">
        <v>2597</v>
      </c>
    </row>
    <row r="96" spans="1:25" x14ac:dyDescent="0.2">
      <c r="A96" s="332" t="s">
        <v>78</v>
      </c>
      <c r="B96" s="241">
        <v>311</v>
      </c>
      <c r="C96" s="241">
        <v>576</v>
      </c>
      <c r="D96" s="241">
        <v>832</v>
      </c>
      <c r="E96" s="241">
        <v>1272</v>
      </c>
      <c r="F96" s="65">
        <v>1320</v>
      </c>
      <c r="G96" s="107">
        <v>1351</v>
      </c>
      <c r="H96" s="241">
        <v>1493</v>
      </c>
      <c r="I96" s="107">
        <v>909</v>
      </c>
      <c r="J96" s="30">
        <v>838</v>
      </c>
      <c r="K96" s="65">
        <v>2062</v>
      </c>
      <c r="L96" s="65">
        <v>2143</v>
      </c>
      <c r="M96" s="241">
        <v>1644</v>
      </c>
      <c r="N96" s="65">
        <v>1740</v>
      </c>
      <c r="O96" s="65">
        <v>1935</v>
      </c>
      <c r="P96" s="65">
        <v>1918</v>
      </c>
      <c r="Q96" s="241">
        <v>4454</v>
      </c>
      <c r="R96" s="241">
        <v>5731</v>
      </c>
      <c r="S96" s="241">
        <v>4801</v>
      </c>
      <c r="T96" s="241">
        <v>4763</v>
      </c>
      <c r="U96" s="238">
        <v>5215</v>
      </c>
      <c r="V96" s="238">
        <v>5016</v>
      </c>
      <c r="W96" s="238">
        <v>7450</v>
      </c>
      <c r="X96" s="107">
        <v>7758</v>
      </c>
      <c r="Y96" s="402">
        <v>4448</v>
      </c>
    </row>
    <row r="97" spans="1:25" x14ac:dyDescent="0.2">
      <c r="A97" s="335" t="s">
        <v>71</v>
      </c>
      <c r="B97" s="78">
        <v>147</v>
      </c>
      <c r="C97" s="78">
        <v>229</v>
      </c>
      <c r="D97" s="78">
        <v>315</v>
      </c>
      <c r="E97" s="78">
        <v>489</v>
      </c>
      <c r="F97" s="112">
        <v>478</v>
      </c>
      <c r="G97" s="112">
        <v>541</v>
      </c>
      <c r="H97" s="78">
        <v>596</v>
      </c>
      <c r="I97" s="62">
        <v>508</v>
      </c>
      <c r="J97" s="149">
        <v>688</v>
      </c>
      <c r="K97" s="62">
        <v>969</v>
      </c>
      <c r="L97" s="62">
        <v>1014</v>
      </c>
      <c r="M97" s="78">
        <v>908</v>
      </c>
      <c r="N97" s="62">
        <v>984</v>
      </c>
      <c r="O97" s="62">
        <v>1281</v>
      </c>
      <c r="P97" s="62">
        <v>1146</v>
      </c>
      <c r="Q97" s="78">
        <v>3083</v>
      </c>
      <c r="R97" s="78">
        <v>3776</v>
      </c>
      <c r="S97" s="78">
        <v>2973</v>
      </c>
      <c r="T97" s="78">
        <v>2959</v>
      </c>
      <c r="U97" s="189">
        <v>3488</v>
      </c>
      <c r="V97" s="238">
        <v>3267</v>
      </c>
      <c r="W97" s="238">
        <v>4156</v>
      </c>
      <c r="X97" s="107">
        <v>3969</v>
      </c>
      <c r="Y97" s="402">
        <v>2449</v>
      </c>
    </row>
    <row r="98" spans="1:25" x14ac:dyDescent="0.2">
      <c r="A98" s="332" t="s">
        <v>79</v>
      </c>
      <c r="B98" s="241">
        <v>325</v>
      </c>
      <c r="C98" s="241">
        <v>261</v>
      </c>
      <c r="D98" s="241">
        <v>445</v>
      </c>
      <c r="E98" s="241">
        <v>785</v>
      </c>
      <c r="F98" s="107">
        <v>802</v>
      </c>
      <c r="G98" s="107">
        <v>1374</v>
      </c>
      <c r="H98" s="241">
        <v>1575</v>
      </c>
      <c r="I98" s="107">
        <v>1237</v>
      </c>
      <c r="J98" s="30">
        <v>1021</v>
      </c>
      <c r="K98" s="65">
        <v>1981</v>
      </c>
      <c r="L98" s="65">
        <v>2307</v>
      </c>
      <c r="M98" s="241">
        <v>2056</v>
      </c>
      <c r="N98" s="65">
        <v>2434</v>
      </c>
      <c r="O98" s="65">
        <v>2757</v>
      </c>
      <c r="P98" s="65">
        <v>4045</v>
      </c>
      <c r="Q98" s="241">
        <v>6664</v>
      </c>
      <c r="R98" s="241">
        <v>8645</v>
      </c>
      <c r="S98" s="241">
        <v>6845</v>
      </c>
      <c r="T98" s="241">
        <v>6944</v>
      </c>
      <c r="U98" s="238">
        <v>7085</v>
      </c>
      <c r="V98" s="238">
        <v>6746</v>
      </c>
      <c r="W98" s="238">
        <v>8120</v>
      </c>
      <c r="X98" s="107">
        <v>9388</v>
      </c>
      <c r="Y98" s="402">
        <v>3969</v>
      </c>
    </row>
    <row r="99" spans="1:25" x14ac:dyDescent="0.2">
      <c r="A99" s="332" t="s">
        <v>80</v>
      </c>
      <c r="B99" s="241">
        <v>631</v>
      </c>
      <c r="C99" s="241">
        <v>1666</v>
      </c>
      <c r="D99" s="241">
        <v>1899</v>
      </c>
      <c r="E99" s="241">
        <v>4031</v>
      </c>
      <c r="F99" s="107">
        <v>5042</v>
      </c>
      <c r="G99" s="107">
        <v>4874</v>
      </c>
      <c r="H99" s="241">
        <v>6390</v>
      </c>
      <c r="I99" s="107">
        <v>6080</v>
      </c>
      <c r="J99" s="30">
        <v>5461</v>
      </c>
      <c r="K99" s="65">
        <v>9502</v>
      </c>
      <c r="L99" s="65">
        <v>13132</v>
      </c>
      <c r="M99" s="241">
        <v>12448</v>
      </c>
      <c r="N99" s="65">
        <v>14055</v>
      </c>
      <c r="O99" s="65">
        <v>16485</v>
      </c>
      <c r="P99" s="65">
        <v>19104</v>
      </c>
      <c r="Q99" s="241">
        <v>34342</v>
      </c>
      <c r="R99" s="241">
        <v>47980</v>
      </c>
      <c r="S99" s="241">
        <v>42127</v>
      </c>
      <c r="T99" s="241">
        <v>38215</v>
      </c>
      <c r="U99" s="238">
        <v>58534</v>
      </c>
      <c r="V99" s="238">
        <v>59881</v>
      </c>
      <c r="W99" s="238">
        <v>64187</v>
      </c>
      <c r="X99" s="107">
        <v>53451</v>
      </c>
      <c r="Y99" s="402">
        <v>34850</v>
      </c>
    </row>
    <row r="100" spans="1:25" x14ac:dyDescent="0.2">
      <c r="A100" s="332" t="s">
        <v>143</v>
      </c>
      <c r="B100" s="241">
        <v>600</v>
      </c>
      <c r="C100" s="241">
        <v>1070</v>
      </c>
      <c r="D100" s="241">
        <v>2449</v>
      </c>
      <c r="E100" s="241">
        <v>3892</v>
      </c>
      <c r="F100" s="107">
        <v>4347</v>
      </c>
      <c r="G100" s="107">
        <v>5212</v>
      </c>
      <c r="H100" s="241">
        <v>6504</v>
      </c>
      <c r="I100" s="107">
        <v>4614</v>
      </c>
      <c r="J100" s="30">
        <v>3899</v>
      </c>
      <c r="K100" s="65">
        <v>6998</v>
      </c>
      <c r="L100" s="65">
        <v>9549</v>
      </c>
      <c r="M100" s="241">
        <v>8694</v>
      </c>
      <c r="N100" s="65">
        <v>9406</v>
      </c>
      <c r="O100" s="65">
        <v>9439</v>
      </c>
      <c r="P100" s="65">
        <v>9294</v>
      </c>
      <c r="Q100" s="241">
        <v>19690</v>
      </c>
      <c r="R100" s="241">
        <v>29416</v>
      </c>
      <c r="S100" s="241">
        <v>23547</v>
      </c>
      <c r="T100" s="241">
        <v>21082</v>
      </c>
      <c r="U100" s="238">
        <v>24171</v>
      </c>
      <c r="V100" s="238">
        <v>23700</v>
      </c>
      <c r="W100" s="238">
        <v>26279</v>
      </c>
      <c r="X100" s="107">
        <v>23780</v>
      </c>
      <c r="Y100" s="402">
        <v>13093</v>
      </c>
    </row>
    <row r="101" spans="1:25" x14ac:dyDescent="0.2">
      <c r="A101" s="332" t="s">
        <v>82</v>
      </c>
      <c r="B101" s="241">
        <v>146</v>
      </c>
      <c r="C101" s="241">
        <v>251</v>
      </c>
      <c r="D101" s="241">
        <v>384</v>
      </c>
      <c r="E101" s="241">
        <v>579</v>
      </c>
      <c r="F101" s="107">
        <v>595</v>
      </c>
      <c r="G101" s="107">
        <v>587</v>
      </c>
      <c r="H101" s="241">
        <v>714</v>
      </c>
      <c r="I101" s="107">
        <v>602</v>
      </c>
      <c r="J101" s="241">
        <v>559</v>
      </c>
      <c r="K101" s="65">
        <v>1272</v>
      </c>
      <c r="L101" s="65">
        <v>1567</v>
      </c>
      <c r="M101" s="241">
        <v>1421</v>
      </c>
      <c r="N101" s="65">
        <v>1379</v>
      </c>
      <c r="O101" s="65">
        <v>1801</v>
      </c>
      <c r="P101" s="65">
        <v>1539</v>
      </c>
      <c r="Q101" s="241">
        <v>4599</v>
      </c>
      <c r="R101" s="241">
        <v>6273</v>
      </c>
      <c r="S101" s="241">
        <v>6133</v>
      </c>
      <c r="T101" s="241">
        <v>5191</v>
      </c>
      <c r="U101" s="238">
        <v>5596</v>
      </c>
      <c r="V101" s="238">
        <v>5985</v>
      </c>
      <c r="W101" s="238">
        <v>7245</v>
      </c>
      <c r="X101" s="107">
        <v>7384</v>
      </c>
      <c r="Y101" s="402">
        <v>3810</v>
      </c>
    </row>
    <row r="102" spans="1:25" x14ac:dyDescent="0.2">
      <c r="A102" s="332" t="s">
        <v>83</v>
      </c>
      <c r="B102" s="241">
        <v>252</v>
      </c>
      <c r="C102" s="241">
        <v>388</v>
      </c>
      <c r="D102" s="241">
        <v>952</v>
      </c>
      <c r="E102" s="241">
        <v>1520</v>
      </c>
      <c r="F102" s="65">
        <v>1507</v>
      </c>
      <c r="G102" s="107">
        <v>783</v>
      </c>
      <c r="H102" s="241">
        <v>837</v>
      </c>
      <c r="I102" s="107">
        <v>517</v>
      </c>
      <c r="J102" s="30">
        <v>449</v>
      </c>
      <c r="K102" s="65">
        <v>1025</v>
      </c>
      <c r="L102" s="65">
        <v>1836</v>
      </c>
      <c r="M102" s="241">
        <v>1294</v>
      </c>
      <c r="N102" s="65">
        <v>1081</v>
      </c>
      <c r="O102" s="65">
        <v>1116</v>
      </c>
      <c r="P102" s="65">
        <v>1320</v>
      </c>
      <c r="Q102" s="241">
        <v>2989</v>
      </c>
      <c r="R102" s="241">
        <v>3893</v>
      </c>
      <c r="S102" s="241">
        <v>3132</v>
      </c>
      <c r="T102" s="241">
        <v>3148</v>
      </c>
      <c r="U102" s="238">
        <v>3582</v>
      </c>
      <c r="V102" s="238">
        <v>3704</v>
      </c>
      <c r="W102" s="238">
        <v>5635</v>
      </c>
      <c r="X102" s="107">
        <v>4439</v>
      </c>
      <c r="Y102" s="402">
        <v>3396</v>
      </c>
    </row>
    <row r="103" spans="1:25" x14ac:dyDescent="0.2">
      <c r="A103" s="332" t="s">
        <v>84</v>
      </c>
      <c r="B103" s="241">
        <v>197</v>
      </c>
      <c r="C103" s="241">
        <v>132</v>
      </c>
      <c r="D103" s="241">
        <v>252</v>
      </c>
      <c r="E103" s="241">
        <v>594</v>
      </c>
      <c r="F103" s="65">
        <v>778</v>
      </c>
      <c r="G103" s="107">
        <v>1697</v>
      </c>
      <c r="H103" s="241">
        <v>2243</v>
      </c>
      <c r="I103" s="107">
        <v>1929</v>
      </c>
      <c r="J103" s="30">
        <v>1618</v>
      </c>
      <c r="K103" s="65">
        <v>2911</v>
      </c>
      <c r="L103" s="65">
        <v>3627</v>
      </c>
      <c r="M103" s="241">
        <v>3256</v>
      </c>
      <c r="N103" s="65">
        <v>3597</v>
      </c>
      <c r="O103" s="65">
        <v>4400</v>
      </c>
      <c r="P103" s="65">
        <v>5325</v>
      </c>
      <c r="Q103" s="241">
        <v>10649</v>
      </c>
      <c r="R103" s="241">
        <v>14481</v>
      </c>
      <c r="S103" s="241">
        <v>12715</v>
      </c>
      <c r="T103" s="241">
        <v>12467</v>
      </c>
      <c r="U103" s="238">
        <v>14873</v>
      </c>
      <c r="V103" s="238">
        <v>13103</v>
      </c>
      <c r="W103" s="238">
        <v>16796</v>
      </c>
      <c r="X103" s="107">
        <v>15137</v>
      </c>
      <c r="Y103" s="402">
        <v>8382</v>
      </c>
    </row>
    <row r="104" spans="1:25" ht="19.5" x14ac:dyDescent="0.2">
      <c r="A104" s="332" t="s">
        <v>85</v>
      </c>
      <c r="B104" s="241">
        <v>21</v>
      </c>
      <c r="C104" s="241">
        <v>2</v>
      </c>
      <c r="D104" s="241">
        <v>5</v>
      </c>
      <c r="E104" s="241">
        <v>20</v>
      </c>
      <c r="F104" s="107">
        <v>29</v>
      </c>
      <c r="G104" s="65">
        <v>128</v>
      </c>
      <c r="H104" s="241">
        <v>159</v>
      </c>
      <c r="I104" s="107">
        <v>112</v>
      </c>
      <c r="J104" s="30">
        <v>153</v>
      </c>
      <c r="K104" s="65">
        <v>237</v>
      </c>
      <c r="L104" s="65">
        <v>212</v>
      </c>
      <c r="M104" s="241">
        <v>167</v>
      </c>
      <c r="N104" s="65">
        <v>196</v>
      </c>
      <c r="O104" s="65">
        <v>308</v>
      </c>
      <c r="P104" s="65">
        <v>342</v>
      </c>
      <c r="Q104" s="241">
        <v>701</v>
      </c>
      <c r="R104" s="241">
        <v>897</v>
      </c>
      <c r="S104" s="241">
        <v>745</v>
      </c>
      <c r="T104" s="241">
        <v>559</v>
      </c>
      <c r="U104" s="238">
        <v>446</v>
      </c>
      <c r="V104" s="238">
        <v>457</v>
      </c>
      <c r="W104" s="238">
        <v>645</v>
      </c>
      <c r="X104" s="107">
        <v>659</v>
      </c>
      <c r="Y104" s="403">
        <v>520</v>
      </c>
    </row>
    <row r="105" spans="1:25" ht="19.5" x14ac:dyDescent="0.2">
      <c r="A105" s="333" t="s">
        <v>86</v>
      </c>
      <c r="B105" s="241">
        <v>6</v>
      </c>
      <c r="C105" s="240">
        <v>0</v>
      </c>
      <c r="D105" s="241">
        <v>30</v>
      </c>
      <c r="E105" s="241">
        <v>81</v>
      </c>
      <c r="F105" s="30">
        <v>72</v>
      </c>
      <c r="G105" s="30">
        <v>116</v>
      </c>
      <c r="H105" s="241">
        <v>121</v>
      </c>
      <c r="I105" s="30">
        <v>82</v>
      </c>
      <c r="J105" s="30">
        <v>41</v>
      </c>
      <c r="K105" s="241">
        <v>122</v>
      </c>
      <c r="L105" s="241">
        <v>147</v>
      </c>
      <c r="M105" s="241">
        <v>54</v>
      </c>
      <c r="N105" s="241">
        <v>73</v>
      </c>
      <c r="O105" s="241">
        <v>123</v>
      </c>
      <c r="P105" s="241">
        <v>91</v>
      </c>
      <c r="Q105" s="241">
        <v>301</v>
      </c>
      <c r="R105" s="241">
        <v>365</v>
      </c>
      <c r="S105" s="241">
        <v>237</v>
      </c>
      <c r="T105" s="241">
        <v>242</v>
      </c>
      <c r="U105" s="238">
        <v>288</v>
      </c>
      <c r="V105" s="238">
        <v>339</v>
      </c>
      <c r="W105" s="238">
        <v>524</v>
      </c>
      <c r="X105" s="107">
        <v>653</v>
      </c>
      <c r="Y105" s="403">
        <v>530</v>
      </c>
    </row>
    <row r="106" spans="1:25" x14ac:dyDescent="0.2">
      <c r="A106" s="437" t="s">
        <v>326</v>
      </c>
      <c r="B106" s="437"/>
      <c r="C106" s="437"/>
      <c r="D106" s="437"/>
      <c r="E106" s="437"/>
      <c r="F106" s="437"/>
      <c r="G106" s="437"/>
      <c r="H106" s="437"/>
      <c r="I106" s="437"/>
      <c r="J106" s="437"/>
      <c r="K106" s="437"/>
      <c r="L106" s="437"/>
      <c r="M106" s="437"/>
      <c r="N106" s="437"/>
      <c r="O106" s="437"/>
      <c r="P106" s="437"/>
      <c r="Q106" s="437"/>
      <c r="R106" s="437"/>
      <c r="S106" s="437"/>
      <c r="T106" s="35"/>
      <c r="U106" s="254"/>
      <c r="X106" s="292"/>
    </row>
    <row r="107" spans="1:25" ht="15.75" customHeight="1" thickBot="1" x14ac:dyDescent="0.25">
      <c r="A107" s="441" t="s">
        <v>354</v>
      </c>
      <c r="B107" s="441"/>
      <c r="C107" s="441"/>
      <c r="D107" s="441"/>
      <c r="E107" s="441"/>
      <c r="F107" s="441"/>
      <c r="G107" s="441"/>
      <c r="H107" s="441"/>
      <c r="I107" s="441"/>
      <c r="J107" s="441"/>
      <c r="K107" s="441"/>
      <c r="L107" s="441"/>
      <c r="M107" s="441"/>
      <c r="N107" s="441"/>
      <c r="O107" s="441"/>
      <c r="P107" s="441"/>
      <c r="Q107" s="441"/>
      <c r="R107" s="441"/>
      <c r="S107" s="441"/>
      <c r="T107" s="36"/>
      <c r="U107" s="255"/>
      <c r="V107" s="36"/>
      <c r="W107" s="36"/>
      <c r="X107" s="36"/>
      <c r="Y107" s="322"/>
    </row>
    <row r="110" spans="1:25" x14ac:dyDescent="0.2">
      <c r="P110" s="240"/>
    </row>
  </sheetData>
  <mergeCells count="4">
    <mergeCell ref="A106:S106"/>
    <mergeCell ref="A107:S107"/>
    <mergeCell ref="A2:Y2"/>
    <mergeCell ref="A3:Y3"/>
  </mergeCells>
  <pageMargins left="0.7" right="0.7" top="0.75" bottom="0.75" header="0.3" footer="0.3"/>
  <pageSetup paperSize="9" orientation="portrait" r:id="rId1"/>
  <ignoredErrors>
    <ignoredError sqref="D42:G42 I42:J42" formulaRange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7">
    <tabColor rgb="FFC7E6A4"/>
  </sheetPr>
  <dimension ref="A1:Y107"/>
  <sheetViews>
    <sheetView zoomScale="90" zoomScaleNormal="90" workbookViewId="0">
      <pane ySplit="6" topLeftCell="A91" activePane="bottomLeft" state="frozen"/>
      <selection sqref="A1:T1"/>
      <selection pane="bottomLeft" activeCell="N15" sqref="N15"/>
    </sheetView>
  </sheetViews>
  <sheetFormatPr defaultRowHeight="14.25" x14ac:dyDescent="0.2"/>
  <cols>
    <col min="1" max="1" width="18.5703125" style="263" customWidth="1"/>
    <col min="2" max="23" width="9.140625" style="263" customWidth="1"/>
    <col min="24" max="25" width="9.5703125" style="263" customWidth="1"/>
    <col min="26" max="16384" width="9.140625" style="263"/>
  </cols>
  <sheetData>
    <row r="1" spans="1:25" ht="29.25" customHeight="1" x14ac:dyDescent="0.2"/>
    <row r="2" spans="1:25" x14ac:dyDescent="0.2">
      <c r="A2" s="442" t="s">
        <v>231</v>
      </c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2"/>
      <c r="Q2" s="442"/>
      <c r="R2" s="442"/>
      <c r="S2" s="442"/>
      <c r="T2" s="442"/>
      <c r="U2" s="442"/>
      <c r="V2" s="442"/>
      <c r="W2" s="442"/>
      <c r="X2" s="442"/>
      <c r="Y2" s="442"/>
    </row>
    <row r="3" spans="1:25" x14ac:dyDescent="0.2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</row>
    <row r="4" spans="1:25" x14ac:dyDescent="0.2">
      <c r="A4" s="233" t="s">
        <v>408</v>
      </c>
      <c r="B4" s="233"/>
      <c r="C4" s="233"/>
      <c r="D4" s="233"/>
      <c r="E4" s="233"/>
      <c r="F4" s="233"/>
      <c r="G4" s="233"/>
      <c r="U4" s="43"/>
    </row>
    <row r="5" spans="1:25" ht="15" thickBot="1" x14ac:dyDescent="0.25">
      <c r="A5" s="117" t="s">
        <v>206</v>
      </c>
      <c r="B5" s="117"/>
      <c r="C5" s="117"/>
      <c r="D5" s="117"/>
      <c r="E5" s="117"/>
      <c r="F5" s="117"/>
      <c r="G5" s="117"/>
      <c r="U5" s="121"/>
    </row>
    <row r="6" spans="1:25" ht="15" thickBot="1" x14ac:dyDescent="0.25">
      <c r="A6" s="11"/>
      <c r="B6" s="18">
        <v>2000</v>
      </c>
      <c r="C6" s="11">
        <v>2001</v>
      </c>
      <c r="D6" s="11">
        <v>2002</v>
      </c>
      <c r="E6" s="18">
        <v>2003</v>
      </c>
      <c r="F6" s="11">
        <v>2004</v>
      </c>
      <c r="G6" s="11">
        <v>2005</v>
      </c>
      <c r="H6" s="11">
        <v>2006</v>
      </c>
      <c r="I6" s="18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1">
        <v>2017</v>
      </c>
      <c r="T6" s="11">
        <v>2018</v>
      </c>
      <c r="U6" s="18">
        <v>2019</v>
      </c>
      <c r="V6" s="18">
        <v>2020</v>
      </c>
      <c r="W6" s="18">
        <v>2021</v>
      </c>
      <c r="X6" s="18">
        <v>2022</v>
      </c>
      <c r="Y6" s="18">
        <v>2023</v>
      </c>
    </row>
    <row r="7" spans="1:25" x14ac:dyDescent="0.2">
      <c r="A7" s="1" t="s">
        <v>0</v>
      </c>
      <c r="B7" s="56">
        <v>184157</v>
      </c>
      <c r="C7" s="57">
        <v>265996</v>
      </c>
      <c r="D7" s="57">
        <v>371583</v>
      </c>
      <c r="E7" s="57">
        <v>501603</v>
      </c>
      <c r="F7" s="57">
        <v>750297</v>
      </c>
      <c r="G7" s="57">
        <v>952957</v>
      </c>
      <c r="H7" s="70">
        <v>1224638</v>
      </c>
      <c r="I7" s="59">
        <v>1770027</v>
      </c>
      <c r="J7" s="57">
        <v>2391621</v>
      </c>
      <c r="K7" s="57">
        <v>2571767</v>
      </c>
      <c r="L7" s="57">
        <v>3135150</v>
      </c>
      <c r="M7" s="59">
        <v>4183518</v>
      </c>
      <c r="N7" s="59">
        <v>4924923</v>
      </c>
      <c r="O7" s="59">
        <v>5626853</v>
      </c>
      <c r="P7" s="59">
        <v>6757880</v>
      </c>
      <c r="Q7" s="59">
        <v>6442162</v>
      </c>
      <c r="R7" s="59">
        <v>7583714</v>
      </c>
      <c r="S7" s="59">
        <v>9071156</v>
      </c>
      <c r="T7" s="56">
        <v>9841153</v>
      </c>
      <c r="U7" s="98">
        <v>10568632</v>
      </c>
      <c r="V7" s="98">
        <v>11293240</v>
      </c>
      <c r="W7" s="29">
        <v>12927594</v>
      </c>
      <c r="X7" s="106">
        <v>14340190</v>
      </c>
      <c r="Y7" s="178">
        <v>16682106</v>
      </c>
    </row>
    <row r="8" spans="1:25" ht="18" x14ac:dyDescent="0.2">
      <c r="A8" s="2" t="s">
        <v>152</v>
      </c>
      <c r="B8" s="56">
        <v>66956</v>
      </c>
      <c r="C8" s="59">
        <v>94904</v>
      </c>
      <c r="D8" s="59">
        <v>136898</v>
      </c>
      <c r="E8" s="59">
        <v>186605</v>
      </c>
      <c r="F8" s="59">
        <v>301156</v>
      </c>
      <c r="G8" s="59">
        <v>401768</v>
      </c>
      <c r="H8" s="59">
        <v>523769</v>
      </c>
      <c r="I8" s="56">
        <v>788004</v>
      </c>
      <c r="J8" s="56">
        <v>1095941</v>
      </c>
      <c r="K8" s="56">
        <v>1146737</v>
      </c>
      <c r="L8" s="56">
        <v>1383203</v>
      </c>
      <c r="M8" s="59">
        <v>1839079</v>
      </c>
      <c r="N8" s="59">
        <v>2143131</v>
      </c>
      <c r="O8" s="59">
        <v>2413878</v>
      </c>
      <c r="P8" s="59">
        <v>2866223</v>
      </c>
      <c r="Q8" s="59">
        <v>2742630</v>
      </c>
      <c r="R8" s="59">
        <v>3266878</v>
      </c>
      <c r="S8" s="59">
        <v>3838119</v>
      </c>
      <c r="T8" s="56">
        <v>4175170</v>
      </c>
      <c r="U8" s="98">
        <v>4493803</v>
      </c>
      <c r="V8" s="98">
        <v>4788786</v>
      </c>
      <c r="W8" s="29">
        <v>5538632</v>
      </c>
      <c r="X8" s="64">
        <v>6153712</v>
      </c>
      <c r="Y8" s="178">
        <v>7163214</v>
      </c>
    </row>
    <row r="9" spans="1:25" x14ac:dyDescent="0.2">
      <c r="A9" s="332" t="s">
        <v>1</v>
      </c>
      <c r="B9" s="60">
        <v>1894</v>
      </c>
      <c r="C9" s="61">
        <v>2639</v>
      </c>
      <c r="D9" s="61">
        <v>3729</v>
      </c>
      <c r="E9" s="61">
        <v>4997</v>
      </c>
      <c r="F9" s="61">
        <v>7397</v>
      </c>
      <c r="G9" s="61">
        <v>8723</v>
      </c>
      <c r="H9" s="61">
        <v>11727</v>
      </c>
      <c r="I9" s="61">
        <v>17274</v>
      </c>
      <c r="J9" s="61">
        <v>22945</v>
      </c>
      <c r="K9" s="61">
        <v>27200</v>
      </c>
      <c r="L9" s="61">
        <v>32220</v>
      </c>
      <c r="M9" s="61">
        <v>43004</v>
      </c>
      <c r="N9" s="61">
        <v>50369</v>
      </c>
      <c r="O9" s="61">
        <v>58600</v>
      </c>
      <c r="P9" s="61">
        <v>71018</v>
      </c>
      <c r="Q9" s="61">
        <v>68474</v>
      </c>
      <c r="R9" s="61">
        <v>82917</v>
      </c>
      <c r="S9" s="61">
        <v>93390</v>
      </c>
      <c r="T9" s="60">
        <v>97261</v>
      </c>
      <c r="U9" s="51">
        <v>109592</v>
      </c>
      <c r="V9" s="241">
        <v>112269</v>
      </c>
      <c r="W9" s="30">
        <v>128852</v>
      </c>
      <c r="X9" s="65">
        <v>120040</v>
      </c>
      <c r="Y9" s="179">
        <v>140683</v>
      </c>
    </row>
    <row r="10" spans="1:25" x14ac:dyDescent="0.2">
      <c r="A10" s="332" t="s">
        <v>2</v>
      </c>
      <c r="B10" s="60">
        <v>1186</v>
      </c>
      <c r="C10" s="61">
        <v>1618</v>
      </c>
      <c r="D10" s="61">
        <v>2183</v>
      </c>
      <c r="E10" s="61">
        <v>2924</v>
      </c>
      <c r="F10" s="61">
        <v>4316</v>
      </c>
      <c r="G10" s="61">
        <v>5356</v>
      </c>
      <c r="H10" s="61">
        <v>6713</v>
      </c>
      <c r="I10" s="61">
        <v>9455</v>
      </c>
      <c r="J10" s="61">
        <v>12054</v>
      </c>
      <c r="K10" s="61">
        <v>13538</v>
      </c>
      <c r="L10" s="61">
        <v>16859</v>
      </c>
      <c r="M10" s="61">
        <v>22921</v>
      </c>
      <c r="N10" s="61">
        <v>27397</v>
      </c>
      <c r="O10" s="61">
        <v>31513</v>
      </c>
      <c r="P10" s="61">
        <v>39486</v>
      </c>
      <c r="Q10" s="61">
        <v>35208</v>
      </c>
      <c r="R10" s="61">
        <v>65172</v>
      </c>
      <c r="S10" s="61">
        <v>51404</v>
      </c>
      <c r="T10" s="60">
        <v>54789</v>
      </c>
      <c r="U10" s="51">
        <v>58899</v>
      </c>
      <c r="V10" s="241">
        <v>62769</v>
      </c>
      <c r="W10" s="30">
        <v>69617</v>
      </c>
      <c r="X10" s="65">
        <v>75493</v>
      </c>
      <c r="Y10" s="179">
        <v>91075</v>
      </c>
    </row>
    <row r="11" spans="1:25" x14ac:dyDescent="0.2">
      <c r="A11" s="332" t="s">
        <v>3</v>
      </c>
      <c r="B11" s="60">
        <v>1795</v>
      </c>
      <c r="C11" s="61">
        <v>2504</v>
      </c>
      <c r="D11" s="61">
        <v>3503</v>
      </c>
      <c r="E11" s="61">
        <v>4632</v>
      </c>
      <c r="F11" s="61">
        <v>6459</v>
      </c>
      <c r="G11" s="61">
        <v>8366</v>
      </c>
      <c r="H11" s="61">
        <v>11009</v>
      </c>
      <c r="I11" s="61">
        <v>16400</v>
      </c>
      <c r="J11" s="61">
        <v>21866</v>
      </c>
      <c r="K11" s="61">
        <v>23166</v>
      </c>
      <c r="L11" s="61">
        <v>28482</v>
      </c>
      <c r="M11" s="61">
        <v>36363</v>
      </c>
      <c r="N11" s="61">
        <v>40795</v>
      </c>
      <c r="O11" s="61">
        <v>44823</v>
      </c>
      <c r="P11" s="61">
        <v>52513</v>
      </c>
      <c r="Q11" s="61">
        <v>50756</v>
      </c>
      <c r="R11" s="61">
        <v>56945</v>
      </c>
      <c r="S11" s="61">
        <v>69355</v>
      </c>
      <c r="T11" s="60">
        <v>75432</v>
      </c>
      <c r="U11" s="51">
        <v>80941</v>
      </c>
      <c r="V11" s="241">
        <v>88357</v>
      </c>
      <c r="W11" s="30">
        <v>97994</v>
      </c>
      <c r="X11" s="65">
        <v>109268</v>
      </c>
      <c r="Y11" s="179">
        <v>129039</v>
      </c>
    </row>
    <row r="12" spans="1:25" x14ac:dyDescent="0.2">
      <c r="A12" s="332" t="s">
        <v>4</v>
      </c>
      <c r="B12" s="60">
        <v>3566</v>
      </c>
      <c r="C12" s="61">
        <v>4901</v>
      </c>
      <c r="D12" s="61">
        <v>6729</v>
      </c>
      <c r="E12" s="61">
        <v>9173</v>
      </c>
      <c r="F12" s="61">
        <v>13698</v>
      </c>
      <c r="G12" s="61">
        <v>17105</v>
      </c>
      <c r="H12" s="61">
        <v>22790</v>
      </c>
      <c r="I12" s="61">
        <v>32174</v>
      </c>
      <c r="J12" s="61">
        <v>42143</v>
      </c>
      <c r="K12" s="61">
        <v>49390</v>
      </c>
      <c r="L12" s="61">
        <v>62876</v>
      </c>
      <c r="M12" s="61">
        <v>85111</v>
      </c>
      <c r="N12" s="61">
        <v>94972</v>
      </c>
      <c r="O12" s="61">
        <v>108458</v>
      </c>
      <c r="P12" s="61">
        <v>127906</v>
      </c>
      <c r="Q12" s="61">
        <v>123215</v>
      </c>
      <c r="R12" s="61">
        <v>143088</v>
      </c>
      <c r="S12" s="61">
        <v>161404</v>
      </c>
      <c r="T12" s="60">
        <v>172503</v>
      </c>
      <c r="U12" s="51">
        <v>183149</v>
      </c>
      <c r="V12" s="241">
        <v>195487</v>
      </c>
      <c r="W12" s="30">
        <v>214155</v>
      </c>
      <c r="X12" s="65">
        <v>231985</v>
      </c>
      <c r="Y12" s="179">
        <v>258822</v>
      </c>
    </row>
    <row r="13" spans="1:25" x14ac:dyDescent="0.2">
      <c r="A13" s="332" t="s">
        <v>5</v>
      </c>
      <c r="B13" s="60">
        <v>1273</v>
      </c>
      <c r="C13" s="61">
        <v>1735</v>
      </c>
      <c r="D13" s="61">
        <v>2342</v>
      </c>
      <c r="E13" s="61">
        <v>2968</v>
      </c>
      <c r="F13" s="61">
        <v>4156</v>
      </c>
      <c r="G13" s="61">
        <v>5272</v>
      </c>
      <c r="H13" s="61">
        <v>6978</v>
      </c>
      <c r="I13" s="61">
        <v>9751</v>
      </c>
      <c r="J13" s="61">
        <v>12754</v>
      </c>
      <c r="K13" s="61">
        <v>13800</v>
      </c>
      <c r="L13" s="61">
        <v>17425</v>
      </c>
      <c r="M13" s="61">
        <v>22463</v>
      </c>
      <c r="N13" s="61">
        <v>25766</v>
      </c>
      <c r="O13" s="61">
        <v>27514</v>
      </c>
      <c r="P13" s="61">
        <v>32359</v>
      </c>
      <c r="Q13" s="61">
        <v>31467</v>
      </c>
      <c r="R13" s="61">
        <v>37776</v>
      </c>
      <c r="S13" s="61">
        <v>45854</v>
      </c>
      <c r="T13" s="60">
        <v>49657</v>
      </c>
      <c r="U13" s="51">
        <v>52895</v>
      </c>
      <c r="V13" s="241">
        <v>58877</v>
      </c>
      <c r="W13" s="30">
        <v>65244</v>
      </c>
      <c r="X13" s="65">
        <v>70751</v>
      </c>
      <c r="Y13" s="179">
        <v>83550</v>
      </c>
    </row>
    <row r="14" spans="1:25" x14ac:dyDescent="0.2">
      <c r="A14" s="332" t="s">
        <v>6</v>
      </c>
      <c r="B14" s="60">
        <v>1158</v>
      </c>
      <c r="C14" s="61">
        <v>1629</v>
      </c>
      <c r="D14" s="61">
        <v>2286</v>
      </c>
      <c r="E14" s="61">
        <v>3217</v>
      </c>
      <c r="F14" s="61">
        <v>4985</v>
      </c>
      <c r="G14" s="61">
        <v>6616</v>
      </c>
      <c r="H14" s="61">
        <v>9027</v>
      </c>
      <c r="I14" s="61">
        <v>13080</v>
      </c>
      <c r="J14" s="61">
        <v>18082</v>
      </c>
      <c r="K14" s="61">
        <v>18952</v>
      </c>
      <c r="L14" s="61">
        <v>23242</v>
      </c>
      <c r="M14" s="61">
        <v>31068</v>
      </c>
      <c r="N14" s="61">
        <v>35856</v>
      </c>
      <c r="O14" s="61">
        <v>40115</v>
      </c>
      <c r="P14" s="61">
        <v>48056</v>
      </c>
      <c r="Q14" s="61">
        <v>46701</v>
      </c>
      <c r="R14" s="61">
        <v>41401</v>
      </c>
      <c r="S14" s="61">
        <v>65332</v>
      </c>
      <c r="T14" s="60">
        <v>70706</v>
      </c>
      <c r="U14" s="51">
        <v>75538</v>
      </c>
      <c r="V14" s="241">
        <v>80911</v>
      </c>
      <c r="W14" s="30">
        <v>92026</v>
      </c>
      <c r="X14" s="65">
        <v>100888</v>
      </c>
      <c r="Y14" s="179">
        <v>120486</v>
      </c>
    </row>
    <row r="15" spans="1:25" x14ac:dyDescent="0.2">
      <c r="A15" s="332" t="s">
        <v>7</v>
      </c>
      <c r="B15" s="60">
        <v>724</v>
      </c>
      <c r="C15" s="61">
        <v>1019</v>
      </c>
      <c r="D15" s="61">
        <v>1492</v>
      </c>
      <c r="E15" s="61">
        <v>1992</v>
      </c>
      <c r="F15" s="61">
        <v>2878</v>
      </c>
      <c r="G15" s="61">
        <v>3513</v>
      </c>
      <c r="H15" s="61">
        <v>4457</v>
      </c>
      <c r="I15" s="61">
        <v>6167</v>
      </c>
      <c r="J15" s="61">
        <v>8055</v>
      </c>
      <c r="K15" s="61">
        <v>8841</v>
      </c>
      <c r="L15" s="61">
        <v>11057</v>
      </c>
      <c r="M15" s="61">
        <v>15207</v>
      </c>
      <c r="N15" s="61">
        <v>17119</v>
      </c>
      <c r="O15" s="61">
        <v>18159</v>
      </c>
      <c r="P15" s="61">
        <v>20861</v>
      </c>
      <c r="Q15" s="61">
        <v>19535</v>
      </c>
      <c r="R15" s="61">
        <v>21072</v>
      </c>
      <c r="S15" s="61">
        <v>26772</v>
      </c>
      <c r="T15" s="60">
        <v>29157</v>
      </c>
      <c r="U15" s="51">
        <v>33986</v>
      </c>
      <c r="V15" s="241">
        <v>35104</v>
      </c>
      <c r="W15" s="30">
        <v>38725</v>
      </c>
      <c r="X15" s="65">
        <v>43238</v>
      </c>
      <c r="Y15" s="179">
        <v>50928</v>
      </c>
    </row>
    <row r="16" spans="1:25" x14ac:dyDescent="0.2">
      <c r="A16" s="332" t="s">
        <v>8</v>
      </c>
      <c r="B16" s="60">
        <v>1296</v>
      </c>
      <c r="C16" s="61">
        <v>1728</v>
      </c>
      <c r="D16" s="61">
        <v>2297</v>
      </c>
      <c r="E16" s="61">
        <v>3002</v>
      </c>
      <c r="F16" s="61">
        <v>4178</v>
      </c>
      <c r="G16" s="61">
        <v>4963</v>
      </c>
      <c r="H16" s="61">
        <v>6476</v>
      </c>
      <c r="I16" s="61">
        <v>8901</v>
      </c>
      <c r="J16" s="61">
        <v>11612</v>
      </c>
      <c r="K16" s="61">
        <v>13308</v>
      </c>
      <c r="L16" s="61">
        <v>16638</v>
      </c>
      <c r="M16" s="61">
        <v>22928</v>
      </c>
      <c r="N16" s="61">
        <v>26003</v>
      </c>
      <c r="O16" s="61">
        <v>30167</v>
      </c>
      <c r="P16" s="61">
        <v>36145</v>
      </c>
      <c r="Q16" s="61">
        <v>34033</v>
      </c>
      <c r="R16" s="61">
        <v>39749</v>
      </c>
      <c r="S16" s="61">
        <v>45100</v>
      </c>
      <c r="T16" s="60">
        <v>48490</v>
      </c>
      <c r="U16" s="51">
        <v>52525</v>
      </c>
      <c r="V16" s="241">
        <v>58679</v>
      </c>
      <c r="W16" s="30">
        <v>63190</v>
      </c>
      <c r="X16" s="65">
        <v>68111</v>
      </c>
      <c r="Y16" s="179">
        <v>79253</v>
      </c>
    </row>
    <row r="17" spans="1:25" x14ac:dyDescent="0.2">
      <c r="A17" s="332" t="s">
        <v>9</v>
      </c>
      <c r="B17" s="60">
        <v>1514</v>
      </c>
      <c r="C17" s="61">
        <v>2026</v>
      </c>
      <c r="D17" s="61">
        <v>2689</v>
      </c>
      <c r="E17" s="61">
        <v>3657</v>
      </c>
      <c r="F17" s="61">
        <v>5631</v>
      </c>
      <c r="G17" s="61">
        <v>6727</v>
      </c>
      <c r="H17" s="61">
        <v>8905</v>
      </c>
      <c r="I17" s="61">
        <v>13013</v>
      </c>
      <c r="J17" s="61">
        <v>16802</v>
      </c>
      <c r="K17" s="61">
        <v>19087</v>
      </c>
      <c r="L17" s="61">
        <v>23511</v>
      </c>
      <c r="M17" s="61">
        <v>31726</v>
      </c>
      <c r="N17" s="61">
        <v>36547</v>
      </c>
      <c r="O17" s="61">
        <v>41038</v>
      </c>
      <c r="P17" s="61">
        <v>48747</v>
      </c>
      <c r="Q17" s="61">
        <v>48631</v>
      </c>
      <c r="R17" s="61">
        <v>56111</v>
      </c>
      <c r="S17" s="61">
        <v>63961</v>
      </c>
      <c r="T17" s="60">
        <v>67478</v>
      </c>
      <c r="U17" s="241">
        <v>70888</v>
      </c>
      <c r="V17" s="241">
        <v>74300</v>
      </c>
      <c r="W17" s="30">
        <v>80884</v>
      </c>
      <c r="X17" s="65">
        <v>86564</v>
      </c>
      <c r="Y17" s="179">
        <v>98886</v>
      </c>
    </row>
    <row r="18" spans="1:25" x14ac:dyDescent="0.2">
      <c r="A18" s="332" t="s">
        <v>10</v>
      </c>
      <c r="B18" s="60">
        <v>10255</v>
      </c>
      <c r="C18" s="61">
        <v>14226</v>
      </c>
      <c r="D18" s="61">
        <v>19993</v>
      </c>
      <c r="E18" s="61">
        <v>27903</v>
      </c>
      <c r="F18" s="61">
        <v>42012</v>
      </c>
      <c r="G18" s="61">
        <v>56325</v>
      </c>
      <c r="H18" s="61">
        <v>75787</v>
      </c>
      <c r="I18" s="61">
        <v>114393</v>
      </c>
      <c r="J18" s="61">
        <v>161596</v>
      </c>
      <c r="K18" s="61">
        <v>183081</v>
      </c>
      <c r="L18" s="61">
        <v>226212</v>
      </c>
      <c r="M18" s="61">
        <v>296873</v>
      </c>
      <c r="N18" s="61">
        <v>345968</v>
      </c>
      <c r="O18" s="61">
        <v>392967</v>
      </c>
      <c r="P18" s="61">
        <v>464224</v>
      </c>
      <c r="Q18" s="61">
        <v>461300</v>
      </c>
      <c r="R18" s="61">
        <v>563319</v>
      </c>
      <c r="S18" s="61">
        <v>663242</v>
      </c>
      <c r="T18" s="60">
        <v>712813</v>
      </c>
      <c r="U18" s="241">
        <v>763010</v>
      </c>
      <c r="V18" s="241">
        <v>785818</v>
      </c>
      <c r="W18" s="30">
        <v>906278</v>
      </c>
      <c r="X18" s="65">
        <v>1007391</v>
      </c>
      <c r="Y18" s="179">
        <v>1141693</v>
      </c>
    </row>
    <row r="19" spans="1:25" x14ac:dyDescent="0.2">
      <c r="A19" s="332" t="s">
        <v>11</v>
      </c>
      <c r="B19" s="60">
        <v>1053</v>
      </c>
      <c r="C19" s="61">
        <v>1385</v>
      </c>
      <c r="D19" s="61">
        <v>1802</v>
      </c>
      <c r="E19" s="61">
        <v>2311</v>
      </c>
      <c r="F19" s="61">
        <v>3392</v>
      </c>
      <c r="G19" s="61">
        <v>4079</v>
      </c>
      <c r="H19" s="61">
        <v>5402</v>
      </c>
      <c r="I19" s="61">
        <v>7886</v>
      </c>
      <c r="J19" s="61">
        <v>10220</v>
      </c>
      <c r="K19" s="61">
        <v>11625</v>
      </c>
      <c r="L19" s="61">
        <v>14450</v>
      </c>
      <c r="M19" s="61">
        <v>18916</v>
      </c>
      <c r="N19" s="61">
        <v>20928</v>
      </c>
      <c r="O19" s="61">
        <v>25707</v>
      </c>
      <c r="P19" s="61">
        <v>29812</v>
      </c>
      <c r="Q19" s="61">
        <v>28549</v>
      </c>
      <c r="R19" s="61">
        <v>34213</v>
      </c>
      <c r="S19" s="61">
        <v>38981</v>
      </c>
      <c r="T19" s="60">
        <v>42486</v>
      </c>
      <c r="U19" s="241">
        <v>45368</v>
      </c>
      <c r="V19" s="241">
        <v>48494</v>
      </c>
      <c r="W19" s="30">
        <v>54843</v>
      </c>
      <c r="X19" s="65">
        <v>60671</v>
      </c>
      <c r="Y19" s="179">
        <v>65658</v>
      </c>
    </row>
    <row r="20" spans="1:25" x14ac:dyDescent="0.2">
      <c r="A20" s="332" t="s">
        <v>12</v>
      </c>
      <c r="B20" s="60">
        <v>1481</v>
      </c>
      <c r="C20" s="61">
        <v>2035</v>
      </c>
      <c r="D20" s="61">
        <v>2762</v>
      </c>
      <c r="E20" s="61">
        <v>3729</v>
      </c>
      <c r="F20" s="61">
        <v>5504</v>
      </c>
      <c r="G20" s="61">
        <v>6869</v>
      </c>
      <c r="H20" s="61">
        <v>8660</v>
      </c>
      <c r="I20" s="61">
        <v>11983</v>
      </c>
      <c r="J20" s="61">
        <v>15348</v>
      </c>
      <c r="K20" s="61">
        <v>16910</v>
      </c>
      <c r="L20" s="61">
        <v>21824</v>
      </c>
      <c r="M20" s="61">
        <v>29475</v>
      </c>
      <c r="N20" s="61">
        <v>34329</v>
      </c>
      <c r="O20" s="61">
        <v>39527</v>
      </c>
      <c r="P20" s="61">
        <v>48334</v>
      </c>
      <c r="Q20" s="61">
        <v>45506</v>
      </c>
      <c r="R20" s="61">
        <v>55810</v>
      </c>
      <c r="S20" s="61">
        <v>67045</v>
      </c>
      <c r="T20" s="60">
        <v>70799</v>
      </c>
      <c r="U20" s="241">
        <v>77525</v>
      </c>
      <c r="V20" s="241">
        <v>80879</v>
      </c>
      <c r="W20" s="30">
        <v>87513</v>
      </c>
      <c r="X20" s="65">
        <v>97693</v>
      </c>
      <c r="Y20" s="179">
        <v>113437</v>
      </c>
    </row>
    <row r="21" spans="1:25" x14ac:dyDescent="0.2">
      <c r="A21" s="332" t="s">
        <v>13</v>
      </c>
      <c r="B21" s="60">
        <v>1011</v>
      </c>
      <c r="C21" s="61">
        <v>1454</v>
      </c>
      <c r="D21" s="61">
        <v>2085</v>
      </c>
      <c r="E21" s="61">
        <v>2920</v>
      </c>
      <c r="F21" s="61">
        <v>4545</v>
      </c>
      <c r="G21" s="61">
        <v>5932</v>
      </c>
      <c r="H21" s="61">
        <v>7690</v>
      </c>
      <c r="I21" s="61">
        <v>11204</v>
      </c>
      <c r="J21" s="61">
        <v>14835</v>
      </c>
      <c r="K21" s="61">
        <v>16055</v>
      </c>
      <c r="L21" s="61">
        <v>19755</v>
      </c>
      <c r="M21" s="61">
        <v>26043</v>
      </c>
      <c r="N21" s="61">
        <v>29747</v>
      </c>
      <c r="O21" s="61">
        <v>32641</v>
      </c>
      <c r="P21" s="61">
        <v>40127</v>
      </c>
      <c r="Q21" s="61">
        <v>35686</v>
      </c>
      <c r="R21" s="61">
        <v>61205</v>
      </c>
      <c r="S21" s="61">
        <v>50015</v>
      </c>
      <c r="T21" s="60">
        <v>53268</v>
      </c>
      <c r="U21" s="241">
        <v>56998</v>
      </c>
      <c r="V21" s="241">
        <v>60618</v>
      </c>
      <c r="W21" s="30">
        <v>66330</v>
      </c>
      <c r="X21" s="65">
        <v>72193</v>
      </c>
      <c r="Y21" s="179">
        <v>84738</v>
      </c>
    </row>
    <row r="22" spans="1:25" x14ac:dyDescent="0.2">
      <c r="A22" s="332" t="s">
        <v>14</v>
      </c>
      <c r="B22" s="60">
        <v>1383</v>
      </c>
      <c r="C22" s="61">
        <v>1872</v>
      </c>
      <c r="D22" s="61">
        <v>2512</v>
      </c>
      <c r="E22" s="61">
        <v>3311</v>
      </c>
      <c r="F22" s="61">
        <v>4664</v>
      </c>
      <c r="G22" s="61">
        <v>5620</v>
      </c>
      <c r="H22" s="61">
        <v>7219</v>
      </c>
      <c r="I22" s="61">
        <v>10178</v>
      </c>
      <c r="J22" s="61">
        <v>13365</v>
      </c>
      <c r="K22" s="61">
        <v>14908</v>
      </c>
      <c r="L22" s="61">
        <v>19016</v>
      </c>
      <c r="M22" s="61">
        <v>25842</v>
      </c>
      <c r="N22" s="61">
        <v>30970</v>
      </c>
      <c r="O22" s="61">
        <v>35862</v>
      </c>
      <c r="P22" s="61">
        <v>41858</v>
      </c>
      <c r="Q22" s="61">
        <v>40502</v>
      </c>
      <c r="R22" s="61">
        <v>49236</v>
      </c>
      <c r="S22" s="61">
        <v>55271</v>
      </c>
      <c r="T22" s="60">
        <v>59058</v>
      </c>
      <c r="U22" s="241">
        <v>62225</v>
      </c>
      <c r="V22" s="241">
        <v>65275</v>
      </c>
      <c r="W22" s="30">
        <v>69874</v>
      </c>
      <c r="X22" s="65">
        <v>75649</v>
      </c>
      <c r="Y22" s="179">
        <v>85355</v>
      </c>
    </row>
    <row r="23" spans="1:25" x14ac:dyDescent="0.2">
      <c r="A23" s="332" t="s">
        <v>15</v>
      </c>
      <c r="B23" s="60">
        <v>1463</v>
      </c>
      <c r="C23" s="61">
        <v>1939</v>
      </c>
      <c r="D23" s="61">
        <v>2586</v>
      </c>
      <c r="E23" s="61">
        <v>3542</v>
      </c>
      <c r="F23" s="61">
        <v>5280</v>
      </c>
      <c r="G23" s="61">
        <v>6500</v>
      </c>
      <c r="H23" s="61">
        <v>8351</v>
      </c>
      <c r="I23" s="61">
        <v>12415</v>
      </c>
      <c r="J23" s="61">
        <v>16278</v>
      </c>
      <c r="K23" s="61">
        <v>18768</v>
      </c>
      <c r="L23" s="61">
        <v>24379</v>
      </c>
      <c r="M23" s="61">
        <v>33417</v>
      </c>
      <c r="N23" s="61">
        <v>39520</v>
      </c>
      <c r="O23" s="61">
        <v>44980</v>
      </c>
      <c r="P23" s="61">
        <v>54830</v>
      </c>
      <c r="Q23" s="61">
        <v>51831</v>
      </c>
      <c r="R23" s="61">
        <v>55953</v>
      </c>
      <c r="S23" s="61">
        <v>70551</v>
      </c>
      <c r="T23" s="60">
        <v>74545</v>
      </c>
      <c r="U23" s="51">
        <v>79029</v>
      </c>
      <c r="V23" s="241">
        <v>86099</v>
      </c>
      <c r="W23" s="30">
        <v>94392</v>
      </c>
      <c r="X23" s="65">
        <v>103721</v>
      </c>
      <c r="Y23" s="179">
        <v>121808</v>
      </c>
    </row>
    <row r="24" spans="1:25" x14ac:dyDescent="0.2">
      <c r="A24" s="332" t="s">
        <v>16</v>
      </c>
      <c r="B24" s="60">
        <v>2220</v>
      </c>
      <c r="C24" s="61">
        <v>2949</v>
      </c>
      <c r="D24" s="61">
        <v>3973</v>
      </c>
      <c r="E24" s="61">
        <v>5208</v>
      </c>
      <c r="F24" s="61">
        <v>7368</v>
      </c>
      <c r="G24" s="61">
        <v>9133</v>
      </c>
      <c r="H24" s="61">
        <v>11589</v>
      </c>
      <c r="I24" s="61">
        <v>16461</v>
      </c>
      <c r="J24" s="61">
        <v>21215</v>
      </c>
      <c r="K24" s="61">
        <v>22929</v>
      </c>
      <c r="L24" s="61">
        <v>28056</v>
      </c>
      <c r="M24" s="61">
        <v>37183</v>
      </c>
      <c r="N24" s="61">
        <v>42874</v>
      </c>
      <c r="O24" s="61">
        <v>49076</v>
      </c>
      <c r="P24" s="61">
        <v>61120</v>
      </c>
      <c r="Q24" s="61">
        <v>56596</v>
      </c>
      <c r="R24" s="61">
        <v>42815</v>
      </c>
      <c r="S24" s="61">
        <v>79957</v>
      </c>
      <c r="T24" s="60">
        <v>84209</v>
      </c>
      <c r="U24" s="241">
        <v>91437</v>
      </c>
      <c r="V24" s="241">
        <v>96594</v>
      </c>
      <c r="W24" s="30">
        <v>106636</v>
      </c>
      <c r="X24" s="65">
        <v>115908</v>
      </c>
      <c r="Y24" s="179">
        <v>137450</v>
      </c>
    </row>
    <row r="25" spans="1:25" x14ac:dyDescent="0.2">
      <c r="A25" s="332" t="s">
        <v>17</v>
      </c>
      <c r="B25" s="60">
        <v>1743</v>
      </c>
      <c r="C25" s="61">
        <v>2594</v>
      </c>
      <c r="D25" s="61">
        <v>3675</v>
      </c>
      <c r="E25" s="61">
        <v>5086</v>
      </c>
      <c r="F25" s="61">
        <v>7476</v>
      </c>
      <c r="G25" s="61">
        <v>10974</v>
      </c>
      <c r="H25" s="61">
        <v>14244</v>
      </c>
      <c r="I25" s="61">
        <v>19399</v>
      </c>
      <c r="J25" s="61">
        <v>25373</v>
      </c>
      <c r="K25" s="61">
        <v>26923</v>
      </c>
      <c r="L25" s="61">
        <v>31847</v>
      </c>
      <c r="M25" s="61">
        <v>42782</v>
      </c>
      <c r="N25" s="61">
        <v>47995</v>
      </c>
      <c r="O25" s="61">
        <v>52358</v>
      </c>
      <c r="P25" s="61">
        <v>60782</v>
      </c>
      <c r="Q25" s="61">
        <v>56568</v>
      </c>
      <c r="R25" s="61">
        <v>61114</v>
      </c>
      <c r="S25" s="61">
        <v>81441</v>
      </c>
      <c r="T25" s="60">
        <v>90229</v>
      </c>
      <c r="U25" s="241">
        <v>96748</v>
      </c>
      <c r="V25" s="241">
        <v>100245</v>
      </c>
      <c r="W25" s="30">
        <v>108575</v>
      </c>
      <c r="X25" s="65">
        <v>120356</v>
      </c>
      <c r="Y25" s="179">
        <v>144872</v>
      </c>
    </row>
    <row r="26" spans="1:25" x14ac:dyDescent="0.2">
      <c r="A26" s="332" t="s">
        <v>18</v>
      </c>
      <c r="B26" s="60">
        <v>31941</v>
      </c>
      <c r="C26" s="61">
        <v>46652</v>
      </c>
      <c r="D26" s="61">
        <v>70261</v>
      </c>
      <c r="E26" s="61">
        <v>96034</v>
      </c>
      <c r="F26" s="61">
        <v>167216</v>
      </c>
      <c r="G26" s="61">
        <v>229694</v>
      </c>
      <c r="H26" s="63">
        <v>296745</v>
      </c>
      <c r="I26" s="61">
        <v>457870</v>
      </c>
      <c r="J26" s="61">
        <v>651397</v>
      </c>
      <c r="K26" s="61">
        <v>648254</v>
      </c>
      <c r="L26" s="61">
        <v>765353</v>
      </c>
      <c r="M26" s="61">
        <v>1017757</v>
      </c>
      <c r="N26" s="61">
        <v>1195977</v>
      </c>
      <c r="O26" s="61">
        <v>1340373</v>
      </c>
      <c r="P26" s="61">
        <v>1588044</v>
      </c>
      <c r="Q26" s="61">
        <v>1508069</v>
      </c>
      <c r="R26" s="61">
        <v>1798981</v>
      </c>
      <c r="S26" s="61">
        <v>2109045</v>
      </c>
      <c r="T26" s="60">
        <v>2322289</v>
      </c>
      <c r="U26" s="241">
        <v>2503052</v>
      </c>
      <c r="V26" s="241">
        <v>2698011</v>
      </c>
      <c r="W26" s="30">
        <v>3193506</v>
      </c>
      <c r="X26" s="65">
        <v>3593794</v>
      </c>
      <c r="Y26" s="179">
        <v>4215483</v>
      </c>
    </row>
    <row r="27" spans="1:25" ht="18" x14ac:dyDescent="0.2">
      <c r="A27" s="2" t="s">
        <v>102</v>
      </c>
      <c r="B27" s="59">
        <v>17723</v>
      </c>
      <c r="C27" s="59">
        <v>26317</v>
      </c>
      <c r="D27" s="59">
        <v>37416</v>
      </c>
      <c r="E27" s="59">
        <v>52319</v>
      </c>
      <c r="F27" s="59">
        <v>78568</v>
      </c>
      <c r="G27" s="59">
        <v>103534</v>
      </c>
      <c r="H27" s="70">
        <v>141093</v>
      </c>
      <c r="I27" s="59">
        <v>208804</v>
      </c>
      <c r="J27" s="59">
        <v>288423</v>
      </c>
      <c r="K27" s="59">
        <v>309967</v>
      </c>
      <c r="L27" s="59">
        <v>374395</v>
      </c>
      <c r="M27" s="59">
        <v>500806</v>
      </c>
      <c r="N27" s="59">
        <v>585879</v>
      </c>
      <c r="O27" s="59">
        <v>668792</v>
      </c>
      <c r="P27" s="59">
        <v>800363</v>
      </c>
      <c r="Q27" s="59">
        <v>778617</v>
      </c>
      <c r="R27" s="59">
        <v>900359</v>
      </c>
      <c r="S27" s="59">
        <v>1088177</v>
      </c>
      <c r="T27" s="56">
        <v>1182304</v>
      </c>
      <c r="U27" s="98">
        <v>1268636</v>
      </c>
      <c r="V27" s="98">
        <v>1350063</v>
      </c>
      <c r="W27" s="29">
        <v>1536031</v>
      </c>
      <c r="X27" s="64">
        <v>1715993</v>
      </c>
      <c r="Y27" s="178">
        <v>1969800</v>
      </c>
    </row>
    <row r="28" spans="1:25" x14ac:dyDescent="0.2">
      <c r="A28" s="332" t="s">
        <v>19</v>
      </c>
      <c r="B28" s="60">
        <v>716</v>
      </c>
      <c r="C28" s="61">
        <v>1010</v>
      </c>
      <c r="D28" s="61">
        <v>1392</v>
      </c>
      <c r="E28" s="61">
        <v>1887</v>
      </c>
      <c r="F28" s="61">
        <v>2769</v>
      </c>
      <c r="G28" s="61">
        <v>3512</v>
      </c>
      <c r="H28" s="63">
        <v>4668</v>
      </c>
      <c r="I28" s="61">
        <v>6544</v>
      </c>
      <c r="J28" s="61">
        <v>8580</v>
      </c>
      <c r="K28" s="61">
        <v>9249</v>
      </c>
      <c r="L28" s="61">
        <v>11096</v>
      </c>
      <c r="M28" s="61">
        <v>15071</v>
      </c>
      <c r="N28" s="61">
        <v>17633</v>
      </c>
      <c r="O28" s="61">
        <v>19126</v>
      </c>
      <c r="P28" s="61">
        <v>22125</v>
      </c>
      <c r="Q28" s="61">
        <v>29870</v>
      </c>
      <c r="R28" s="61">
        <v>34326</v>
      </c>
      <c r="S28" s="61">
        <v>40581</v>
      </c>
      <c r="T28" s="60">
        <v>42768</v>
      </c>
      <c r="U28" s="241">
        <v>45808</v>
      </c>
      <c r="V28" s="241">
        <v>48485</v>
      </c>
      <c r="W28" s="30">
        <v>56854</v>
      </c>
      <c r="X28" s="65">
        <v>62361</v>
      </c>
      <c r="Y28" s="179">
        <v>71740</v>
      </c>
    </row>
    <row r="29" spans="1:25" x14ac:dyDescent="0.2">
      <c r="A29" s="332" t="s">
        <v>20</v>
      </c>
      <c r="B29" s="60">
        <v>1723</v>
      </c>
      <c r="C29" s="61">
        <v>2652</v>
      </c>
      <c r="D29" s="61">
        <v>3599</v>
      </c>
      <c r="E29" s="61">
        <v>5118</v>
      </c>
      <c r="F29" s="61">
        <v>7446</v>
      </c>
      <c r="G29" s="61">
        <v>9001</v>
      </c>
      <c r="H29" s="63">
        <v>11191</v>
      </c>
      <c r="I29" s="61">
        <v>14520</v>
      </c>
      <c r="J29" s="61">
        <v>18903</v>
      </c>
      <c r="K29" s="61">
        <v>21234</v>
      </c>
      <c r="L29" s="61">
        <v>26243</v>
      </c>
      <c r="M29" s="61">
        <v>34033</v>
      </c>
      <c r="N29" s="61">
        <v>40978</v>
      </c>
      <c r="O29" s="61">
        <v>46638</v>
      </c>
      <c r="P29" s="61">
        <v>55691</v>
      </c>
      <c r="Q29" s="61">
        <v>49124</v>
      </c>
      <c r="R29" s="61">
        <v>55320</v>
      </c>
      <c r="S29" s="61">
        <v>69657</v>
      </c>
      <c r="T29" s="60">
        <v>73411</v>
      </c>
      <c r="U29" s="241">
        <v>77704</v>
      </c>
      <c r="V29" s="241">
        <v>79315</v>
      </c>
      <c r="W29" s="30">
        <v>86500</v>
      </c>
      <c r="X29" s="65">
        <v>93159</v>
      </c>
      <c r="Y29" s="179">
        <v>104668</v>
      </c>
    </row>
    <row r="30" spans="1:25" x14ac:dyDescent="0.2">
      <c r="A30" s="332" t="s">
        <v>21</v>
      </c>
      <c r="B30" s="60">
        <v>1350</v>
      </c>
      <c r="C30" s="61">
        <v>2087</v>
      </c>
      <c r="D30" s="61">
        <v>2991</v>
      </c>
      <c r="E30" s="61">
        <v>4371</v>
      </c>
      <c r="F30" s="61">
        <v>6627</v>
      </c>
      <c r="G30" s="61">
        <v>8527</v>
      </c>
      <c r="H30" s="63">
        <v>10987</v>
      </c>
      <c r="I30" s="96">
        <v>15684</v>
      </c>
      <c r="J30" s="61">
        <v>21449</v>
      </c>
      <c r="K30" s="61">
        <v>24423</v>
      </c>
      <c r="L30" s="61">
        <v>31053</v>
      </c>
      <c r="M30" s="61">
        <v>42418</v>
      </c>
      <c r="N30" s="61">
        <v>49450</v>
      </c>
      <c r="O30" s="61">
        <v>55818</v>
      </c>
      <c r="P30" s="61">
        <v>65621</v>
      </c>
      <c r="Q30" s="61">
        <v>61743</v>
      </c>
      <c r="R30" s="61">
        <v>70717</v>
      </c>
      <c r="S30" s="61">
        <v>89443</v>
      </c>
      <c r="T30" s="60">
        <v>96509</v>
      </c>
      <c r="U30" s="51">
        <v>103221</v>
      </c>
      <c r="V30" s="241">
        <v>109975</v>
      </c>
      <c r="W30" s="30">
        <v>125356</v>
      </c>
      <c r="X30" s="65">
        <v>137267</v>
      </c>
      <c r="Y30" s="179">
        <v>163130</v>
      </c>
    </row>
    <row r="31" spans="1:25" x14ac:dyDescent="0.2">
      <c r="A31" s="19" t="s">
        <v>22</v>
      </c>
      <c r="B31" s="60"/>
      <c r="C31" s="201"/>
      <c r="D31" s="201"/>
      <c r="E31" s="201"/>
      <c r="F31" s="201"/>
      <c r="G31" s="201"/>
      <c r="H31" s="61"/>
      <c r="I31" s="201"/>
      <c r="J31" s="201"/>
      <c r="K31" s="201"/>
      <c r="L31" s="201"/>
      <c r="M31" s="61"/>
      <c r="N31" s="61"/>
      <c r="O31" s="61"/>
      <c r="P31" s="61"/>
      <c r="Q31" s="61"/>
      <c r="R31" s="61"/>
      <c r="S31" s="61"/>
      <c r="T31" s="60"/>
      <c r="U31" s="241"/>
      <c r="V31" s="241"/>
      <c r="W31" s="30"/>
      <c r="X31" s="65"/>
      <c r="Y31" s="179"/>
    </row>
    <row r="32" spans="1:25" ht="19.5" x14ac:dyDescent="0.2">
      <c r="A32" s="8" t="s">
        <v>23</v>
      </c>
      <c r="B32" s="65" t="s">
        <v>103</v>
      </c>
      <c r="C32" s="65" t="s">
        <v>103</v>
      </c>
      <c r="D32" s="65" t="s">
        <v>103</v>
      </c>
      <c r="E32" s="65" t="s">
        <v>103</v>
      </c>
      <c r="F32" s="65" t="s">
        <v>103</v>
      </c>
      <c r="G32" s="65" t="s">
        <v>103</v>
      </c>
      <c r="H32" s="61">
        <v>675</v>
      </c>
      <c r="I32" s="65" t="s">
        <v>103</v>
      </c>
      <c r="J32" s="65" t="s">
        <v>103</v>
      </c>
      <c r="K32" s="65" t="s">
        <v>103</v>
      </c>
      <c r="L32" s="65" t="s">
        <v>103</v>
      </c>
      <c r="M32" s="61">
        <v>2605</v>
      </c>
      <c r="N32" s="61">
        <v>3253</v>
      </c>
      <c r="O32" s="61">
        <v>3184</v>
      </c>
      <c r="P32" s="61">
        <v>3985</v>
      </c>
      <c r="Q32" s="61">
        <v>3895</v>
      </c>
      <c r="R32" s="61">
        <v>4379</v>
      </c>
      <c r="S32" s="61">
        <v>4822</v>
      </c>
      <c r="T32" s="60">
        <v>5154</v>
      </c>
      <c r="U32" s="241">
        <v>5520</v>
      </c>
      <c r="V32" s="241">
        <v>6130</v>
      </c>
      <c r="W32" s="30">
        <v>7644</v>
      </c>
      <c r="X32" s="65">
        <v>11451</v>
      </c>
      <c r="Y32" s="179">
        <v>20244</v>
      </c>
    </row>
    <row r="33" spans="1:25" ht="19.5" x14ac:dyDescent="0.2">
      <c r="A33" s="8" t="s">
        <v>128</v>
      </c>
      <c r="B33" s="65" t="s">
        <v>103</v>
      </c>
      <c r="C33" s="65" t="s">
        <v>103</v>
      </c>
      <c r="D33" s="65" t="s">
        <v>103</v>
      </c>
      <c r="E33" s="65" t="s">
        <v>103</v>
      </c>
      <c r="F33" s="65" t="s">
        <v>103</v>
      </c>
      <c r="G33" s="65" t="s">
        <v>103</v>
      </c>
      <c r="H33" s="61">
        <v>10312</v>
      </c>
      <c r="I33" s="65" t="s">
        <v>103</v>
      </c>
      <c r="J33" s="65" t="s">
        <v>103</v>
      </c>
      <c r="K33" s="65" t="s">
        <v>103</v>
      </c>
      <c r="L33" s="65" t="s">
        <v>103</v>
      </c>
      <c r="M33" s="61">
        <v>39814</v>
      </c>
      <c r="N33" s="61">
        <v>46197</v>
      </c>
      <c r="O33" s="61">
        <v>52634</v>
      </c>
      <c r="P33" s="61">
        <v>61636</v>
      </c>
      <c r="Q33" s="61">
        <v>57848</v>
      </c>
      <c r="R33" s="61">
        <v>66338</v>
      </c>
      <c r="S33" s="61">
        <v>84621</v>
      </c>
      <c r="T33" s="60">
        <v>91355</v>
      </c>
      <c r="U33" s="241">
        <f>U30-U32</f>
        <v>97701</v>
      </c>
      <c r="V33" s="241">
        <v>103845</v>
      </c>
      <c r="W33" s="30">
        <v>117712</v>
      </c>
      <c r="X33" s="65">
        <v>125816</v>
      </c>
      <c r="Y33" s="179">
        <v>142885</v>
      </c>
    </row>
    <row r="34" spans="1:25" x14ac:dyDescent="0.2">
      <c r="A34" s="332" t="s">
        <v>24</v>
      </c>
      <c r="B34" s="60">
        <v>1364</v>
      </c>
      <c r="C34" s="61">
        <v>2181</v>
      </c>
      <c r="D34" s="61">
        <v>3138</v>
      </c>
      <c r="E34" s="61">
        <v>4114</v>
      </c>
      <c r="F34" s="61">
        <v>5618</v>
      </c>
      <c r="G34" s="61">
        <v>7022</v>
      </c>
      <c r="H34" s="61">
        <v>9553</v>
      </c>
      <c r="I34" s="61">
        <v>13841</v>
      </c>
      <c r="J34" s="61">
        <v>18218</v>
      </c>
      <c r="K34" s="61">
        <v>19347</v>
      </c>
      <c r="L34" s="61">
        <v>22726</v>
      </c>
      <c r="M34" s="61">
        <v>29371</v>
      </c>
      <c r="N34" s="61">
        <v>33494</v>
      </c>
      <c r="O34" s="61">
        <v>37140</v>
      </c>
      <c r="P34" s="61">
        <v>43636</v>
      </c>
      <c r="Q34" s="61">
        <v>43322</v>
      </c>
      <c r="R34" s="61">
        <v>47545</v>
      </c>
      <c r="S34" s="61">
        <v>62228</v>
      </c>
      <c r="T34" s="60">
        <v>67473</v>
      </c>
      <c r="U34" s="51">
        <v>74558</v>
      </c>
      <c r="V34" s="241">
        <v>79127</v>
      </c>
      <c r="W34" s="30">
        <v>88086</v>
      </c>
      <c r="X34" s="65">
        <v>97322</v>
      </c>
      <c r="Y34" s="179">
        <v>109512</v>
      </c>
    </row>
    <row r="35" spans="1:25" x14ac:dyDescent="0.2">
      <c r="A35" s="332" t="s">
        <v>25</v>
      </c>
      <c r="B35" s="60">
        <v>956</v>
      </c>
      <c r="C35" s="61">
        <v>1364</v>
      </c>
      <c r="D35" s="61">
        <v>1923</v>
      </c>
      <c r="E35" s="61">
        <v>2651</v>
      </c>
      <c r="F35" s="61">
        <v>4182</v>
      </c>
      <c r="G35" s="61">
        <v>5356</v>
      </c>
      <c r="H35" s="61">
        <v>7210</v>
      </c>
      <c r="I35" s="61">
        <v>11176</v>
      </c>
      <c r="J35" s="61">
        <v>14779</v>
      </c>
      <c r="K35" s="61">
        <v>15889</v>
      </c>
      <c r="L35" s="61">
        <v>18759</v>
      </c>
      <c r="M35" s="61">
        <v>24871</v>
      </c>
      <c r="N35" s="61">
        <v>28241</v>
      </c>
      <c r="O35" s="61">
        <v>32277</v>
      </c>
      <c r="P35" s="61">
        <v>41929</v>
      </c>
      <c r="Q35" s="61">
        <v>48376</v>
      </c>
      <c r="R35" s="61">
        <v>54659</v>
      </c>
      <c r="S35" s="61">
        <v>62487</v>
      </c>
      <c r="T35" s="60">
        <v>66019</v>
      </c>
      <c r="U35" s="51">
        <v>69796</v>
      </c>
      <c r="V35" s="241">
        <v>74839</v>
      </c>
      <c r="W35" s="30">
        <v>83339</v>
      </c>
      <c r="X35" s="65">
        <v>91482</v>
      </c>
      <c r="Y35" s="179">
        <v>103775</v>
      </c>
    </row>
    <row r="36" spans="1:25" x14ac:dyDescent="0.2">
      <c r="A36" s="332" t="s">
        <v>26</v>
      </c>
      <c r="B36" s="60" t="s">
        <v>103</v>
      </c>
      <c r="C36" s="61" t="s">
        <v>103</v>
      </c>
      <c r="D36" s="61" t="s">
        <v>103</v>
      </c>
      <c r="E36" s="61" t="s">
        <v>103</v>
      </c>
      <c r="F36" s="61">
        <v>6166</v>
      </c>
      <c r="G36" s="61">
        <v>8064</v>
      </c>
      <c r="H36" s="61">
        <v>11031</v>
      </c>
      <c r="I36" s="61">
        <v>16173</v>
      </c>
      <c r="J36" s="61">
        <v>21777</v>
      </c>
      <c r="K36" s="61">
        <v>23506</v>
      </c>
      <c r="L36" s="61">
        <v>28756</v>
      </c>
      <c r="M36" s="61">
        <v>37269</v>
      </c>
      <c r="N36" s="61">
        <v>41691</v>
      </c>
      <c r="O36" s="61">
        <v>47489</v>
      </c>
      <c r="P36" s="61">
        <v>54528</v>
      </c>
      <c r="Q36" s="61">
        <v>53835</v>
      </c>
      <c r="R36" s="61">
        <v>80078</v>
      </c>
      <c r="S36" s="61">
        <v>100227</v>
      </c>
      <c r="T36" s="60">
        <v>106909</v>
      </c>
      <c r="U36" s="241">
        <v>114202</v>
      </c>
      <c r="V36" s="241">
        <v>121955</v>
      </c>
      <c r="W36" s="30">
        <v>135392</v>
      </c>
      <c r="X36" s="65">
        <v>148751</v>
      </c>
      <c r="Y36" s="179">
        <v>165195</v>
      </c>
    </row>
    <row r="37" spans="1:25" x14ac:dyDescent="0.2">
      <c r="A37" s="332" t="s">
        <v>27</v>
      </c>
      <c r="B37" s="60">
        <v>1738</v>
      </c>
      <c r="C37" s="61">
        <v>2573</v>
      </c>
      <c r="D37" s="61">
        <v>3725</v>
      </c>
      <c r="E37" s="61">
        <v>5211</v>
      </c>
      <c r="F37" s="61">
        <v>7725</v>
      </c>
      <c r="G37" s="61">
        <v>9318</v>
      </c>
      <c r="H37" s="61">
        <v>11785</v>
      </c>
      <c r="I37" s="61">
        <v>15747</v>
      </c>
      <c r="J37" s="61">
        <v>20119</v>
      </c>
      <c r="K37" s="61">
        <v>22093</v>
      </c>
      <c r="L37" s="61">
        <v>26745</v>
      </c>
      <c r="M37" s="61">
        <v>34756</v>
      </c>
      <c r="N37" s="61">
        <v>39122</v>
      </c>
      <c r="O37" s="61">
        <v>43068</v>
      </c>
      <c r="P37" s="61">
        <v>49934</v>
      </c>
      <c r="Q37" s="61">
        <v>70482</v>
      </c>
      <c r="R37" s="61">
        <v>77896</v>
      </c>
      <c r="S37" s="61">
        <v>87771</v>
      </c>
      <c r="T37" s="60">
        <v>93544</v>
      </c>
      <c r="U37" s="241">
        <v>99718</v>
      </c>
      <c r="V37" s="241">
        <v>103908</v>
      </c>
      <c r="W37" s="30">
        <v>114559</v>
      </c>
      <c r="X37" s="65">
        <v>124032</v>
      </c>
      <c r="Y37" s="179">
        <v>146608</v>
      </c>
    </row>
    <row r="38" spans="1:25" x14ac:dyDescent="0.2">
      <c r="A38" s="332" t="s">
        <v>28</v>
      </c>
      <c r="B38" s="60">
        <v>606</v>
      </c>
      <c r="C38" s="61">
        <v>839</v>
      </c>
      <c r="D38" s="61">
        <v>1160</v>
      </c>
      <c r="E38" s="61">
        <v>1580</v>
      </c>
      <c r="F38" s="61">
        <v>2295</v>
      </c>
      <c r="G38" s="61">
        <v>2751</v>
      </c>
      <c r="H38" s="61">
        <v>3705</v>
      </c>
      <c r="I38" s="61">
        <v>5252</v>
      </c>
      <c r="J38" s="61">
        <v>6829</v>
      </c>
      <c r="K38" s="61">
        <v>7582</v>
      </c>
      <c r="L38" s="61">
        <v>9038</v>
      </c>
      <c r="M38" s="61">
        <v>12178</v>
      </c>
      <c r="N38" s="61">
        <v>13927</v>
      </c>
      <c r="O38" s="61">
        <v>15457</v>
      </c>
      <c r="P38" s="61">
        <v>17369</v>
      </c>
      <c r="Q38" s="61">
        <v>22814</v>
      </c>
      <c r="R38" s="61">
        <v>25272</v>
      </c>
      <c r="S38" s="61">
        <v>30010</v>
      </c>
      <c r="T38" s="60">
        <v>32302</v>
      </c>
      <c r="U38" s="241">
        <v>34295</v>
      </c>
      <c r="V38" s="241">
        <v>36380</v>
      </c>
      <c r="W38" s="30">
        <v>41007</v>
      </c>
      <c r="X38" s="65">
        <v>45087</v>
      </c>
      <c r="Y38" s="179">
        <v>52142</v>
      </c>
    </row>
    <row r="39" spans="1:25" x14ac:dyDescent="0.2">
      <c r="A39" s="332" t="s">
        <v>29</v>
      </c>
      <c r="B39" s="60">
        <v>597</v>
      </c>
      <c r="C39" s="61">
        <v>881</v>
      </c>
      <c r="D39" s="61">
        <v>1194</v>
      </c>
      <c r="E39" s="61">
        <v>1627</v>
      </c>
      <c r="F39" s="61">
        <v>2323</v>
      </c>
      <c r="G39" s="61">
        <v>2856</v>
      </c>
      <c r="H39" s="61">
        <v>3832</v>
      </c>
      <c r="I39" s="61">
        <v>5483</v>
      </c>
      <c r="J39" s="61">
        <v>7406</v>
      </c>
      <c r="K39" s="61">
        <v>7868</v>
      </c>
      <c r="L39" s="61">
        <v>9412</v>
      </c>
      <c r="M39" s="61">
        <v>12480</v>
      </c>
      <c r="N39" s="61">
        <v>14062</v>
      </c>
      <c r="O39" s="61">
        <v>15365</v>
      </c>
      <c r="P39" s="61">
        <v>18016</v>
      </c>
      <c r="Q39" s="61">
        <v>23777</v>
      </c>
      <c r="R39" s="61">
        <v>26032</v>
      </c>
      <c r="S39" s="61">
        <v>30654</v>
      </c>
      <c r="T39" s="60">
        <v>33303</v>
      </c>
      <c r="U39" s="241">
        <v>36237</v>
      </c>
      <c r="V39" s="241">
        <v>38457</v>
      </c>
      <c r="W39" s="30">
        <v>41326</v>
      </c>
      <c r="X39" s="65">
        <v>45796</v>
      </c>
      <c r="Y39" s="179">
        <v>53823</v>
      </c>
    </row>
    <row r="40" spans="1:25" x14ac:dyDescent="0.2">
      <c r="A40" s="332" t="s">
        <v>30</v>
      </c>
      <c r="B40" s="60">
        <v>8674</v>
      </c>
      <c r="C40" s="61">
        <v>12729</v>
      </c>
      <c r="D40" s="61">
        <v>18294</v>
      </c>
      <c r="E40" s="61">
        <v>25760</v>
      </c>
      <c r="F40" s="61">
        <v>33416</v>
      </c>
      <c r="G40" s="61">
        <v>47127</v>
      </c>
      <c r="H40" s="61">
        <v>67130</v>
      </c>
      <c r="I40" s="61">
        <v>104384</v>
      </c>
      <c r="J40" s="61">
        <v>150363</v>
      </c>
      <c r="K40" s="61">
        <v>158775</v>
      </c>
      <c r="L40" s="61">
        <v>190566</v>
      </c>
      <c r="M40" s="61">
        <v>258359</v>
      </c>
      <c r="N40" s="61">
        <v>307281</v>
      </c>
      <c r="O40" s="61">
        <v>356414</v>
      </c>
      <c r="P40" s="61">
        <v>431514</v>
      </c>
      <c r="Q40" s="61">
        <v>375274</v>
      </c>
      <c r="R40" s="61">
        <v>428514</v>
      </c>
      <c r="S40" s="61">
        <v>515120</v>
      </c>
      <c r="T40" s="60">
        <v>570067</v>
      </c>
      <c r="U40" s="51">
        <v>613097</v>
      </c>
      <c r="V40" s="241">
        <v>657622</v>
      </c>
      <c r="W40" s="30">
        <v>763613</v>
      </c>
      <c r="X40" s="65">
        <v>870736</v>
      </c>
      <c r="Y40" s="179">
        <v>999207</v>
      </c>
    </row>
    <row r="41" spans="1:25" ht="18" x14ac:dyDescent="0.2">
      <c r="A41" s="2" t="s">
        <v>105</v>
      </c>
      <c r="B41" s="59">
        <v>16193</v>
      </c>
      <c r="C41" s="59">
        <v>22808</v>
      </c>
      <c r="D41" s="59">
        <v>30722</v>
      </c>
      <c r="E41" s="70">
        <v>39657</v>
      </c>
      <c r="F41" s="59">
        <v>54559</v>
      </c>
      <c r="G41" s="59">
        <v>64445</v>
      </c>
      <c r="H41" s="70">
        <v>80685</v>
      </c>
      <c r="I41" s="59">
        <v>114865</v>
      </c>
      <c r="J41" s="59">
        <v>152547</v>
      </c>
      <c r="K41" s="59">
        <v>169803</v>
      </c>
      <c r="L41" s="59">
        <v>207739</v>
      </c>
      <c r="M41" s="59">
        <v>277047</v>
      </c>
      <c r="N41" s="59">
        <v>331306</v>
      </c>
      <c r="O41" s="59">
        <v>391799</v>
      </c>
      <c r="P41" s="59">
        <v>480582</v>
      </c>
      <c r="Q41" s="59">
        <v>469973</v>
      </c>
      <c r="R41" s="59">
        <v>557874</v>
      </c>
      <c r="S41" s="59">
        <v>646707</v>
      </c>
      <c r="T41" s="56">
        <v>695061</v>
      </c>
      <c r="U41" s="98">
        <v>737159</v>
      </c>
      <c r="V41" s="98">
        <v>782885</v>
      </c>
      <c r="W41" s="29">
        <v>888714</v>
      </c>
      <c r="X41" s="64">
        <v>989358</v>
      </c>
      <c r="Y41" s="178">
        <v>1147840</v>
      </c>
    </row>
    <row r="42" spans="1:25" x14ac:dyDescent="0.2">
      <c r="A42" s="332" t="s">
        <v>31</v>
      </c>
      <c r="B42" s="60">
        <v>442</v>
      </c>
      <c r="C42" s="61">
        <v>616</v>
      </c>
      <c r="D42" s="61">
        <v>1152</v>
      </c>
      <c r="E42" s="61">
        <v>1040</v>
      </c>
      <c r="F42" s="61">
        <v>1283</v>
      </c>
      <c r="G42" s="61">
        <v>1291</v>
      </c>
      <c r="H42" s="61">
        <v>1482</v>
      </c>
      <c r="I42" s="61">
        <v>2147</v>
      </c>
      <c r="J42" s="61">
        <v>2947</v>
      </c>
      <c r="K42" s="61">
        <v>3318</v>
      </c>
      <c r="L42" s="61">
        <v>4252</v>
      </c>
      <c r="M42" s="61">
        <v>5677</v>
      </c>
      <c r="N42" s="61">
        <v>6972</v>
      </c>
      <c r="O42" s="61">
        <v>8052</v>
      </c>
      <c r="P42" s="61">
        <v>9953</v>
      </c>
      <c r="Q42" s="61">
        <v>9388</v>
      </c>
      <c r="R42" s="61">
        <v>11065</v>
      </c>
      <c r="S42" s="61">
        <v>12381</v>
      </c>
      <c r="T42" s="60">
        <v>13780</v>
      </c>
      <c r="U42" s="241">
        <v>14704</v>
      </c>
      <c r="V42" s="241">
        <v>15887</v>
      </c>
      <c r="W42" s="30">
        <v>18129</v>
      </c>
      <c r="X42" s="65">
        <v>20650</v>
      </c>
      <c r="Y42" s="179">
        <v>24806</v>
      </c>
    </row>
    <row r="43" spans="1:25" x14ac:dyDescent="0.2">
      <c r="A43" s="332" t="s">
        <v>32</v>
      </c>
      <c r="B43" s="60" t="s">
        <v>103</v>
      </c>
      <c r="C43" s="61" t="s">
        <v>103</v>
      </c>
      <c r="D43" s="61">
        <v>161</v>
      </c>
      <c r="E43" s="61">
        <v>215</v>
      </c>
      <c r="F43" s="61">
        <v>322</v>
      </c>
      <c r="G43" s="61">
        <v>427</v>
      </c>
      <c r="H43" s="61">
        <v>557</v>
      </c>
      <c r="I43" s="61">
        <v>849</v>
      </c>
      <c r="J43" s="61">
        <v>1210</v>
      </c>
      <c r="K43" s="61">
        <v>1334</v>
      </c>
      <c r="L43" s="61">
        <v>1935</v>
      </c>
      <c r="M43" s="61">
        <v>2669</v>
      </c>
      <c r="N43" s="61">
        <v>3286</v>
      </c>
      <c r="O43" s="61">
        <v>3950</v>
      </c>
      <c r="P43" s="61">
        <v>4771</v>
      </c>
      <c r="Q43" s="61">
        <v>4234</v>
      </c>
      <c r="R43" s="61">
        <v>5326</v>
      </c>
      <c r="S43" s="61">
        <v>6189</v>
      </c>
      <c r="T43" s="60">
        <v>6899</v>
      </c>
      <c r="U43" s="241">
        <v>7650</v>
      </c>
      <c r="V43" s="241">
        <v>8734</v>
      </c>
      <c r="W43" s="30">
        <v>10756</v>
      </c>
      <c r="X43" s="65">
        <v>11476</v>
      </c>
      <c r="Y43" s="179">
        <v>13365</v>
      </c>
    </row>
    <row r="44" spans="1:25" x14ac:dyDescent="0.2">
      <c r="A44" s="332" t="s">
        <v>33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 t="s">
        <v>96</v>
      </c>
      <c r="Q44" s="61" t="s">
        <v>96</v>
      </c>
      <c r="R44" s="61" t="s">
        <v>96</v>
      </c>
      <c r="S44" s="61" t="s">
        <v>96</v>
      </c>
      <c r="T44" s="61" t="s">
        <v>96</v>
      </c>
      <c r="U44" s="241" t="s">
        <v>96</v>
      </c>
      <c r="V44" s="241" t="s">
        <v>96</v>
      </c>
      <c r="W44" s="241" t="s">
        <v>96</v>
      </c>
      <c r="X44" s="65" t="s">
        <v>96</v>
      </c>
      <c r="Y44" s="65" t="s">
        <v>96</v>
      </c>
    </row>
    <row r="45" spans="1:25" x14ac:dyDescent="0.2">
      <c r="A45" s="332" t="s">
        <v>34</v>
      </c>
      <c r="B45" s="60">
        <v>7099</v>
      </c>
      <c r="C45" s="61">
        <v>10195</v>
      </c>
      <c r="D45" s="61">
        <v>13552</v>
      </c>
      <c r="E45" s="61">
        <v>17918</v>
      </c>
      <c r="F45" s="61">
        <v>23945</v>
      </c>
      <c r="G45" s="61">
        <v>27604</v>
      </c>
      <c r="H45" s="61">
        <v>34045</v>
      </c>
      <c r="I45" s="61">
        <v>49256</v>
      </c>
      <c r="J45" s="61">
        <v>66880</v>
      </c>
      <c r="K45" s="61">
        <v>72694</v>
      </c>
      <c r="L45" s="61">
        <v>86800</v>
      </c>
      <c r="M45" s="61">
        <v>115633</v>
      </c>
      <c r="N45" s="61">
        <v>137277</v>
      </c>
      <c r="O45" s="61">
        <v>164409</v>
      </c>
      <c r="P45" s="61">
        <v>204490</v>
      </c>
      <c r="Q45" s="61">
        <v>198231</v>
      </c>
      <c r="R45" s="61">
        <v>231829</v>
      </c>
      <c r="S45" s="61">
        <v>274979</v>
      </c>
      <c r="T45" s="60">
        <v>295664</v>
      </c>
      <c r="U45" s="51">
        <v>316346</v>
      </c>
      <c r="V45" s="241">
        <v>336423</v>
      </c>
      <c r="W45" s="30">
        <v>387603</v>
      </c>
      <c r="X45" s="65">
        <v>437813</v>
      </c>
      <c r="Y45" s="179">
        <v>511244</v>
      </c>
    </row>
    <row r="46" spans="1:25" x14ac:dyDescent="0.2">
      <c r="A46" s="332" t="s">
        <v>35</v>
      </c>
      <c r="B46" s="60">
        <v>970</v>
      </c>
      <c r="C46" s="61">
        <v>1319</v>
      </c>
      <c r="D46" s="61">
        <v>1694</v>
      </c>
      <c r="E46" s="61">
        <v>2355</v>
      </c>
      <c r="F46" s="61">
        <v>3547</v>
      </c>
      <c r="G46" s="61">
        <v>4439</v>
      </c>
      <c r="H46" s="61">
        <v>6004</v>
      </c>
      <c r="I46" s="61">
        <v>8391</v>
      </c>
      <c r="J46" s="61">
        <v>10583</v>
      </c>
      <c r="K46" s="61">
        <v>12332</v>
      </c>
      <c r="L46" s="61">
        <v>14741</v>
      </c>
      <c r="M46" s="61">
        <v>19826</v>
      </c>
      <c r="N46" s="61">
        <v>23611</v>
      </c>
      <c r="O46" s="61">
        <v>27708</v>
      </c>
      <c r="P46" s="61">
        <v>33674</v>
      </c>
      <c r="Q46" s="61">
        <v>31510</v>
      </c>
      <c r="R46" s="61">
        <v>36690</v>
      </c>
      <c r="S46" s="61">
        <v>42017</v>
      </c>
      <c r="T46" s="60">
        <v>44595</v>
      </c>
      <c r="U46" s="51">
        <v>46180</v>
      </c>
      <c r="V46" s="241">
        <v>47873</v>
      </c>
      <c r="W46" s="30">
        <v>53548</v>
      </c>
      <c r="X46" s="65">
        <v>59717</v>
      </c>
      <c r="Y46" s="179">
        <v>68850</v>
      </c>
    </row>
    <row r="47" spans="1:25" x14ac:dyDescent="0.2">
      <c r="A47" s="332" t="s">
        <v>36</v>
      </c>
      <c r="B47" s="60">
        <v>3253</v>
      </c>
      <c r="C47" s="61">
        <v>4448</v>
      </c>
      <c r="D47" s="61">
        <v>5848</v>
      </c>
      <c r="E47" s="61">
        <v>7605</v>
      </c>
      <c r="F47" s="61">
        <v>10888</v>
      </c>
      <c r="G47" s="61">
        <v>13141</v>
      </c>
      <c r="H47" s="61">
        <v>17020</v>
      </c>
      <c r="I47" s="61">
        <v>23485</v>
      </c>
      <c r="J47" s="61">
        <v>29649</v>
      </c>
      <c r="K47" s="61">
        <v>33453</v>
      </c>
      <c r="L47" s="61">
        <v>41183</v>
      </c>
      <c r="M47" s="61">
        <v>55433</v>
      </c>
      <c r="N47" s="61">
        <v>64398</v>
      </c>
      <c r="O47" s="61">
        <v>74288</v>
      </c>
      <c r="P47" s="61">
        <v>86302</v>
      </c>
      <c r="Q47" s="61">
        <v>85810</v>
      </c>
      <c r="R47" s="61">
        <v>102548</v>
      </c>
      <c r="S47" s="61">
        <v>115831</v>
      </c>
      <c r="T47" s="60">
        <v>123207</v>
      </c>
      <c r="U47" s="51">
        <v>129046</v>
      </c>
      <c r="V47" s="241">
        <v>132513</v>
      </c>
      <c r="W47" s="30">
        <v>145483</v>
      </c>
      <c r="X47" s="65">
        <v>156435</v>
      </c>
      <c r="Y47" s="179">
        <v>176023</v>
      </c>
    </row>
    <row r="48" spans="1:25" x14ac:dyDescent="0.2">
      <c r="A48" s="332" t="s">
        <v>37</v>
      </c>
      <c r="B48" s="60">
        <v>4429</v>
      </c>
      <c r="C48" s="61">
        <v>6230</v>
      </c>
      <c r="D48" s="61">
        <v>8315</v>
      </c>
      <c r="E48" s="61">
        <v>10524</v>
      </c>
      <c r="F48" s="61">
        <v>14574</v>
      </c>
      <c r="G48" s="61">
        <v>17543</v>
      </c>
      <c r="H48" s="61">
        <v>21576</v>
      </c>
      <c r="I48" s="61">
        <v>30737</v>
      </c>
      <c r="J48" s="61">
        <v>41278</v>
      </c>
      <c r="K48" s="61">
        <v>46672</v>
      </c>
      <c r="L48" s="61">
        <v>58828</v>
      </c>
      <c r="M48" s="61">
        <v>77809</v>
      </c>
      <c r="N48" s="61">
        <v>95762</v>
      </c>
      <c r="O48" s="61">
        <v>113392</v>
      </c>
      <c r="P48" s="61">
        <v>141392</v>
      </c>
      <c r="Q48" s="61">
        <v>140800</v>
      </c>
      <c r="R48" s="61">
        <v>170415</v>
      </c>
      <c r="S48" s="61">
        <v>195310</v>
      </c>
      <c r="T48" s="60">
        <v>210916</v>
      </c>
      <c r="U48" s="241">
        <v>223234</v>
      </c>
      <c r="V48" s="241">
        <v>241456</v>
      </c>
      <c r="W48" s="30">
        <v>273195</v>
      </c>
      <c r="X48" s="65">
        <v>303267</v>
      </c>
      <c r="Y48" s="179">
        <v>353553</v>
      </c>
    </row>
    <row r="49" spans="1:25" x14ac:dyDescent="0.2">
      <c r="A49" s="332" t="s">
        <v>38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 t="s">
        <v>96</v>
      </c>
      <c r="Q49" s="61" t="s">
        <v>96</v>
      </c>
      <c r="R49" s="61" t="s">
        <v>96</v>
      </c>
      <c r="S49" s="61" t="s">
        <v>96</v>
      </c>
      <c r="T49" s="61" t="s">
        <v>96</v>
      </c>
      <c r="U49" s="241" t="s">
        <v>96</v>
      </c>
      <c r="V49" s="241" t="s">
        <v>96</v>
      </c>
      <c r="W49" s="241" t="s">
        <v>96</v>
      </c>
      <c r="X49" s="65" t="s">
        <v>96</v>
      </c>
      <c r="Y49" s="65" t="s">
        <v>96</v>
      </c>
    </row>
    <row r="50" spans="1:25" ht="18" x14ac:dyDescent="0.2">
      <c r="A50" s="2" t="s">
        <v>106</v>
      </c>
      <c r="B50" s="59">
        <v>5070</v>
      </c>
      <c r="C50" s="59">
        <v>7608</v>
      </c>
      <c r="D50" s="59">
        <v>9623</v>
      </c>
      <c r="E50" s="59">
        <v>13157</v>
      </c>
      <c r="F50" s="59">
        <v>17618</v>
      </c>
      <c r="G50" s="59">
        <v>23132</v>
      </c>
      <c r="H50" s="70">
        <v>28202</v>
      </c>
      <c r="I50" s="59">
        <v>38474</v>
      </c>
      <c r="J50" s="59">
        <v>51531</v>
      </c>
      <c r="K50" s="59">
        <v>56830</v>
      </c>
      <c r="L50" s="59">
        <v>73107</v>
      </c>
      <c r="M50" s="59">
        <v>96373</v>
      </c>
      <c r="N50" s="59">
        <v>118639</v>
      </c>
      <c r="O50" s="59">
        <v>142754</v>
      </c>
      <c r="P50" s="59">
        <v>182377</v>
      </c>
      <c r="Q50" s="59">
        <v>174270</v>
      </c>
      <c r="R50" s="59">
        <v>206463</v>
      </c>
      <c r="S50" s="59">
        <v>247695</v>
      </c>
      <c r="T50" s="56">
        <v>265342</v>
      </c>
      <c r="U50" s="98">
        <v>281991</v>
      </c>
      <c r="V50" s="98">
        <v>307313</v>
      </c>
      <c r="W50" s="29">
        <v>336836</v>
      </c>
      <c r="X50" s="64">
        <v>370996</v>
      </c>
      <c r="Y50" s="178">
        <v>443697</v>
      </c>
    </row>
    <row r="51" spans="1:25" x14ac:dyDescent="0.2">
      <c r="A51" s="332" t="s">
        <v>39</v>
      </c>
      <c r="B51" s="60">
        <v>444</v>
      </c>
      <c r="C51" s="61" t="s">
        <v>103</v>
      </c>
      <c r="D51" s="61">
        <v>524</v>
      </c>
      <c r="E51" s="61">
        <v>927</v>
      </c>
      <c r="F51" s="61">
        <v>882</v>
      </c>
      <c r="G51" s="61">
        <v>1225</v>
      </c>
      <c r="H51" s="61">
        <v>1515</v>
      </c>
      <c r="I51" s="61">
        <v>2373</v>
      </c>
      <c r="J51" s="61">
        <v>3843</v>
      </c>
      <c r="K51" s="61">
        <v>4779</v>
      </c>
      <c r="L51" s="61">
        <v>6729</v>
      </c>
      <c r="M51" s="61">
        <v>9559</v>
      </c>
      <c r="N51" s="61">
        <v>12441</v>
      </c>
      <c r="O51" s="61">
        <v>16068</v>
      </c>
      <c r="P51" s="61">
        <v>27925</v>
      </c>
      <c r="Q51" s="61">
        <v>27534</v>
      </c>
      <c r="R51" s="61">
        <v>36452</v>
      </c>
      <c r="S51" s="61">
        <v>40821</v>
      </c>
      <c r="T51" s="60">
        <v>44575</v>
      </c>
      <c r="U51" s="241">
        <v>48070</v>
      </c>
      <c r="V51" s="241">
        <v>57468</v>
      </c>
      <c r="W51" s="30">
        <v>67396</v>
      </c>
      <c r="X51" s="65">
        <v>73174</v>
      </c>
      <c r="Y51" s="179">
        <v>95361</v>
      </c>
    </row>
    <row r="52" spans="1:25" x14ac:dyDescent="0.2">
      <c r="A52" s="332" t="s">
        <v>104</v>
      </c>
      <c r="B52" s="60">
        <v>18</v>
      </c>
      <c r="C52" s="61">
        <v>35</v>
      </c>
      <c r="D52" s="61">
        <v>62</v>
      </c>
      <c r="E52" s="61">
        <v>188</v>
      </c>
      <c r="F52" s="61">
        <v>103</v>
      </c>
      <c r="G52" s="61">
        <v>243</v>
      </c>
      <c r="H52" s="61">
        <v>500</v>
      </c>
      <c r="I52" s="61">
        <v>414</v>
      </c>
      <c r="J52" s="61">
        <v>629</v>
      </c>
      <c r="K52" s="61">
        <v>754</v>
      </c>
      <c r="L52" s="61">
        <v>1391</v>
      </c>
      <c r="M52" s="61">
        <v>1399</v>
      </c>
      <c r="N52" s="61">
        <v>1894</v>
      </c>
      <c r="O52" s="61">
        <v>2422</v>
      </c>
      <c r="P52" s="61">
        <v>3041</v>
      </c>
      <c r="Q52" s="61">
        <v>2664</v>
      </c>
      <c r="R52" s="61">
        <v>3506</v>
      </c>
      <c r="S52" s="61">
        <v>3720</v>
      </c>
      <c r="T52" s="60">
        <v>3985</v>
      </c>
      <c r="U52" s="51">
        <v>4213</v>
      </c>
      <c r="V52" s="241">
        <v>5005</v>
      </c>
      <c r="W52" s="30">
        <v>6132</v>
      </c>
      <c r="X52" s="65">
        <v>7154</v>
      </c>
      <c r="Y52" s="179">
        <v>7875</v>
      </c>
    </row>
    <row r="53" spans="1:25" ht="19.5" x14ac:dyDescent="0.2">
      <c r="A53" s="332" t="s">
        <v>174</v>
      </c>
      <c r="B53" s="60">
        <v>529</v>
      </c>
      <c r="C53" s="61">
        <v>744</v>
      </c>
      <c r="D53" s="61">
        <v>949</v>
      </c>
      <c r="E53" s="61">
        <v>1266</v>
      </c>
      <c r="F53" s="61">
        <v>1594</v>
      </c>
      <c r="G53" s="61">
        <v>1912</v>
      </c>
      <c r="H53" s="61">
        <v>2384</v>
      </c>
      <c r="I53" s="61">
        <v>3239</v>
      </c>
      <c r="J53" s="61">
        <v>4296</v>
      </c>
      <c r="K53" s="61">
        <v>4933</v>
      </c>
      <c r="L53" s="61">
        <v>6285</v>
      </c>
      <c r="M53" s="61">
        <v>8518</v>
      </c>
      <c r="N53" s="61">
        <v>10259</v>
      </c>
      <c r="O53" s="61">
        <v>12744</v>
      </c>
      <c r="P53" s="61">
        <v>15408</v>
      </c>
      <c r="Q53" s="61">
        <v>14831</v>
      </c>
      <c r="R53" s="61">
        <v>17780</v>
      </c>
      <c r="S53" s="61">
        <v>21146</v>
      </c>
      <c r="T53" s="60">
        <v>22320</v>
      </c>
      <c r="U53" s="241">
        <v>23069</v>
      </c>
      <c r="V53" s="241">
        <v>24441</v>
      </c>
      <c r="W53" s="30">
        <v>26601</v>
      </c>
      <c r="X53" s="65">
        <v>27356</v>
      </c>
      <c r="Y53" s="179">
        <v>32920</v>
      </c>
    </row>
    <row r="54" spans="1:25" ht="19.5" x14ac:dyDescent="0.2">
      <c r="A54" s="332" t="s">
        <v>184</v>
      </c>
      <c r="B54" s="60" t="s">
        <v>103</v>
      </c>
      <c r="C54" s="61" t="s">
        <v>103</v>
      </c>
      <c r="D54" s="61">
        <v>322</v>
      </c>
      <c r="E54" s="61">
        <v>465</v>
      </c>
      <c r="F54" s="61">
        <v>663</v>
      </c>
      <c r="G54" s="61">
        <v>838</v>
      </c>
      <c r="H54" s="61">
        <v>1058</v>
      </c>
      <c r="I54" s="61">
        <v>1563</v>
      </c>
      <c r="J54" s="61">
        <v>2030</v>
      </c>
      <c r="K54" s="61">
        <v>2275</v>
      </c>
      <c r="L54" s="61">
        <v>2912</v>
      </c>
      <c r="M54" s="61">
        <v>4471</v>
      </c>
      <c r="N54" s="61">
        <v>5553</v>
      </c>
      <c r="O54" s="61">
        <v>6543</v>
      </c>
      <c r="P54" s="61">
        <v>8005</v>
      </c>
      <c r="Q54" s="61">
        <v>7348</v>
      </c>
      <c r="R54" s="61">
        <v>8548</v>
      </c>
      <c r="S54" s="61">
        <v>10478</v>
      </c>
      <c r="T54" s="60">
        <v>11522</v>
      </c>
      <c r="U54" s="241">
        <v>11980</v>
      </c>
      <c r="V54" s="241">
        <v>12913</v>
      </c>
      <c r="W54" s="30">
        <v>13895</v>
      </c>
      <c r="X54" s="65">
        <v>15503</v>
      </c>
      <c r="Y54" s="179">
        <v>17881</v>
      </c>
    </row>
    <row r="55" spans="1:25" ht="19.5" x14ac:dyDescent="0.2">
      <c r="A55" s="332" t="s">
        <v>198</v>
      </c>
      <c r="B55" s="60">
        <v>461</v>
      </c>
      <c r="C55" s="61">
        <v>898</v>
      </c>
      <c r="D55" s="61">
        <v>1079</v>
      </c>
      <c r="E55" s="61">
        <v>1397</v>
      </c>
      <c r="F55" s="61">
        <v>2019</v>
      </c>
      <c r="G55" s="61">
        <v>3587</v>
      </c>
      <c r="H55" s="61">
        <v>3531</v>
      </c>
      <c r="I55" s="60">
        <v>4264</v>
      </c>
      <c r="J55" s="60">
        <v>5421</v>
      </c>
      <c r="K55" s="60">
        <v>5858</v>
      </c>
      <c r="L55" s="60">
        <v>7374</v>
      </c>
      <c r="M55" s="61">
        <v>9947</v>
      </c>
      <c r="N55" s="61">
        <v>12109</v>
      </c>
      <c r="O55" s="61">
        <v>14805</v>
      </c>
      <c r="P55" s="61">
        <v>17990</v>
      </c>
      <c r="Q55" s="61">
        <v>17991</v>
      </c>
      <c r="R55" s="61">
        <v>21609</v>
      </c>
      <c r="S55" s="61">
        <v>24408</v>
      </c>
      <c r="T55" s="60">
        <v>26404</v>
      </c>
      <c r="U55" s="241">
        <v>27819</v>
      </c>
      <c r="V55" s="241">
        <v>30355</v>
      </c>
      <c r="W55" s="30">
        <v>32946</v>
      </c>
      <c r="X55" s="65">
        <v>35467</v>
      </c>
      <c r="Y55" s="179">
        <v>43518</v>
      </c>
    </row>
    <row r="56" spans="1:25" x14ac:dyDescent="0.2">
      <c r="A56" s="332" t="s">
        <v>97</v>
      </c>
      <c r="B56" s="60" t="s">
        <v>96</v>
      </c>
      <c r="C56" s="61" t="s">
        <v>96</v>
      </c>
      <c r="D56" s="61" t="s">
        <v>96</v>
      </c>
      <c r="E56" s="61" t="s">
        <v>96</v>
      </c>
      <c r="F56" s="61" t="s">
        <v>96</v>
      </c>
      <c r="G56" s="61" t="s">
        <v>96</v>
      </c>
      <c r="H56" s="61">
        <v>136</v>
      </c>
      <c r="I56" s="60">
        <v>77</v>
      </c>
      <c r="J56" s="60">
        <v>126</v>
      </c>
      <c r="K56" s="60">
        <v>198</v>
      </c>
      <c r="L56" s="60">
        <v>192</v>
      </c>
      <c r="M56" s="61">
        <v>268</v>
      </c>
      <c r="N56" s="61">
        <v>967</v>
      </c>
      <c r="O56" s="61">
        <v>1209</v>
      </c>
      <c r="P56" s="61">
        <v>2615</v>
      </c>
      <c r="Q56" s="61">
        <v>3031</v>
      </c>
      <c r="R56" s="61">
        <v>3661</v>
      </c>
      <c r="S56" s="61">
        <v>4086</v>
      </c>
      <c r="T56" s="60">
        <v>4809</v>
      </c>
      <c r="U56" s="241">
        <v>5541</v>
      </c>
      <c r="V56" s="241">
        <v>8134</v>
      </c>
      <c r="W56" s="30">
        <v>9777</v>
      </c>
      <c r="X56" s="65">
        <v>12248</v>
      </c>
      <c r="Y56" s="179">
        <v>19567</v>
      </c>
    </row>
    <row r="57" spans="1:25" x14ac:dyDescent="0.2">
      <c r="A57" s="332" t="s">
        <v>45</v>
      </c>
      <c r="B57" s="60">
        <v>3618</v>
      </c>
      <c r="C57" s="60">
        <v>5931</v>
      </c>
      <c r="D57" s="60">
        <v>6687</v>
      </c>
      <c r="E57" s="60">
        <v>8914</v>
      </c>
      <c r="F57" s="60">
        <v>12357</v>
      </c>
      <c r="G57" s="60">
        <v>15327</v>
      </c>
      <c r="H57" s="60">
        <v>19077</v>
      </c>
      <c r="I57" s="60">
        <v>26544</v>
      </c>
      <c r="J57" s="60">
        <v>35186</v>
      </c>
      <c r="K57" s="60">
        <v>38033</v>
      </c>
      <c r="L57" s="60">
        <v>48224</v>
      </c>
      <c r="M57" s="60">
        <v>62210</v>
      </c>
      <c r="N57" s="60">
        <v>75416</v>
      </c>
      <c r="O57" s="60">
        <v>88963</v>
      </c>
      <c r="P57" s="60">
        <v>107393</v>
      </c>
      <c r="Q57" s="60">
        <v>100871</v>
      </c>
      <c r="R57" s="60">
        <v>114907</v>
      </c>
      <c r="S57" s="60">
        <v>143036</v>
      </c>
      <c r="T57" s="60">
        <v>151726</v>
      </c>
      <c r="U57" s="51">
        <v>161298</v>
      </c>
      <c r="V57" s="241">
        <v>168997</v>
      </c>
      <c r="W57" s="30">
        <v>180088</v>
      </c>
      <c r="X57" s="241">
        <v>200093</v>
      </c>
      <c r="Y57" s="179">
        <v>226574</v>
      </c>
    </row>
    <row r="58" spans="1:25" ht="18" x14ac:dyDescent="0.2">
      <c r="A58" s="236" t="s">
        <v>129</v>
      </c>
      <c r="B58" s="56">
        <v>36133</v>
      </c>
      <c r="C58" s="56">
        <v>52889</v>
      </c>
      <c r="D58" s="56">
        <v>72519</v>
      </c>
      <c r="E58" s="56">
        <v>96180</v>
      </c>
      <c r="F58" s="56">
        <v>134421</v>
      </c>
      <c r="G58" s="56">
        <v>160494</v>
      </c>
      <c r="H58" s="56">
        <v>200772</v>
      </c>
      <c r="I58" s="56">
        <v>278625</v>
      </c>
      <c r="J58" s="56">
        <v>360960</v>
      </c>
      <c r="K58" s="56">
        <v>397864</v>
      </c>
      <c r="L58" s="56">
        <v>487727</v>
      </c>
      <c r="M58" s="56">
        <v>643740</v>
      </c>
      <c r="N58" s="56">
        <v>751082</v>
      </c>
      <c r="O58" s="56">
        <v>857827</v>
      </c>
      <c r="P58" s="56">
        <v>1023529</v>
      </c>
      <c r="Q58" s="56">
        <v>957111</v>
      </c>
      <c r="R58" s="56">
        <v>1118363</v>
      </c>
      <c r="S58" s="56">
        <v>1375541</v>
      </c>
      <c r="T58" s="56">
        <v>1494386</v>
      </c>
      <c r="U58" s="98">
        <v>1600478</v>
      </c>
      <c r="V58" s="98">
        <v>1707647</v>
      </c>
      <c r="W58" s="29">
        <v>1927795</v>
      </c>
      <c r="X58" s="98">
        <v>2118728</v>
      </c>
      <c r="Y58" s="178">
        <v>2465228</v>
      </c>
    </row>
    <row r="59" spans="1:25" x14ac:dyDescent="0.2">
      <c r="A59" s="332" t="s">
        <v>46</v>
      </c>
      <c r="B59" s="60">
        <v>3493</v>
      </c>
      <c r="C59" s="61">
        <v>5092</v>
      </c>
      <c r="D59" s="61">
        <v>6799</v>
      </c>
      <c r="E59" s="61">
        <v>8948</v>
      </c>
      <c r="F59" s="61">
        <v>13272</v>
      </c>
      <c r="G59" s="61">
        <v>15229</v>
      </c>
      <c r="H59" s="61">
        <v>18277</v>
      </c>
      <c r="I59" s="60">
        <v>24927</v>
      </c>
      <c r="J59" s="60">
        <v>32395</v>
      </c>
      <c r="K59" s="60">
        <v>36186</v>
      </c>
      <c r="L59" s="60">
        <v>44557</v>
      </c>
      <c r="M59" s="61">
        <v>59875</v>
      </c>
      <c r="N59" s="61">
        <v>71515</v>
      </c>
      <c r="O59" s="61">
        <v>82430</v>
      </c>
      <c r="P59" s="61">
        <v>102149</v>
      </c>
      <c r="Q59" s="61">
        <v>96205</v>
      </c>
      <c r="R59" s="61">
        <v>108153</v>
      </c>
      <c r="S59" s="61">
        <v>138640</v>
      </c>
      <c r="T59" s="60">
        <v>150685</v>
      </c>
      <c r="U59" s="241">
        <v>162146</v>
      </c>
      <c r="V59" s="241">
        <v>180414</v>
      </c>
      <c r="W59" s="30">
        <v>204458</v>
      </c>
      <c r="X59" s="65">
        <v>225362</v>
      </c>
      <c r="Y59" s="179">
        <v>268037</v>
      </c>
    </row>
    <row r="60" spans="1:25" x14ac:dyDescent="0.2">
      <c r="A60" s="332" t="s">
        <v>47</v>
      </c>
      <c r="B60" s="60">
        <v>436</v>
      </c>
      <c r="C60" s="61">
        <v>652</v>
      </c>
      <c r="D60" s="61">
        <v>901</v>
      </c>
      <c r="E60" s="61">
        <v>1273</v>
      </c>
      <c r="F60" s="61">
        <v>1857</v>
      </c>
      <c r="G60" s="61">
        <v>2321</v>
      </c>
      <c r="H60" s="61">
        <v>3072</v>
      </c>
      <c r="I60" s="60">
        <v>4444</v>
      </c>
      <c r="J60" s="60">
        <v>5815</v>
      </c>
      <c r="K60" s="60">
        <v>6345</v>
      </c>
      <c r="L60" s="60">
        <v>8131</v>
      </c>
      <c r="M60" s="61">
        <v>11095</v>
      </c>
      <c r="N60" s="61">
        <v>12670</v>
      </c>
      <c r="O60" s="61">
        <v>14330</v>
      </c>
      <c r="P60" s="61">
        <v>17688</v>
      </c>
      <c r="Q60" s="61">
        <v>16293</v>
      </c>
      <c r="R60" s="61">
        <v>19154</v>
      </c>
      <c r="S60" s="61">
        <v>23926</v>
      </c>
      <c r="T60" s="60">
        <v>25236</v>
      </c>
      <c r="U60" s="241">
        <v>28192</v>
      </c>
      <c r="V60" s="241">
        <v>30533</v>
      </c>
      <c r="W60" s="30">
        <v>33912</v>
      </c>
      <c r="X60" s="65">
        <v>37287</v>
      </c>
      <c r="Y60" s="179">
        <v>47584</v>
      </c>
    </row>
    <row r="61" spans="1:25" x14ac:dyDescent="0.2">
      <c r="A61" s="332" t="s">
        <v>48</v>
      </c>
      <c r="B61" s="60">
        <v>674</v>
      </c>
      <c r="C61" s="61">
        <v>863</v>
      </c>
      <c r="D61" s="61">
        <v>1140</v>
      </c>
      <c r="E61" s="61">
        <v>1533</v>
      </c>
      <c r="F61" s="61">
        <v>2143</v>
      </c>
      <c r="G61" s="61">
        <v>2668</v>
      </c>
      <c r="H61" s="61">
        <v>3408</v>
      </c>
      <c r="I61" s="60">
        <v>4811</v>
      </c>
      <c r="J61" s="60">
        <v>6062</v>
      </c>
      <c r="K61" s="60">
        <v>7258</v>
      </c>
      <c r="L61" s="60">
        <v>8728</v>
      </c>
      <c r="M61" s="61">
        <v>12094</v>
      </c>
      <c r="N61" s="61">
        <v>13968</v>
      </c>
      <c r="O61" s="61">
        <v>15836</v>
      </c>
      <c r="P61" s="61">
        <v>18790</v>
      </c>
      <c r="Q61" s="61">
        <v>17618</v>
      </c>
      <c r="R61" s="61">
        <v>21310</v>
      </c>
      <c r="S61" s="61">
        <v>25817</v>
      </c>
      <c r="T61" s="60">
        <v>28097</v>
      </c>
      <c r="U61" s="241">
        <v>30125</v>
      </c>
      <c r="V61" s="241">
        <v>31976</v>
      </c>
      <c r="W61" s="30">
        <v>36226</v>
      </c>
      <c r="X61" s="65">
        <v>50453</v>
      </c>
      <c r="Y61" s="179">
        <v>56841</v>
      </c>
    </row>
    <row r="62" spans="1:25" x14ac:dyDescent="0.2">
      <c r="A62" s="332" t="s">
        <v>49</v>
      </c>
      <c r="B62" s="60">
        <v>4225</v>
      </c>
      <c r="C62" s="61">
        <v>6482</v>
      </c>
      <c r="D62" s="61">
        <v>8896</v>
      </c>
      <c r="E62" s="61">
        <v>11661</v>
      </c>
      <c r="F62" s="61">
        <v>15039</v>
      </c>
      <c r="G62" s="61">
        <v>17828</v>
      </c>
      <c r="H62" s="61">
        <v>21421</v>
      </c>
      <c r="I62" s="60">
        <v>28365</v>
      </c>
      <c r="J62" s="60">
        <v>35205</v>
      </c>
      <c r="K62" s="60">
        <v>38979</v>
      </c>
      <c r="L62" s="60">
        <v>47667</v>
      </c>
      <c r="M62" s="61">
        <v>61582</v>
      </c>
      <c r="N62" s="61">
        <v>71192</v>
      </c>
      <c r="O62" s="61">
        <v>80885</v>
      </c>
      <c r="P62" s="61">
        <v>101638</v>
      </c>
      <c r="Q62" s="61">
        <v>95988</v>
      </c>
      <c r="R62" s="61">
        <v>117827</v>
      </c>
      <c r="S62" s="61">
        <v>159052</v>
      </c>
      <c r="T62" s="60">
        <v>192925</v>
      </c>
      <c r="U62" s="241">
        <v>202288</v>
      </c>
      <c r="V62" s="241">
        <v>215851</v>
      </c>
      <c r="W62" s="30">
        <v>240528</v>
      </c>
      <c r="X62" s="65">
        <v>254459</v>
      </c>
      <c r="Y62" s="179">
        <v>308476</v>
      </c>
    </row>
    <row r="63" spans="1:25" x14ac:dyDescent="0.2">
      <c r="A63" s="332" t="s">
        <v>50</v>
      </c>
      <c r="B63" s="60">
        <v>1221</v>
      </c>
      <c r="C63" s="61">
        <v>1935</v>
      </c>
      <c r="D63" s="61">
        <v>2758</v>
      </c>
      <c r="E63" s="61">
        <v>3768</v>
      </c>
      <c r="F63" s="61">
        <v>5295</v>
      </c>
      <c r="G63" s="61">
        <v>6624</v>
      </c>
      <c r="H63" s="61">
        <v>8291</v>
      </c>
      <c r="I63" s="61">
        <v>11727</v>
      </c>
      <c r="J63" s="61">
        <v>15385</v>
      </c>
      <c r="K63" s="61">
        <v>17522</v>
      </c>
      <c r="L63" s="61">
        <v>21018</v>
      </c>
      <c r="M63" s="61">
        <v>28731</v>
      </c>
      <c r="N63" s="61">
        <v>33845</v>
      </c>
      <c r="O63" s="61">
        <v>37693</v>
      </c>
      <c r="P63" s="61">
        <v>44118</v>
      </c>
      <c r="Q63" s="61">
        <v>40491</v>
      </c>
      <c r="R63" s="61">
        <v>44359</v>
      </c>
      <c r="S63" s="61">
        <v>57061</v>
      </c>
      <c r="T63" s="60">
        <v>61376</v>
      </c>
      <c r="U63" s="241">
        <v>67463</v>
      </c>
      <c r="V63" s="241">
        <v>71605</v>
      </c>
      <c r="W63" s="30">
        <v>83862</v>
      </c>
      <c r="X63" s="65">
        <v>89668</v>
      </c>
      <c r="Y63" s="179">
        <v>106173</v>
      </c>
    </row>
    <row r="64" spans="1:25" x14ac:dyDescent="0.2">
      <c r="A64" s="332" t="s">
        <v>51</v>
      </c>
      <c r="B64" s="60">
        <v>919</v>
      </c>
      <c r="C64" s="61">
        <v>1448</v>
      </c>
      <c r="D64" s="61">
        <v>2178</v>
      </c>
      <c r="E64" s="61">
        <v>2960</v>
      </c>
      <c r="F64" s="61">
        <v>4458</v>
      </c>
      <c r="G64" s="61">
        <v>5478</v>
      </c>
      <c r="H64" s="61">
        <v>7367</v>
      </c>
      <c r="I64" s="61">
        <v>11008</v>
      </c>
      <c r="J64" s="61">
        <v>14610</v>
      </c>
      <c r="K64" s="61">
        <v>15870</v>
      </c>
      <c r="L64" s="61">
        <v>19374</v>
      </c>
      <c r="M64" s="61">
        <v>25592</v>
      </c>
      <c r="N64" s="61">
        <v>29644</v>
      </c>
      <c r="O64" s="61">
        <v>32127</v>
      </c>
      <c r="P64" s="61">
        <v>37534</v>
      </c>
      <c r="Q64" s="61">
        <v>33183</v>
      </c>
      <c r="R64" s="61">
        <v>38800</v>
      </c>
      <c r="S64" s="61">
        <v>50672</v>
      </c>
      <c r="T64" s="60">
        <v>54334</v>
      </c>
      <c r="U64" s="241">
        <v>58606</v>
      </c>
      <c r="V64" s="241">
        <v>63150</v>
      </c>
      <c r="W64" s="30">
        <v>76967</v>
      </c>
      <c r="X64" s="65">
        <v>84282</v>
      </c>
      <c r="Y64" s="179">
        <v>97062</v>
      </c>
    </row>
    <row r="65" spans="1:25" x14ac:dyDescent="0.2">
      <c r="A65" s="332" t="s">
        <v>52</v>
      </c>
      <c r="B65" s="60">
        <v>3817</v>
      </c>
      <c r="C65" s="61">
        <v>5985</v>
      </c>
      <c r="D65" s="61">
        <v>8358</v>
      </c>
      <c r="E65" s="61">
        <v>11381</v>
      </c>
      <c r="F65" s="61">
        <v>16681</v>
      </c>
      <c r="G65" s="61">
        <v>20084</v>
      </c>
      <c r="H65" s="61">
        <v>25021</v>
      </c>
      <c r="I65" s="61">
        <v>34955</v>
      </c>
      <c r="J65" s="61">
        <v>45240</v>
      </c>
      <c r="K65" s="61">
        <v>50642</v>
      </c>
      <c r="L65" s="61">
        <v>59750</v>
      </c>
      <c r="M65" s="61">
        <v>80234</v>
      </c>
      <c r="N65" s="61">
        <v>94166</v>
      </c>
      <c r="O65" s="61">
        <v>109186</v>
      </c>
      <c r="P65" s="61">
        <v>127529</v>
      </c>
      <c r="Q65" s="61">
        <v>118138</v>
      </c>
      <c r="R65" s="61">
        <v>131205</v>
      </c>
      <c r="S65" s="61">
        <v>167385</v>
      </c>
      <c r="T65" s="60">
        <v>175096</v>
      </c>
      <c r="U65" s="241">
        <v>181728</v>
      </c>
      <c r="V65" s="241">
        <v>189844</v>
      </c>
      <c r="W65" s="30">
        <v>214459</v>
      </c>
      <c r="X65" s="65">
        <v>227170</v>
      </c>
      <c r="Y65" s="179">
        <v>261048</v>
      </c>
    </row>
    <row r="66" spans="1:25" x14ac:dyDescent="0.2">
      <c r="A66" s="332" t="s">
        <v>53</v>
      </c>
      <c r="B66" s="60">
        <v>1514</v>
      </c>
      <c r="C66" s="61">
        <v>2222</v>
      </c>
      <c r="D66" s="61">
        <v>3025</v>
      </c>
      <c r="E66" s="61">
        <v>4256</v>
      </c>
      <c r="F66" s="61">
        <v>5902</v>
      </c>
      <c r="G66" s="61">
        <v>7350</v>
      </c>
      <c r="H66" s="61">
        <v>9004</v>
      </c>
      <c r="I66" s="61">
        <v>12388</v>
      </c>
      <c r="J66" s="61">
        <v>15388</v>
      </c>
      <c r="K66" s="61">
        <v>15777</v>
      </c>
      <c r="L66" s="61">
        <v>18986</v>
      </c>
      <c r="M66" s="61">
        <v>25632</v>
      </c>
      <c r="N66" s="61">
        <v>28830</v>
      </c>
      <c r="O66" s="61">
        <v>32437</v>
      </c>
      <c r="P66" s="61">
        <v>37574</v>
      </c>
      <c r="Q66" s="61">
        <v>35322</v>
      </c>
      <c r="R66" s="61">
        <v>41071</v>
      </c>
      <c r="S66" s="61">
        <v>48859</v>
      </c>
      <c r="T66" s="60">
        <v>52593</v>
      </c>
      <c r="U66" s="51">
        <v>57486</v>
      </c>
      <c r="V66" s="241">
        <v>61679</v>
      </c>
      <c r="W66" s="30">
        <v>68985</v>
      </c>
      <c r="X66" s="65">
        <v>74537</v>
      </c>
      <c r="Y66" s="179">
        <v>89454</v>
      </c>
    </row>
    <row r="67" spans="1:25" x14ac:dyDescent="0.2">
      <c r="A67" s="332" t="s">
        <v>54</v>
      </c>
      <c r="B67" s="60">
        <v>5187</v>
      </c>
      <c r="C67" s="61">
        <v>7539</v>
      </c>
      <c r="D67" s="61">
        <v>10557</v>
      </c>
      <c r="E67" s="61">
        <v>13939</v>
      </c>
      <c r="F67" s="61">
        <v>19080</v>
      </c>
      <c r="G67" s="61">
        <v>23444</v>
      </c>
      <c r="H67" s="61">
        <v>30043</v>
      </c>
      <c r="I67" s="61">
        <v>42733</v>
      </c>
      <c r="J67" s="61">
        <v>56070</v>
      </c>
      <c r="K67" s="61">
        <v>60464</v>
      </c>
      <c r="L67" s="61">
        <v>73197</v>
      </c>
      <c r="M67" s="61">
        <v>95473</v>
      </c>
      <c r="N67" s="61">
        <v>107518</v>
      </c>
      <c r="O67" s="61">
        <v>121542</v>
      </c>
      <c r="P67" s="61">
        <v>142953</v>
      </c>
      <c r="Q67" s="61">
        <v>131112</v>
      </c>
      <c r="R67" s="61">
        <v>151328</v>
      </c>
      <c r="S67" s="61">
        <v>191014</v>
      </c>
      <c r="T67" s="60">
        <v>207886</v>
      </c>
      <c r="U67" s="51">
        <v>222649</v>
      </c>
      <c r="V67" s="241">
        <v>244601</v>
      </c>
      <c r="W67" s="30">
        <v>284025</v>
      </c>
      <c r="X67" s="65">
        <v>324576</v>
      </c>
      <c r="Y67" s="179">
        <v>363169</v>
      </c>
    </row>
    <row r="68" spans="1:25" x14ac:dyDescent="0.2">
      <c r="A68" s="332" t="s">
        <v>55</v>
      </c>
      <c r="B68" s="60">
        <v>2272</v>
      </c>
      <c r="C68" s="61">
        <v>3285</v>
      </c>
      <c r="D68" s="61">
        <v>4253</v>
      </c>
      <c r="E68" s="61">
        <v>5332</v>
      </c>
      <c r="F68" s="61">
        <v>7434</v>
      </c>
      <c r="G68" s="61">
        <v>8713</v>
      </c>
      <c r="H68" s="61">
        <v>10954</v>
      </c>
      <c r="I68" s="61">
        <v>14337</v>
      </c>
      <c r="J68" s="61">
        <v>18639</v>
      </c>
      <c r="K68" s="61">
        <v>19941</v>
      </c>
      <c r="L68" s="61">
        <v>24805</v>
      </c>
      <c r="M68" s="61">
        <v>33309</v>
      </c>
      <c r="N68" s="61">
        <v>40624</v>
      </c>
      <c r="O68" s="61">
        <v>47843</v>
      </c>
      <c r="P68" s="61">
        <v>57082</v>
      </c>
      <c r="Q68" s="61">
        <v>54182</v>
      </c>
      <c r="R68" s="61">
        <v>62237</v>
      </c>
      <c r="S68" s="61">
        <v>71627</v>
      </c>
      <c r="T68" s="60">
        <v>76078</v>
      </c>
      <c r="U68" s="241">
        <v>83305</v>
      </c>
      <c r="V68" s="241">
        <v>87007</v>
      </c>
      <c r="W68" s="30">
        <v>93077</v>
      </c>
      <c r="X68" s="65">
        <v>101264</v>
      </c>
      <c r="Y68" s="179">
        <v>118918</v>
      </c>
    </row>
    <row r="69" spans="1:25" x14ac:dyDescent="0.2">
      <c r="A69" s="332" t="s">
        <v>56</v>
      </c>
      <c r="B69" s="60">
        <v>1735</v>
      </c>
      <c r="C69" s="61">
        <v>2337</v>
      </c>
      <c r="D69" s="61">
        <v>3137</v>
      </c>
      <c r="E69" s="61">
        <v>4061</v>
      </c>
      <c r="F69" s="61">
        <v>5717</v>
      </c>
      <c r="G69" s="61">
        <v>6725</v>
      </c>
      <c r="H69" s="61">
        <v>8588</v>
      </c>
      <c r="I69" s="61">
        <v>11857</v>
      </c>
      <c r="J69" s="61">
        <v>15179</v>
      </c>
      <c r="K69" s="61">
        <v>16998</v>
      </c>
      <c r="L69" s="61">
        <v>22545</v>
      </c>
      <c r="M69" s="61">
        <v>30337</v>
      </c>
      <c r="N69" s="61">
        <v>35092</v>
      </c>
      <c r="O69" s="61">
        <v>42072</v>
      </c>
      <c r="P69" s="61">
        <v>49898</v>
      </c>
      <c r="Q69" s="61">
        <v>46116</v>
      </c>
      <c r="R69" s="61">
        <v>53256</v>
      </c>
      <c r="S69" s="61">
        <v>61465</v>
      </c>
      <c r="T69" s="60">
        <v>66045</v>
      </c>
      <c r="U69" s="241">
        <v>71344</v>
      </c>
      <c r="V69" s="241">
        <v>76212</v>
      </c>
      <c r="W69" s="30">
        <v>89073</v>
      </c>
      <c r="X69" s="65">
        <v>105705</v>
      </c>
      <c r="Y69" s="179">
        <v>121151</v>
      </c>
    </row>
    <row r="70" spans="1:25" x14ac:dyDescent="0.2">
      <c r="A70" s="332" t="s">
        <v>57</v>
      </c>
      <c r="B70" s="60">
        <v>5607</v>
      </c>
      <c r="C70" s="61">
        <v>8033</v>
      </c>
      <c r="D70" s="61">
        <v>11266</v>
      </c>
      <c r="E70" s="61">
        <v>15105</v>
      </c>
      <c r="F70" s="61">
        <v>21192</v>
      </c>
      <c r="G70" s="61">
        <v>25045</v>
      </c>
      <c r="H70" s="61">
        <v>31066</v>
      </c>
      <c r="I70" s="61">
        <v>44664</v>
      </c>
      <c r="J70" s="61">
        <v>59958</v>
      </c>
      <c r="K70" s="61">
        <v>65618</v>
      </c>
      <c r="L70" s="61">
        <v>80224</v>
      </c>
      <c r="M70" s="61">
        <v>102698</v>
      </c>
      <c r="N70" s="61">
        <v>121402</v>
      </c>
      <c r="O70" s="61">
        <v>132561</v>
      </c>
      <c r="P70" s="61">
        <v>156441</v>
      </c>
      <c r="Q70" s="61">
        <v>147614</v>
      </c>
      <c r="R70" s="61">
        <v>180658</v>
      </c>
      <c r="S70" s="61">
        <v>211602</v>
      </c>
      <c r="T70" s="60">
        <v>223251</v>
      </c>
      <c r="U70" s="51">
        <v>243387</v>
      </c>
      <c r="V70" s="241">
        <v>251758</v>
      </c>
      <c r="W70" s="30">
        <v>272701</v>
      </c>
      <c r="X70" s="65">
        <v>293484</v>
      </c>
      <c r="Y70" s="179">
        <v>343443</v>
      </c>
    </row>
    <row r="71" spans="1:25" x14ac:dyDescent="0.2">
      <c r="A71" s="332" t="s">
        <v>58</v>
      </c>
      <c r="B71" s="60">
        <v>3288</v>
      </c>
      <c r="C71" s="61">
        <v>4525</v>
      </c>
      <c r="D71" s="61">
        <v>5972</v>
      </c>
      <c r="E71" s="61">
        <v>7722</v>
      </c>
      <c r="F71" s="61">
        <v>10479</v>
      </c>
      <c r="G71" s="61">
        <v>12319</v>
      </c>
      <c r="H71" s="61">
        <v>16173</v>
      </c>
      <c r="I71" s="61">
        <v>21621</v>
      </c>
      <c r="J71" s="61">
        <v>27391</v>
      </c>
      <c r="K71" s="61">
        <v>30929</v>
      </c>
      <c r="L71" s="61">
        <v>39281</v>
      </c>
      <c r="M71" s="61">
        <v>50930</v>
      </c>
      <c r="N71" s="61">
        <v>59111</v>
      </c>
      <c r="O71" s="61">
        <v>71324</v>
      </c>
      <c r="P71" s="61">
        <v>84052</v>
      </c>
      <c r="Q71" s="61">
        <v>81248</v>
      </c>
      <c r="R71" s="61">
        <v>96870</v>
      </c>
      <c r="S71" s="61">
        <v>109818</v>
      </c>
      <c r="T71" s="60">
        <v>116860</v>
      </c>
      <c r="U71" s="241">
        <v>122675</v>
      </c>
      <c r="V71" s="241">
        <v>129030</v>
      </c>
      <c r="W71" s="30">
        <v>146814</v>
      </c>
      <c r="X71" s="65">
        <v>159525</v>
      </c>
      <c r="Y71" s="179">
        <v>180611</v>
      </c>
    </row>
    <row r="72" spans="1:25" x14ac:dyDescent="0.2">
      <c r="A72" s="332" t="s">
        <v>59</v>
      </c>
      <c r="B72" s="60">
        <v>1745</v>
      </c>
      <c r="C72" s="61">
        <v>2491</v>
      </c>
      <c r="D72" s="61">
        <v>3277</v>
      </c>
      <c r="E72" s="61">
        <v>4239</v>
      </c>
      <c r="F72" s="61">
        <v>5871</v>
      </c>
      <c r="G72" s="61">
        <v>6666</v>
      </c>
      <c r="H72" s="61">
        <v>8086</v>
      </c>
      <c r="I72" s="61">
        <v>10787</v>
      </c>
      <c r="J72" s="61">
        <v>13622</v>
      </c>
      <c r="K72" s="61">
        <v>15336</v>
      </c>
      <c r="L72" s="61">
        <v>19465</v>
      </c>
      <c r="M72" s="61">
        <v>26157</v>
      </c>
      <c r="N72" s="61">
        <v>31504</v>
      </c>
      <c r="O72" s="61">
        <v>37560</v>
      </c>
      <c r="P72" s="61">
        <v>46082</v>
      </c>
      <c r="Q72" s="61">
        <v>43599</v>
      </c>
      <c r="R72" s="61">
        <v>52136</v>
      </c>
      <c r="S72" s="61">
        <v>58603</v>
      </c>
      <c r="T72" s="60">
        <v>63926</v>
      </c>
      <c r="U72" s="241">
        <v>69083</v>
      </c>
      <c r="V72" s="241">
        <v>73987</v>
      </c>
      <c r="W72" s="30">
        <v>82707</v>
      </c>
      <c r="X72" s="65">
        <v>90956</v>
      </c>
      <c r="Y72" s="179">
        <v>103262</v>
      </c>
    </row>
    <row r="73" spans="1:25" ht="18" x14ac:dyDescent="0.2">
      <c r="A73" s="2" t="s">
        <v>107</v>
      </c>
      <c r="B73" s="59">
        <v>13582</v>
      </c>
      <c r="C73" s="59">
        <v>20574</v>
      </c>
      <c r="D73" s="59">
        <v>29157</v>
      </c>
      <c r="E73" s="70">
        <v>38701</v>
      </c>
      <c r="F73" s="59">
        <v>54835</v>
      </c>
      <c r="G73" s="59">
        <v>65674</v>
      </c>
      <c r="H73" s="59">
        <v>80197</v>
      </c>
      <c r="I73" s="59">
        <v>108990</v>
      </c>
      <c r="J73" s="59">
        <v>144111</v>
      </c>
      <c r="K73" s="59">
        <v>161126</v>
      </c>
      <c r="L73" s="59">
        <v>199765</v>
      </c>
      <c r="M73" s="59">
        <v>273202</v>
      </c>
      <c r="N73" s="59">
        <v>328858</v>
      </c>
      <c r="O73" s="59">
        <v>377057</v>
      </c>
      <c r="P73" s="59">
        <v>461438</v>
      </c>
      <c r="Q73" s="59">
        <v>427066</v>
      </c>
      <c r="R73" s="59">
        <v>487625</v>
      </c>
      <c r="S73" s="59">
        <v>597305</v>
      </c>
      <c r="T73" s="56">
        <v>654485</v>
      </c>
      <c r="U73" s="98">
        <v>714610</v>
      </c>
      <c r="V73" s="98">
        <v>764831</v>
      </c>
      <c r="W73" s="29">
        <v>896880</v>
      </c>
      <c r="X73" s="64">
        <v>995017</v>
      </c>
      <c r="Y73" s="178">
        <v>1173778</v>
      </c>
    </row>
    <row r="74" spans="1:25" x14ac:dyDescent="0.2">
      <c r="A74" s="332" t="s">
        <v>60</v>
      </c>
      <c r="B74" s="60">
        <v>629</v>
      </c>
      <c r="C74" s="61">
        <v>927</v>
      </c>
      <c r="D74" s="61">
        <v>1262</v>
      </c>
      <c r="E74" s="61">
        <v>1781</v>
      </c>
      <c r="F74" s="61">
        <v>2608</v>
      </c>
      <c r="G74" s="61">
        <v>3205</v>
      </c>
      <c r="H74" s="61">
        <v>4014</v>
      </c>
      <c r="I74" s="61">
        <v>5558</v>
      </c>
      <c r="J74" s="61">
        <v>7355</v>
      </c>
      <c r="K74" s="61">
        <v>8258</v>
      </c>
      <c r="L74" s="61">
        <v>10536</v>
      </c>
      <c r="M74" s="61">
        <v>14505</v>
      </c>
      <c r="N74" s="61">
        <v>16558</v>
      </c>
      <c r="O74" s="61">
        <v>18786</v>
      </c>
      <c r="P74" s="61">
        <v>22267</v>
      </c>
      <c r="Q74" s="61">
        <v>20425</v>
      </c>
      <c r="R74" s="61">
        <v>22283</v>
      </c>
      <c r="S74" s="61">
        <v>28480</v>
      </c>
      <c r="T74" s="60">
        <v>30668</v>
      </c>
      <c r="U74" s="51">
        <v>32375</v>
      </c>
      <c r="V74" s="241">
        <v>35126</v>
      </c>
      <c r="W74" s="30">
        <v>39314</v>
      </c>
      <c r="X74" s="65">
        <v>45347</v>
      </c>
      <c r="Y74" s="179">
        <v>52995</v>
      </c>
    </row>
    <row r="75" spans="1:25" x14ac:dyDescent="0.2">
      <c r="A75" s="332" t="s">
        <v>61</v>
      </c>
      <c r="B75" s="60">
        <v>4642</v>
      </c>
      <c r="C75" s="61">
        <v>6961</v>
      </c>
      <c r="D75" s="61">
        <v>9602</v>
      </c>
      <c r="E75" s="61">
        <v>12615</v>
      </c>
      <c r="F75" s="61">
        <v>16926</v>
      </c>
      <c r="G75" s="61">
        <v>20910</v>
      </c>
      <c r="H75" s="61">
        <v>25320</v>
      </c>
      <c r="I75" s="61">
        <v>34802</v>
      </c>
      <c r="J75" s="61">
        <v>48151</v>
      </c>
      <c r="K75" s="61">
        <v>54859</v>
      </c>
      <c r="L75" s="61">
        <v>68366</v>
      </c>
      <c r="M75" s="61">
        <v>93822</v>
      </c>
      <c r="N75" s="61">
        <v>111795</v>
      </c>
      <c r="O75" s="61">
        <v>128223</v>
      </c>
      <c r="P75" s="61">
        <v>161394</v>
      </c>
      <c r="Q75" s="61">
        <v>154007</v>
      </c>
      <c r="R75" s="61">
        <v>176064</v>
      </c>
      <c r="S75" s="61">
        <v>209801</v>
      </c>
      <c r="T75" s="60">
        <v>228689</v>
      </c>
      <c r="U75" s="241">
        <v>258019</v>
      </c>
      <c r="V75" s="241">
        <v>279379</v>
      </c>
      <c r="W75" s="30">
        <v>321049</v>
      </c>
      <c r="X75" s="65">
        <v>361951</v>
      </c>
      <c r="Y75" s="179">
        <v>429031</v>
      </c>
    </row>
    <row r="76" spans="1:25" x14ac:dyDescent="0.2">
      <c r="A76" s="332" t="s">
        <v>62</v>
      </c>
      <c r="B76" s="60">
        <v>4613</v>
      </c>
      <c r="C76" s="61">
        <v>7414</v>
      </c>
      <c r="D76" s="61">
        <v>11268</v>
      </c>
      <c r="E76" s="61">
        <v>15393</v>
      </c>
      <c r="F76" s="61">
        <v>23334</v>
      </c>
      <c r="G76" s="61">
        <v>27187</v>
      </c>
      <c r="H76" s="61">
        <v>33237</v>
      </c>
      <c r="I76" s="61">
        <v>44161</v>
      </c>
      <c r="J76" s="61">
        <v>56235</v>
      </c>
      <c r="K76" s="61">
        <v>61624</v>
      </c>
      <c r="L76" s="61">
        <v>76061</v>
      </c>
      <c r="M76" s="61">
        <v>101162</v>
      </c>
      <c r="N76" s="61">
        <v>123661</v>
      </c>
      <c r="O76" s="61">
        <v>141467</v>
      </c>
      <c r="P76" s="61">
        <v>170386</v>
      </c>
      <c r="Q76" s="61">
        <v>156514</v>
      </c>
      <c r="R76" s="61">
        <v>175658</v>
      </c>
      <c r="S76" s="61">
        <v>217481</v>
      </c>
      <c r="T76" s="60">
        <v>241635</v>
      </c>
      <c r="U76" s="241">
        <v>259156</v>
      </c>
      <c r="V76" s="241">
        <v>274130</v>
      </c>
      <c r="W76" s="30">
        <v>344902</v>
      </c>
      <c r="X76" s="65">
        <v>382450</v>
      </c>
      <c r="Y76" s="179">
        <v>443599</v>
      </c>
    </row>
    <row r="77" spans="1:25" x14ac:dyDescent="0.2">
      <c r="A77" s="19" t="s">
        <v>63</v>
      </c>
      <c r="B77" s="60"/>
      <c r="C77" s="201"/>
      <c r="D77" s="201"/>
      <c r="E77" s="201"/>
      <c r="F77" s="201"/>
      <c r="G77" s="201"/>
      <c r="H77" s="61"/>
      <c r="I77" s="201"/>
      <c r="J77" s="201"/>
      <c r="K77" s="201"/>
      <c r="L77" s="201"/>
      <c r="M77" s="61"/>
      <c r="N77" s="61"/>
      <c r="O77" s="61"/>
      <c r="P77" s="61"/>
      <c r="Q77" s="61"/>
      <c r="R77" s="61"/>
      <c r="S77" s="61"/>
      <c r="T77" s="60"/>
      <c r="U77" s="241"/>
      <c r="V77" s="241"/>
      <c r="W77" s="30"/>
      <c r="X77" s="65"/>
      <c r="Y77" s="179"/>
    </row>
    <row r="78" spans="1:25" ht="19.5" x14ac:dyDescent="0.2">
      <c r="A78" s="8" t="s">
        <v>180</v>
      </c>
      <c r="B78" s="65" t="s">
        <v>103</v>
      </c>
      <c r="C78" s="65" t="s">
        <v>103</v>
      </c>
      <c r="D78" s="65" t="s">
        <v>103</v>
      </c>
      <c r="E78" s="65" t="s">
        <v>103</v>
      </c>
      <c r="F78" s="65" t="s">
        <v>103</v>
      </c>
      <c r="G78" s="65" t="s">
        <v>103</v>
      </c>
      <c r="H78" s="61">
        <v>16701</v>
      </c>
      <c r="I78" s="65" t="s">
        <v>103</v>
      </c>
      <c r="J78" s="65" t="s">
        <v>103</v>
      </c>
      <c r="K78" s="65" t="s">
        <v>103</v>
      </c>
      <c r="L78" s="65" t="s">
        <v>103</v>
      </c>
      <c r="M78" s="61">
        <v>47546</v>
      </c>
      <c r="N78" s="61">
        <v>58252</v>
      </c>
      <c r="O78" s="61">
        <v>66040</v>
      </c>
      <c r="P78" s="61">
        <v>78416</v>
      </c>
      <c r="Q78" s="61">
        <v>71753</v>
      </c>
      <c r="R78" s="61">
        <v>82027</v>
      </c>
      <c r="S78" s="61">
        <v>100929</v>
      </c>
      <c r="T78" s="60">
        <v>115896</v>
      </c>
      <c r="U78" s="241">
        <v>122841</v>
      </c>
      <c r="V78" s="241">
        <v>131681</v>
      </c>
      <c r="W78" s="30">
        <v>157132</v>
      </c>
      <c r="X78" s="65">
        <v>161891</v>
      </c>
      <c r="Y78" s="179">
        <v>180574</v>
      </c>
    </row>
    <row r="79" spans="1:25" ht="19.5" x14ac:dyDescent="0.2">
      <c r="A79" s="8" t="s">
        <v>186</v>
      </c>
      <c r="B79" s="65" t="s">
        <v>103</v>
      </c>
      <c r="C79" s="65" t="s">
        <v>103</v>
      </c>
      <c r="D79" s="65" t="s">
        <v>103</v>
      </c>
      <c r="E79" s="65" t="s">
        <v>103</v>
      </c>
      <c r="F79" s="65" t="s">
        <v>103</v>
      </c>
      <c r="G79" s="65" t="s">
        <v>103</v>
      </c>
      <c r="H79" s="61">
        <v>6419</v>
      </c>
      <c r="I79" s="65" t="s">
        <v>103</v>
      </c>
      <c r="J79" s="65" t="s">
        <v>103</v>
      </c>
      <c r="K79" s="65" t="s">
        <v>103</v>
      </c>
      <c r="L79" s="65" t="s">
        <v>103</v>
      </c>
      <c r="M79" s="61">
        <v>22256</v>
      </c>
      <c r="N79" s="61">
        <v>27154</v>
      </c>
      <c r="O79" s="61">
        <v>29862</v>
      </c>
      <c r="P79" s="61">
        <v>36437</v>
      </c>
      <c r="Q79" s="61">
        <v>32382</v>
      </c>
      <c r="R79" s="61">
        <v>35174</v>
      </c>
      <c r="S79" s="61">
        <v>42662</v>
      </c>
      <c r="T79" s="60">
        <v>45467</v>
      </c>
      <c r="U79" s="241">
        <v>49951</v>
      </c>
      <c r="V79" s="241">
        <v>51320</v>
      </c>
      <c r="W79" s="30">
        <v>69666</v>
      </c>
      <c r="X79" s="65">
        <v>91073</v>
      </c>
      <c r="Y79" s="179">
        <v>116512</v>
      </c>
    </row>
    <row r="80" spans="1:25" ht="19.5" x14ac:dyDescent="0.2">
      <c r="A80" s="8" t="s">
        <v>190</v>
      </c>
      <c r="B80" s="65" t="s">
        <v>103</v>
      </c>
      <c r="C80" s="65" t="s">
        <v>103</v>
      </c>
      <c r="D80" s="65" t="s">
        <v>103</v>
      </c>
      <c r="E80" s="65" t="s">
        <v>103</v>
      </c>
      <c r="F80" s="65" t="s">
        <v>103</v>
      </c>
      <c r="G80" s="65" t="s">
        <v>103</v>
      </c>
      <c r="H80" s="61">
        <v>10117</v>
      </c>
      <c r="I80" s="65" t="s">
        <v>103</v>
      </c>
      <c r="J80" s="65" t="s">
        <v>103</v>
      </c>
      <c r="K80" s="65" t="s">
        <v>103</v>
      </c>
      <c r="L80" s="65" t="s">
        <v>103</v>
      </c>
      <c r="M80" s="61">
        <v>31360</v>
      </c>
      <c r="N80" s="61">
        <v>38256</v>
      </c>
      <c r="O80" s="61">
        <v>45565</v>
      </c>
      <c r="P80" s="61">
        <v>55534</v>
      </c>
      <c r="Q80" s="61">
        <v>52379</v>
      </c>
      <c r="R80" s="61">
        <v>58456</v>
      </c>
      <c r="S80" s="61">
        <v>73891</v>
      </c>
      <c r="T80" s="60">
        <v>80272</v>
      </c>
      <c r="U80" s="241">
        <f>U76-U78-U79</f>
        <v>86364</v>
      </c>
      <c r="V80" s="241">
        <v>91129</v>
      </c>
      <c r="W80" s="30">
        <v>118105</v>
      </c>
      <c r="X80" s="65">
        <v>129486</v>
      </c>
      <c r="Y80" s="179">
        <v>146513</v>
      </c>
    </row>
    <row r="81" spans="1:25" x14ac:dyDescent="0.2">
      <c r="A81" s="332" t="s">
        <v>65</v>
      </c>
      <c r="B81" s="60">
        <v>3698</v>
      </c>
      <c r="C81" s="61">
        <v>5273</v>
      </c>
      <c r="D81" s="61">
        <v>7025</v>
      </c>
      <c r="E81" s="61">
        <v>8912</v>
      </c>
      <c r="F81" s="61">
        <v>11967</v>
      </c>
      <c r="G81" s="61">
        <v>14372</v>
      </c>
      <c r="H81" s="61">
        <v>17627</v>
      </c>
      <c r="I81" s="61">
        <v>24469</v>
      </c>
      <c r="J81" s="61">
        <v>32370</v>
      </c>
      <c r="K81" s="61">
        <v>36385</v>
      </c>
      <c r="L81" s="61">
        <v>44803</v>
      </c>
      <c r="M81" s="61">
        <v>63713</v>
      </c>
      <c r="N81" s="61">
        <v>76843</v>
      </c>
      <c r="O81" s="61">
        <v>88581</v>
      </c>
      <c r="P81" s="61">
        <v>107391</v>
      </c>
      <c r="Q81" s="61">
        <v>96120</v>
      </c>
      <c r="R81" s="61">
        <v>113621</v>
      </c>
      <c r="S81" s="61">
        <v>141543</v>
      </c>
      <c r="T81" s="60">
        <v>153494</v>
      </c>
      <c r="U81" s="241">
        <v>165059</v>
      </c>
      <c r="V81" s="241">
        <v>176196</v>
      </c>
      <c r="W81" s="30">
        <v>191614</v>
      </c>
      <c r="X81" s="65">
        <v>205269</v>
      </c>
      <c r="Y81" s="179">
        <v>248153</v>
      </c>
    </row>
    <row r="82" spans="1:25" ht="18" x14ac:dyDescent="0.2">
      <c r="A82" s="2" t="s">
        <v>154</v>
      </c>
      <c r="B82" s="59">
        <v>18173</v>
      </c>
      <c r="C82" s="59">
        <v>26413</v>
      </c>
      <c r="D82" s="59">
        <v>35491</v>
      </c>
      <c r="E82" s="59">
        <v>47647</v>
      </c>
      <c r="F82" s="59">
        <v>68970</v>
      </c>
      <c r="G82" s="59">
        <v>83550</v>
      </c>
      <c r="H82" s="59">
        <v>90559</v>
      </c>
      <c r="I82" s="59">
        <v>145470</v>
      </c>
      <c r="J82" s="59">
        <v>185601</v>
      </c>
      <c r="K82" s="59">
        <v>204779</v>
      </c>
      <c r="L82" s="59">
        <v>253340</v>
      </c>
      <c r="M82" s="59">
        <v>342715</v>
      </c>
      <c r="N82" s="59">
        <v>414225</v>
      </c>
      <c r="O82" s="59">
        <v>479348</v>
      </c>
      <c r="P82" s="59">
        <v>582124</v>
      </c>
      <c r="Q82" s="59">
        <v>537958</v>
      </c>
      <c r="R82" s="59">
        <v>629280</v>
      </c>
      <c r="S82" s="59">
        <v>774827</v>
      </c>
      <c r="T82" s="56">
        <v>839083</v>
      </c>
      <c r="U82" s="98">
        <v>900249</v>
      </c>
      <c r="V82" s="98">
        <v>956092</v>
      </c>
      <c r="W82" s="29">
        <v>1086165</v>
      </c>
      <c r="X82" s="64">
        <v>1181900</v>
      </c>
      <c r="Y82" s="178">
        <v>1388852</v>
      </c>
    </row>
    <row r="83" spans="1:25" x14ac:dyDescent="0.2">
      <c r="A83" s="332" t="s">
        <v>66</v>
      </c>
      <c r="B83" s="60" t="s">
        <v>103</v>
      </c>
      <c r="C83" s="61" t="s">
        <v>173</v>
      </c>
      <c r="D83" s="61">
        <v>201</v>
      </c>
      <c r="E83" s="61">
        <v>290</v>
      </c>
      <c r="F83" s="61">
        <v>410</v>
      </c>
      <c r="G83" s="61">
        <v>477</v>
      </c>
      <c r="H83" s="61">
        <v>634</v>
      </c>
      <c r="I83" s="61">
        <v>912</v>
      </c>
      <c r="J83" s="61">
        <v>1199</v>
      </c>
      <c r="K83" s="61">
        <v>1336</v>
      </c>
      <c r="L83" s="61">
        <v>1752</v>
      </c>
      <c r="M83" s="61">
        <v>2727</v>
      </c>
      <c r="N83" s="61">
        <v>3132</v>
      </c>
      <c r="O83" s="61">
        <v>3675</v>
      </c>
      <c r="P83" s="61">
        <v>4119</v>
      </c>
      <c r="Q83" s="61">
        <v>4254</v>
      </c>
      <c r="R83" s="61">
        <v>4483</v>
      </c>
      <c r="S83" s="61">
        <v>5228</v>
      </c>
      <c r="T83" s="60">
        <v>5519</v>
      </c>
      <c r="U83" s="241">
        <v>6111</v>
      </c>
      <c r="V83" s="241">
        <v>6684</v>
      </c>
      <c r="W83" s="30">
        <v>7609</v>
      </c>
      <c r="X83" s="65">
        <v>8203</v>
      </c>
      <c r="Y83" s="179">
        <v>10139</v>
      </c>
    </row>
    <row r="84" spans="1:25" x14ac:dyDescent="0.2">
      <c r="A84" s="332" t="s">
        <v>68</v>
      </c>
      <c r="B84" s="60">
        <v>95</v>
      </c>
      <c r="C84" s="61">
        <v>135</v>
      </c>
      <c r="D84" s="61">
        <v>169</v>
      </c>
      <c r="E84" s="61">
        <v>236</v>
      </c>
      <c r="F84" s="61">
        <v>328</v>
      </c>
      <c r="G84" s="61">
        <v>384</v>
      </c>
      <c r="H84" s="61">
        <v>526</v>
      </c>
      <c r="I84" s="61">
        <v>705</v>
      </c>
      <c r="J84" s="61">
        <v>848</v>
      </c>
      <c r="K84" s="61">
        <v>957</v>
      </c>
      <c r="L84" s="61">
        <v>1346</v>
      </c>
      <c r="M84" s="61">
        <v>1748</v>
      </c>
      <c r="N84" s="61">
        <v>2101</v>
      </c>
      <c r="O84" s="61">
        <v>2569</v>
      </c>
      <c r="P84" s="61">
        <v>3516</v>
      </c>
      <c r="Q84" s="61">
        <v>3186</v>
      </c>
      <c r="R84" s="61">
        <v>3603</v>
      </c>
      <c r="S84" s="61">
        <v>4566</v>
      </c>
      <c r="T84" s="60">
        <v>5119</v>
      </c>
      <c r="U84" s="241">
        <v>5840</v>
      </c>
      <c r="V84" s="241">
        <v>6230</v>
      </c>
      <c r="W84" s="30">
        <v>7739</v>
      </c>
      <c r="X84" s="65">
        <v>8491</v>
      </c>
      <c r="Y84" s="179">
        <v>10573</v>
      </c>
    </row>
    <row r="85" spans="1:25" x14ac:dyDescent="0.2">
      <c r="A85" s="332" t="s">
        <v>69</v>
      </c>
      <c r="B85" s="60">
        <v>415</v>
      </c>
      <c r="C85" s="61">
        <v>603</v>
      </c>
      <c r="D85" s="61">
        <v>773</v>
      </c>
      <c r="E85" s="61">
        <v>1012</v>
      </c>
      <c r="F85" s="61">
        <v>1410</v>
      </c>
      <c r="G85" s="61">
        <v>1611</v>
      </c>
      <c r="H85" s="61">
        <v>2018</v>
      </c>
      <c r="I85" s="61">
        <v>2690</v>
      </c>
      <c r="J85" s="61">
        <v>3300</v>
      </c>
      <c r="K85" s="61">
        <v>3414</v>
      </c>
      <c r="L85" s="61">
        <v>4462</v>
      </c>
      <c r="M85" s="61">
        <v>6344</v>
      </c>
      <c r="N85" s="61">
        <v>7509</v>
      </c>
      <c r="O85" s="61">
        <v>8798</v>
      </c>
      <c r="P85" s="61">
        <v>11473</v>
      </c>
      <c r="Q85" s="61">
        <v>10939</v>
      </c>
      <c r="R85" s="61">
        <v>13633</v>
      </c>
      <c r="S85" s="61">
        <v>17310</v>
      </c>
      <c r="T85" s="60">
        <v>18794</v>
      </c>
      <c r="U85" s="241">
        <v>20053</v>
      </c>
      <c r="V85" s="241">
        <v>20933</v>
      </c>
      <c r="W85" s="30">
        <v>25147</v>
      </c>
      <c r="X85" s="65">
        <v>27033</v>
      </c>
      <c r="Y85" s="179">
        <v>32641</v>
      </c>
    </row>
    <row r="86" spans="1:25" x14ac:dyDescent="0.2">
      <c r="A86" s="332" t="s">
        <v>70</v>
      </c>
      <c r="B86" s="60">
        <v>2537</v>
      </c>
      <c r="C86" s="61">
        <v>3630</v>
      </c>
      <c r="D86" s="61">
        <v>4745</v>
      </c>
      <c r="E86" s="61">
        <v>6373</v>
      </c>
      <c r="F86" s="61">
        <v>9140</v>
      </c>
      <c r="G86" s="264">
        <v>10666</v>
      </c>
      <c r="H86" s="265">
        <v>14029</v>
      </c>
      <c r="I86" s="61">
        <v>19506</v>
      </c>
      <c r="J86" s="61">
        <v>25341</v>
      </c>
      <c r="K86" s="61">
        <v>27873</v>
      </c>
      <c r="L86" s="61">
        <v>34488</v>
      </c>
      <c r="M86" s="61">
        <v>46935</v>
      </c>
      <c r="N86" s="61">
        <v>56017</v>
      </c>
      <c r="O86" s="61">
        <v>60520</v>
      </c>
      <c r="P86" s="61">
        <v>70054</v>
      </c>
      <c r="Q86" s="61">
        <v>64590</v>
      </c>
      <c r="R86" s="61">
        <v>77165</v>
      </c>
      <c r="S86" s="61">
        <v>95401</v>
      </c>
      <c r="T86" s="60">
        <v>98667</v>
      </c>
      <c r="U86" s="51">
        <v>104283</v>
      </c>
      <c r="V86" s="241">
        <v>109627</v>
      </c>
      <c r="W86" s="30">
        <v>127301</v>
      </c>
      <c r="X86" s="65">
        <v>144453</v>
      </c>
      <c r="Y86" s="179">
        <v>160139</v>
      </c>
    </row>
    <row r="87" spans="1:25" x14ac:dyDescent="0.2">
      <c r="A87" s="332" t="s">
        <v>72</v>
      </c>
      <c r="B87" s="60">
        <v>3392</v>
      </c>
      <c r="C87" s="61">
        <v>5181</v>
      </c>
      <c r="D87" s="61">
        <v>6957</v>
      </c>
      <c r="E87" s="61">
        <v>9456</v>
      </c>
      <c r="F87" s="61">
        <v>14276</v>
      </c>
      <c r="G87" s="264">
        <v>17005</v>
      </c>
      <c r="H87" s="266">
        <v>17496</v>
      </c>
      <c r="I87" s="61">
        <v>28517</v>
      </c>
      <c r="J87" s="61">
        <v>35464</v>
      </c>
      <c r="K87" s="61">
        <v>39099</v>
      </c>
      <c r="L87" s="61">
        <v>48759</v>
      </c>
      <c r="M87" s="61">
        <v>64570</v>
      </c>
      <c r="N87" s="61">
        <v>77508</v>
      </c>
      <c r="O87" s="61">
        <v>89286</v>
      </c>
      <c r="P87" s="61">
        <v>109505</v>
      </c>
      <c r="Q87" s="61">
        <v>99141</v>
      </c>
      <c r="R87" s="61">
        <v>113350</v>
      </c>
      <c r="S87" s="61">
        <v>138895</v>
      </c>
      <c r="T87" s="60">
        <v>152449</v>
      </c>
      <c r="U87" s="51">
        <v>164049</v>
      </c>
      <c r="V87" s="241">
        <v>176517</v>
      </c>
      <c r="W87" s="30">
        <v>204463</v>
      </c>
      <c r="X87" s="65">
        <v>224840</v>
      </c>
      <c r="Y87" s="179">
        <v>273734</v>
      </c>
    </row>
    <row r="88" spans="1:25" x14ac:dyDescent="0.2">
      <c r="A88" s="332" t="s">
        <v>73</v>
      </c>
      <c r="B88" s="60">
        <v>3262</v>
      </c>
      <c r="C88" s="61">
        <v>4552</v>
      </c>
      <c r="D88" s="61">
        <v>5871</v>
      </c>
      <c r="E88" s="61">
        <v>7711</v>
      </c>
      <c r="F88" s="61">
        <v>11015</v>
      </c>
      <c r="G88" s="264">
        <v>13580</v>
      </c>
      <c r="H88" s="267">
        <v>19333</v>
      </c>
      <c r="I88" s="268">
        <v>25070</v>
      </c>
      <c r="J88" s="61">
        <v>30645</v>
      </c>
      <c r="K88" s="61">
        <v>34066</v>
      </c>
      <c r="L88" s="61">
        <v>41454</v>
      </c>
      <c r="M88" s="61">
        <v>57293</v>
      </c>
      <c r="N88" s="61">
        <v>68150</v>
      </c>
      <c r="O88" s="61">
        <v>81581</v>
      </c>
      <c r="P88" s="61">
        <v>99863</v>
      </c>
      <c r="Q88" s="61">
        <v>90356</v>
      </c>
      <c r="R88" s="61">
        <v>110898</v>
      </c>
      <c r="S88" s="61">
        <v>139300</v>
      </c>
      <c r="T88" s="60">
        <v>151841</v>
      </c>
      <c r="U88" s="51">
        <v>162709</v>
      </c>
      <c r="V88" s="241">
        <v>178346</v>
      </c>
      <c r="W88" s="30">
        <v>196255</v>
      </c>
      <c r="X88" s="65">
        <v>202847</v>
      </c>
      <c r="Y88" s="179">
        <v>230213</v>
      </c>
    </row>
    <row r="89" spans="1:25" x14ac:dyDescent="0.2">
      <c r="A89" s="333" t="s">
        <v>74</v>
      </c>
      <c r="B89" s="60">
        <v>3253</v>
      </c>
      <c r="C89" s="61">
        <v>4722</v>
      </c>
      <c r="D89" s="61">
        <v>6410</v>
      </c>
      <c r="E89" s="61">
        <v>8684</v>
      </c>
      <c r="F89" s="61">
        <v>12249</v>
      </c>
      <c r="G89" s="264">
        <v>15095</v>
      </c>
      <c r="H89" s="267">
        <v>14522</v>
      </c>
      <c r="I89" s="61">
        <v>25489</v>
      </c>
      <c r="J89" s="61">
        <v>32450</v>
      </c>
      <c r="K89" s="61">
        <v>34705</v>
      </c>
      <c r="L89" s="61">
        <v>42932</v>
      </c>
      <c r="M89" s="61">
        <v>56896</v>
      </c>
      <c r="N89" s="61">
        <v>69133</v>
      </c>
      <c r="O89" s="61">
        <v>79371</v>
      </c>
      <c r="P89" s="61">
        <v>94573</v>
      </c>
      <c r="Q89" s="61">
        <v>88513</v>
      </c>
      <c r="R89" s="61">
        <v>102207</v>
      </c>
      <c r="S89" s="61">
        <v>126872</v>
      </c>
      <c r="T89" s="60">
        <v>136055</v>
      </c>
      <c r="U89" s="51">
        <v>144139</v>
      </c>
      <c r="V89" s="241">
        <v>151691</v>
      </c>
      <c r="W89" s="30">
        <v>163410</v>
      </c>
      <c r="X89" s="65">
        <v>176643</v>
      </c>
      <c r="Y89" s="179">
        <v>213584</v>
      </c>
    </row>
    <row r="90" spans="1:25" x14ac:dyDescent="0.2">
      <c r="A90" s="332" t="s">
        <v>75</v>
      </c>
      <c r="B90" s="60">
        <v>2296</v>
      </c>
      <c r="C90" s="61">
        <v>3377</v>
      </c>
      <c r="D90" s="61">
        <v>4512</v>
      </c>
      <c r="E90" s="61">
        <v>6194</v>
      </c>
      <c r="F90" s="61">
        <v>9216</v>
      </c>
      <c r="G90" s="264">
        <v>11502</v>
      </c>
      <c r="H90" s="269">
        <v>10657</v>
      </c>
      <c r="I90" s="270">
        <v>20092</v>
      </c>
      <c r="J90" s="61">
        <v>26909</v>
      </c>
      <c r="K90" s="61">
        <v>30984</v>
      </c>
      <c r="L90" s="61">
        <v>38312</v>
      </c>
      <c r="M90" s="61">
        <v>52275</v>
      </c>
      <c r="N90" s="61">
        <v>64492</v>
      </c>
      <c r="O90" s="61">
        <v>76280</v>
      </c>
      <c r="P90" s="61">
        <v>93101</v>
      </c>
      <c r="Q90" s="61">
        <v>92103</v>
      </c>
      <c r="R90" s="61">
        <v>105167</v>
      </c>
      <c r="S90" s="61">
        <v>122772</v>
      </c>
      <c r="T90" s="60">
        <v>136615</v>
      </c>
      <c r="U90" s="241">
        <v>150676</v>
      </c>
      <c r="V90" s="241">
        <v>156702</v>
      </c>
      <c r="W90" s="30">
        <v>185231</v>
      </c>
      <c r="X90" s="65">
        <v>208281</v>
      </c>
      <c r="Y90" s="179">
        <v>242387</v>
      </c>
    </row>
    <row r="91" spans="1:25" x14ac:dyDescent="0.2">
      <c r="A91" s="332" t="s">
        <v>76</v>
      </c>
      <c r="B91" s="60">
        <v>1949</v>
      </c>
      <c r="C91" s="61">
        <v>2747</v>
      </c>
      <c r="D91" s="61">
        <v>3784</v>
      </c>
      <c r="E91" s="61">
        <v>4944</v>
      </c>
      <c r="F91" s="61">
        <v>6931</v>
      </c>
      <c r="G91" s="264">
        <v>8459</v>
      </c>
      <c r="H91" s="266">
        <v>6003</v>
      </c>
      <c r="I91" s="61">
        <v>14278</v>
      </c>
      <c r="J91" s="61">
        <v>18689</v>
      </c>
      <c r="K91" s="61">
        <v>20480</v>
      </c>
      <c r="L91" s="61">
        <v>24879</v>
      </c>
      <c r="M91" s="61">
        <v>33891</v>
      </c>
      <c r="N91" s="61">
        <v>41440</v>
      </c>
      <c r="O91" s="61">
        <v>48865</v>
      </c>
      <c r="P91" s="61">
        <v>60585</v>
      </c>
      <c r="Q91" s="61">
        <v>53204</v>
      </c>
      <c r="R91" s="61">
        <v>61868</v>
      </c>
      <c r="S91" s="61">
        <v>76348</v>
      </c>
      <c r="T91" s="60">
        <v>82645</v>
      </c>
      <c r="U91" s="241">
        <v>88283</v>
      </c>
      <c r="V91" s="241">
        <v>92747</v>
      </c>
      <c r="W91" s="30">
        <v>104230</v>
      </c>
      <c r="X91" s="65">
        <v>112170</v>
      </c>
      <c r="Y91" s="179">
        <v>133871</v>
      </c>
    </row>
    <row r="92" spans="1:25" x14ac:dyDescent="0.2">
      <c r="A92" s="332" t="s">
        <v>77</v>
      </c>
      <c r="B92" s="60">
        <v>974</v>
      </c>
      <c r="C92" s="61">
        <v>1466</v>
      </c>
      <c r="D92" s="61">
        <v>2069</v>
      </c>
      <c r="E92" s="61">
        <v>2747</v>
      </c>
      <c r="F92" s="61">
        <v>3995</v>
      </c>
      <c r="G92" s="271">
        <v>4771</v>
      </c>
      <c r="H92" s="267">
        <v>5341</v>
      </c>
      <c r="I92" s="268">
        <v>8211</v>
      </c>
      <c r="J92" s="61">
        <v>10756</v>
      </c>
      <c r="K92" s="61">
        <v>11865</v>
      </c>
      <c r="L92" s="61">
        <v>14956</v>
      </c>
      <c r="M92" s="61">
        <v>20036</v>
      </c>
      <c r="N92" s="61">
        <v>24743</v>
      </c>
      <c r="O92" s="61">
        <v>28403</v>
      </c>
      <c r="P92" s="61">
        <v>35335</v>
      </c>
      <c r="Q92" s="61">
        <v>31672</v>
      </c>
      <c r="R92" s="61">
        <v>36906</v>
      </c>
      <c r="S92" s="61">
        <v>48135</v>
      </c>
      <c r="T92" s="60">
        <v>51379</v>
      </c>
      <c r="U92" s="241">
        <v>54105</v>
      </c>
      <c r="V92" s="241">
        <v>56615</v>
      </c>
      <c r="W92" s="30">
        <v>64782</v>
      </c>
      <c r="X92" s="65">
        <v>68938</v>
      </c>
      <c r="Y92" s="179">
        <v>81571</v>
      </c>
    </row>
    <row r="93" spans="1:25" ht="18" x14ac:dyDescent="0.2">
      <c r="A93" s="154" t="s">
        <v>99</v>
      </c>
      <c r="B93" s="272">
        <v>10236</v>
      </c>
      <c r="C93" s="272">
        <v>14482</v>
      </c>
      <c r="D93" s="273">
        <v>19757</v>
      </c>
      <c r="E93" s="273">
        <v>27337</v>
      </c>
      <c r="F93" s="273">
        <v>40168</v>
      </c>
      <c r="G93" s="273">
        <v>50353</v>
      </c>
      <c r="H93" s="272">
        <v>79359</v>
      </c>
      <c r="I93" s="273">
        <v>86795</v>
      </c>
      <c r="J93" s="273">
        <v>112505</v>
      </c>
      <c r="K93" s="273">
        <v>124664</v>
      </c>
      <c r="L93" s="273">
        <v>155876</v>
      </c>
      <c r="M93" s="273">
        <v>210556</v>
      </c>
      <c r="N93" s="273">
        <v>251804</v>
      </c>
      <c r="O93" s="273">
        <v>295396</v>
      </c>
      <c r="P93" s="273">
        <v>361242</v>
      </c>
      <c r="Q93" s="273">
        <v>354537</v>
      </c>
      <c r="R93" s="273">
        <v>416874</v>
      </c>
      <c r="S93" s="273">
        <v>502786</v>
      </c>
      <c r="T93" s="273">
        <v>535320</v>
      </c>
      <c r="U93" s="98">
        <v>571708</v>
      </c>
      <c r="V93" s="98">
        <v>635623</v>
      </c>
      <c r="W93" s="29">
        <v>716541</v>
      </c>
      <c r="X93" s="64">
        <v>814486</v>
      </c>
      <c r="Y93" s="178">
        <v>929696</v>
      </c>
    </row>
    <row r="94" spans="1:25" x14ac:dyDescent="0.2">
      <c r="A94" s="155" t="s">
        <v>67</v>
      </c>
      <c r="B94" s="274">
        <v>539</v>
      </c>
      <c r="C94" s="275">
        <v>785</v>
      </c>
      <c r="D94" s="276">
        <v>1079</v>
      </c>
      <c r="E94" s="276">
        <v>1484</v>
      </c>
      <c r="F94" s="276">
        <v>2052</v>
      </c>
      <c r="G94" s="276">
        <v>2594</v>
      </c>
      <c r="H94" s="276">
        <v>3352</v>
      </c>
      <c r="I94" s="267">
        <v>4672</v>
      </c>
      <c r="J94" s="276">
        <v>6094</v>
      </c>
      <c r="K94" s="276">
        <v>6149</v>
      </c>
      <c r="L94" s="276">
        <v>7916</v>
      </c>
      <c r="M94" s="267">
        <v>11310</v>
      </c>
      <c r="N94" s="267">
        <v>13762</v>
      </c>
      <c r="O94" s="267">
        <v>16324</v>
      </c>
      <c r="P94" s="276">
        <v>19616</v>
      </c>
      <c r="Q94" s="267">
        <v>18135</v>
      </c>
      <c r="R94" s="267">
        <v>21346</v>
      </c>
      <c r="S94" s="267">
        <v>28622</v>
      </c>
      <c r="T94" s="277">
        <v>31668</v>
      </c>
      <c r="U94" s="241">
        <v>33321</v>
      </c>
      <c r="V94" s="241">
        <v>36075</v>
      </c>
      <c r="W94" s="30">
        <v>41529</v>
      </c>
      <c r="X94" s="65">
        <v>47372</v>
      </c>
      <c r="Y94" s="179">
        <v>56816</v>
      </c>
    </row>
    <row r="95" spans="1:25" x14ac:dyDescent="0.2">
      <c r="A95" s="156" t="s">
        <v>78</v>
      </c>
      <c r="B95" s="271">
        <v>1603</v>
      </c>
      <c r="C95" s="271">
        <v>2441</v>
      </c>
      <c r="D95" s="271">
        <v>3505</v>
      </c>
      <c r="E95" s="271">
        <v>4757</v>
      </c>
      <c r="F95" s="271">
        <v>6774</v>
      </c>
      <c r="G95" s="271">
        <v>7972</v>
      </c>
      <c r="H95" s="271">
        <v>9718</v>
      </c>
      <c r="I95" s="265">
        <v>11962</v>
      </c>
      <c r="J95" s="271">
        <v>14185</v>
      </c>
      <c r="K95" s="268">
        <v>14587</v>
      </c>
      <c r="L95" s="271">
        <v>18017</v>
      </c>
      <c r="M95" s="265">
        <v>22642</v>
      </c>
      <c r="N95" s="265">
        <v>27354</v>
      </c>
      <c r="O95" s="265">
        <v>31504</v>
      </c>
      <c r="P95" s="271">
        <v>38325</v>
      </c>
      <c r="Q95" s="265">
        <v>36672</v>
      </c>
      <c r="R95" s="265">
        <v>41531</v>
      </c>
      <c r="S95" s="265">
        <v>49134</v>
      </c>
      <c r="T95" s="278">
        <v>53118</v>
      </c>
      <c r="U95" s="241">
        <v>56527</v>
      </c>
      <c r="V95" s="241">
        <v>60228</v>
      </c>
      <c r="W95" s="30">
        <v>72708</v>
      </c>
      <c r="X95" s="65">
        <v>81468</v>
      </c>
      <c r="Y95" s="179">
        <v>97813</v>
      </c>
    </row>
    <row r="96" spans="1:25" x14ac:dyDescent="0.2">
      <c r="A96" s="157" t="s">
        <v>71</v>
      </c>
      <c r="B96" s="275">
        <v>756</v>
      </c>
      <c r="C96" s="276">
        <v>1065</v>
      </c>
      <c r="D96" s="276">
        <v>1461</v>
      </c>
      <c r="E96" s="275">
        <v>2156</v>
      </c>
      <c r="F96" s="276">
        <v>3195</v>
      </c>
      <c r="G96" s="276">
        <v>3957</v>
      </c>
      <c r="H96" s="267">
        <v>20914</v>
      </c>
      <c r="I96" s="276">
        <v>7330</v>
      </c>
      <c r="J96" s="276">
        <v>9240</v>
      </c>
      <c r="K96" s="276">
        <v>9893</v>
      </c>
      <c r="L96" s="267">
        <v>13043</v>
      </c>
      <c r="M96" s="267">
        <v>17635</v>
      </c>
      <c r="N96" s="267">
        <v>21218</v>
      </c>
      <c r="O96" s="276">
        <v>25255</v>
      </c>
      <c r="P96" s="267">
        <v>32340</v>
      </c>
      <c r="Q96" s="267">
        <v>29800</v>
      </c>
      <c r="R96" s="267">
        <v>35515</v>
      </c>
      <c r="S96" s="267">
        <v>41767</v>
      </c>
      <c r="T96" s="279">
        <v>46648</v>
      </c>
      <c r="U96" s="241">
        <v>50411</v>
      </c>
      <c r="V96" s="241">
        <v>54800</v>
      </c>
      <c r="W96" s="30">
        <v>60747</v>
      </c>
      <c r="X96" s="65">
        <v>68058</v>
      </c>
      <c r="Y96" s="179">
        <v>78136</v>
      </c>
    </row>
    <row r="97" spans="1:25" x14ac:dyDescent="0.2">
      <c r="A97" s="332" t="s">
        <v>79</v>
      </c>
      <c r="B97" s="264" t="s">
        <v>103</v>
      </c>
      <c r="C97" s="264" t="s">
        <v>173</v>
      </c>
      <c r="D97" s="264">
        <v>1077</v>
      </c>
      <c r="E97" s="264">
        <v>1500</v>
      </c>
      <c r="F97" s="264">
        <v>2221</v>
      </c>
      <c r="G97" s="264">
        <v>2699</v>
      </c>
      <c r="H97" s="266">
        <v>14490</v>
      </c>
      <c r="I97" s="61">
        <v>4830</v>
      </c>
      <c r="J97" s="264">
        <v>6437</v>
      </c>
      <c r="K97" s="61">
        <v>7485</v>
      </c>
      <c r="L97" s="61">
        <v>9575</v>
      </c>
      <c r="M97" s="61">
        <v>13005</v>
      </c>
      <c r="N97" s="61">
        <v>15157</v>
      </c>
      <c r="O97" s="61">
        <v>17699</v>
      </c>
      <c r="P97" s="264">
        <v>20635</v>
      </c>
      <c r="Q97" s="61">
        <v>20877</v>
      </c>
      <c r="R97" s="61">
        <v>25284</v>
      </c>
      <c r="S97" s="61">
        <v>31514</v>
      </c>
      <c r="T97" s="60">
        <v>35129</v>
      </c>
      <c r="U97" s="241">
        <v>38326</v>
      </c>
      <c r="V97" s="241">
        <v>42502</v>
      </c>
      <c r="W97" s="30">
        <v>47781</v>
      </c>
      <c r="X97" s="65">
        <v>57097</v>
      </c>
      <c r="Y97" s="179">
        <v>60005</v>
      </c>
    </row>
    <row r="98" spans="1:25" x14ac:dyDescent="0.2">
      <c r="A98" s="332" t="s">
        <v>80</v>
      </c>
      <c r="B98" s="264">
        <v>4137</v>
      </c>
      <c r="C98" s="61">
        <v>5665</v>
      </c>
      <c r="D98" s="61">
        <v>3924</v>
      </c>
      <c r="E98" s="61">
        <v>5391</v>
      </c>
      <c r="F98" s="61">
        <v>8211</v>
      </c>
      <c r="G98" s="280">
        <v>11214</v>
      </c>
      <c r="H98" s="276">
        <v>11239</v>
      </c>
      <c r="I98" s="268">
        <v>20694</v>
      </c>
      <c r="J98" s="61">
        <v>27506</v>
      </c>
      <c r="K98" s="61">
        <v>29577</v>
      </c>
      <c r="L98" s="61">
        <v>37873</v>
      </c>
      <c r="M98" s="61">
        <v>51665</v>
      </c>
      <c r="N98" s="61">
        <v>61155</v>
      </c>
      <c r="O98" s="61">
        <v>71529</v>
      </c>
      <c r="P98" s="61">
        <v>86017</v>
      </c>
      <c r="Q98" s="61">
        <v>86279</v>
      </c>
      <c r="R98" s="61">
        <v>102106</v>
      </c>
      <c r="S98" s="61">
        <v>122569</v>
      </c>
      <c r="T98" s="60">
        <v>131212</v>
      </c>
      <c r="U98" s="241">
        <v>137425</v>
      </c>
      <c r="V98" s="241">
        <v>153460</v>
      </c>
      <c r="W98" s="30">
        <v>171629</v>
      </c>
      <c r="X98" s="65">
        <v>202508</v>
      </c>
      <c r="Y98" s="179">
        <v>235992</v>
      </c>
    </row>
    <row r="99" spans="1:25" x14ac:dyDescent="0.2">
      <c r="A99" s="332" t="s">
        <v>143</v>
      </c>
      <c r="B99" s="60">
        <v>1971</v>
      </c>
      <c r="C99" s="61">
        <v>2760</v>
      </c>
      <c r="D99" s="61">
        <v>3503</v>
      </c>
      <c r="E99" s="61">
        <v>4950</v>
      </c>
      <c r="F99" s="61">
        <v>7353</v>
      </c>
      <c r="G99" s="264">
        <v>9220</v>
      </c>
      <c r="H99" s="276">
        <v>4383</v>
      </c>
      <c r="I99" s="61">
        <v>15402</v>
      </c>
      <c r="J99" s="61">
        <v>20138</v>
      </c>
      <c r="K99" s="61">
        <v>23343</v>
      </c>
      <c r="L99" s="61">
        <v>28539</v>
      </c>
      <c r="M99" s="61">
        <v>38335</v>
      </c>
      <c r="N99" s="61">
        <v>46796</v>
      </c>
      <c r="O99" s="61">
        <v>55565</v>
      </c>
      <c r="P99" s="61">
        <v>69488</v>
      </c>
      <c r="Q99" s="61">
        <v>70231</v>
      </c>
      <c r="R99" s="61">
        <v>80615</v>
      </c>
      <c r="S99" s="61">
        <v>94772</v>
      </c>
      <c r="T99" s="60">
        <v>100852</v>
      </c>
      <c r="U99" s="241">
        <v>108650</v>
      </c>
      <c r="V99" s="241">
        <v>120636</v>
      </c>
      <c r="W99" s="30">
        <v>134246</v>
      </c>
      <c r="X99" s="65">
        <v>147115</v>
      </c>
      <c r="Y99" s="179">
        <v>166412</v>
      </c>
    </row>
    <row r="100" spans="1:25" x14ac:dyDescent="0.2">
      <c r="A100" s="332" t="s">
        <v>82</v>
      </c>
      <c r="B100" s="60">
        <v>797</v>
      </c>
      <c r="C100" s="61">
        <v>1108</v>
      </c>
      <c r="D100" s="61">
        <v>1467</v>
      </c>
      <c r="E100" s="61">
        <v>2010</v>
      </c>
      <c r="F100" s="61">
        <v>2950</v>
      </c>
      <c r="G100" s="264">
        <v>3546</v>
      </c>
      <c r="H100" s="281">
        <v>3419</v>
      </c>
      <c r="I100" s="61">
        <v>5782</v>
      </c>
      <c r="J100" s="61">
        <v>7630</v>
      </c>
      <c r="K100" s="61">
        <v>8880</v>
      </c>
      <c r="L100" s="61">
        <v>11334</v>
      </c>
      <c r="M100" s="61">
        <v>16315</v>
      </c>
      <c r="N100" s="61">
        <v>19623</v>
      </c>
      <c r="O100" s="61">
        <v>22197</v>
      </c>
      <c r="P100" s="61">
        <v>29417</v>
      </c>
      <c r="Q100" s="61">
        <v>26953</v>
      </c>
      <c r="R100" s="61">
        <v>30832</v>
      </c>
      <c r="S100" s="61">
        <v>36399</v>
      </c>
      <c r="T100" s="60">
        <v>39100</v>
      </c>
      <c r="U100" s="51">
        <v>43023</v>
      </c>
      <c r="V100" s="241">
        <v>50038</v>
      </c>
      <c r="W100" s="30">
        <v>56576</v>
      </c>
      <c r="X100" s="65">
        <v>66438</v>
      </c>
      <c r="Y100" s="179">
        <v>72034</v>
      </c>
    </row>
    <row r="101" spans="1:25" x14ac:dyDescent="0.2">
      <c r="A101" s="332" t="s">
        <v>83</v>
      </c>
      <c r="B101" s="60">
        <v>433</v>
      </c>
      <c r="C101" s="61">
        <v>658</v>
      </c>
      <c r="D101" s="61">
        <v>935</v>
      </c>
      <c r="E101" s="61">
        <v>1355</v>
      </c>
      <c r="F101" s="61">
        <v>1999</v>
      </c>
      <c r="G101" s="61">
        <v>2512</v>
      </c>
      <c r="H101" s="282">
        <v>3173</v>
      </c>
      <c r="I101" s="283">
        <v>4349</v>
      </c>
      <c r="J101" s="60">
        <v>5655</v>
      </c>
      <c r="K101" s="61">
        <v>6306</v>
      </c>
      <c r="L101" s="61">
        <v>7127</v>
      </c>
      <c r="M101" s="61">
        <v>9784</v>
      </c>
      <c r="N101" s="61">
        <v>11674</v>
      </c>
      <c r="O101" s="61">
        <v>14408</v>
      </c>
      <c r="P101" s="61">
        <v>15227</v>
      </c>
      <c r="Q101" s="61">
        <v>15918</v>
      </c>
      <c r="R101" s="61">
        <v>18844</v>
      </c>
      <c r="S101" s="61">
        <v>22355</v>
      </c>
      <c r="T101" s="60">
        <v>22663</v>
      </c>
      <c r="U101" s="241">
        <v>23069</v>
      </c>
      <c r="V101" s="241">
        <v>27008</v>
      </c>
      <c r="W101" s="30">
        <v>29762</v>
      </c>
      <c r="X101" s="65">
        <v>33882</v>
      </c>
      <c r="Y101" s="179">
        <v>39348</v>
      </c>
    </row>
    <row r="102" spans="1:25" x14ac:dyDescent="0.2">
      <c r="A102" s="332" t="s">
        <v>84</v>
      </c>
      <c r="B102" s="60" t="s">
        <v>103</v>
      </c>
      <c r="C102" s="61" t="s">
        <v>173</v>
      </c>
      <c r="D102" s="61">
        <v>1987</v>
      </c>
      <c r="E102" s="61">
        <v>2611</v>
      </c>
      <c r="F102" s="61">
        <v>3824</v>
      </c>
      <c r="G102" s="61">
        <v>4812</v>
      </c>
      <c r="H102" s="61">
        <v>6354</v>
      </c>
      <c r="I102" s="61">
        <v>8804</v>
      </c>
      <c r="J102" s="61">
        <v>11895</v>
      </c>
      <c r="K102" s="61">
        <v>14240</v>
      </c>
      <c r="L102" s="61">
        <v>17421</v>
      </c>
      <c r="M102" s="61">
        <v>23397</v>
      </c>
      <c r="N102" s="61">
        <v>27174</v>
      </c>
      <c r="O102" s="61">
        <v>31950</v>
      </c>
      <c r="P102" s="61">
        <v>38275</v>
      </c>
      <c r="Q102" s="61">
        <v>38772</v>
      </c>
      <c r="R102" s="61">
        <v>48576</v>
      </c>
      <c r="S102" s="61">
        <v>61602</v>
      </c>
      <c r="T102" s="60">
        <v>59938</v>
      </c>
      <c r="U102" s="241">
        <v>63200</v>
      </c>
      <c r="V102" s="241">
        <v>72139</v>
      </c>
      <c r="W102" s="30">
        <v>80624</v>
      </c>
      <c r="X102" s="65">
        <v>86675</v>
      </c>
      <c r="Y102" s="179">
        <v>96277</v>
      </c>
    </row>
    <row r="103" spans="1:25" ht="19.5" x14ac:dyDescent="0.2">
      <c r="A103" s="332" t="s">
        <v>85</v>
      </c>
      <c r="B103" s="60" t="s">
        <v>103</v>
      </c>
      <c r="C103" s="61" t="s">
        <v>173</v>
      </c>
      <c r="D103" s="61">
        <v>243</v>
      </c>
      <c r="E103" s="61">
        <v>347</v>
      </c>
      <c r="F103" s="61">
        <v>542</v>
      </c>
      <c r="G103" s="61">
        <v>690</v>
      </c>
      <c r="H103" s="313">
        <v>914</v>
      </c>
      <c r="I103" s="61">
        <v>1192</v>
      </c>
      <c r="J103" s="61">
        <v>1523</v>
      </c>
      <c r="K103" s="61">
        <v>1758</v>
      </c>
      <c r="L103" s="61">
        <v>2170</v>
      </c>
      <c r="M103" s="61">
        <v>3017</v>
      </c>
      <c r="N103" s="61">
        <v>3528</v>
      </c>
      <c r="O103" s="61">
        <v>4027</v>
      </c>
      <c r="P103" s="61">
        <v>5061</v>
      </c>
      <c r="Q103" s="61">
        <v>5150</v>
      </c>
      <c r="R103" s="61">
        <v>5867</v>
      </c>
      <c r="S103" s="61">
        <v>6919</v>
      </c>
      <c r="T103" s="60">
        <v>7180</v>
      </c>
      <c r="U103" s="241">
        <v>7910</v>
      </c>
      <c r="V103" s="241">
        <v>8910</v>
      </c>
      <c r="W103" s="30">
        <v>10024</v>
      </c>
      <c r="X103" s="65">
        <v>11601</v>
      </c>
      <c r="Y103" s="179">
        <v>13020</v>
      </c>
    </row>
    <row r="104" spans="1:25" ht="19.5" x14ac:dyDescent="0.2">
      <c r="A104" s="333" t="s">
        <v>86</v>
      </c>
      <c r="B104" s="60" t="s">
        <v>103</v>
      </c>
      <c r="C104" s="60" t="s">
        <v>173</v>
      </c>
      <c r="D104" s="60">
        <v>576</v>
      </c>
      <c r="E104" s="60">
        <v>776</v>
      </c>
      <c r="F104" s="60">
        <v>1047</v>
      </c>
      <c r="G104" s="60">
        <v>1137</v>
      </c>
      <c r="H104" s="60">
        <v>1403</v>
      </c>
      <c r="I104" s="60">
        <v>1778</v>
      </c>
      <c r="J104" s="60">
        <v>2202</v>
      </c>
      <c r="K104" s="60">
        <v>2446</v>
      </c>
      <c r="L104" s="60">
        <v>2861</v>
      </c>
      <c r="M104" s="60">
        <v>3451</v>
      </c>
      <c r="N104" s="60">
        <v>4363</v>
      </c>
      <c r="O104" s="60">
        <v>4938</v>
      </c>
      <c r="P104" s="60">
        <v>6841</v>
      </c>
      <c r="Q104" s="60">
        <v>5750</v>
      </c>
      <c r="R104" s="60">
        <v>6358</v>
      </c>
      <c r="S104" s="60">
        <v>7133</v>
      </c>
      <c r="T104" s="60">
        <v>7812</v>
      </c>
      <c r="U104" s="241">
        <v>9845</v>
      </c>
      <c r="V104" s="241">
        <v>9828</v>
      </c>
      <c r="W104" s="241">
        <v>10915</v>
      </c>
      <c r="X104" s="65">
        <v>12271</v>
      </c>
      <c r="Y104" s="179">
        <v>13841</v>
      </c>
    </row>
    <row r="105" spans="1:25" x14ac:dyDescent="0.2">
      <c r="A105" s="437" t="s">
        <v>326</v>
      </c>
      <c r="B105" s="437"/>
      <c r="C105" s="437"/>
      <c r="D105" s="437"/>
      <c r="E105" s="437"/>
      <c r="F105" s="437"/>
      <c r="G105" s="437"/>
      <c r="H105" s="437"/>
      <c r="I105" s="437"/>
      <c r="J105" s="437"/>
      <c r="K105" s="437"/>
      <c r="L105" s="437"/>
      <c r="M105" s="437"/>
      <c r="N105" s="437"/>
      <c r="O105" s="437"/>
      <c r="P105" s="437"/>
      <c r="Q105" s="437"/>
      <c r="R105" s="437"/>
      <c r="S105" s="437"/>
      <c r="T105" s="35"/>
      <c r="U105" s="254"/>
      <c r="Y105" s="35"/>
    </row>
    <row r="106" spans="1:25" ht="15.75" customHeight="1" thickBot="1" x14ac:dyDescent="0.25">
      <c r="A106" s="441" t="s">
        <v>369</v>
      </c>
      <c r="B106" s="441"/>
      <c r="C106" s="441"/>
      <c r="D106" s="441"/>
      <c r="E106" s="441"/>
      <c r="F106" s="441"/>
      <c r="G106" s="441"/>
      <c r="H106" s="441"/>
      <c r="I106" s="441"/>
      <c r="J106" s="441"/>
      <c r="K106" s="441"/>
      <c r="L106" s="441"/>
      <c r="M106" s="441"/>
      <c r="N106" s="441"/>
      <c r="O106" s="441"/>
      <c r="P106" s="441"/>
      <c r="Q106" s="441"/>
      <c r="R106" s="441"/>
      <c r="S106" s="441"/>
      <c r="T106" s="36"/>
      <c r="U106" s="255"/>
      <c r="V106" s="36"/>
      <c r="W106" s="36"/>
      <c r="X106" s="36"/>
      <c r="Y106" s="36"/>
    </row>
    <row r="107" spans="1:25" x14ac:dyDescent="0.2">
      <c r="W107" s="306"/>
    </row>
  </sheetData>
  <mergeCells count="4">
    <mergeCell ref="A105:S105"/>
    <mergeCell ref="A106:S106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8">
    <tabColor rgb="FFC7E6A4"/>
  </sheetPr>
  <dimension ref="A1:Y106"/>
  <sheetViews>
    <sheetView zoomScale="90" zoomScaleNormal="90" workbookViewId="0">
      <pane ySplit="6" topLeftCell="A7" activePane="bottomLeft" state="frozen"/>
      <selection sqref="A1:T1"/>
      <selection pane="bottomLeft"/>
    </sheetView>
  </sheetViews>
  <sheetFormatPr defaultRowHeight="14.25" x14ac:dyDescent="0.2"/>
  <cols>
    <col min="1" max="1" width="18" style="263" customWidth="1"/>
    <col min="2" max="23" width="9.140625" style="263" customWidth="1"/>
    <col min="24" max="16384" width="9.140625" style="263"/>
  </cols>
  <sheetData>
    <row r="1" spans="1:25" ht="30" customHeight="1" x14ac:dyDescent="0.2"/>
    <row r="2" spans="1:25" x14ac:dyDescent="0.2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</row>
    <row r="3" spans="1:25" x14ac:dyDescent="0.2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</row>
    <row r="4" spans="1:25" x14ac:dyDescent="0.2">
      <c r="A4" s="233" t="s">
        <v>409</v>
      </c>
      <c r="B4" s="331"/>
      <c r="C4" s="233"/>
      <c r="D4" s="233"/>
      <c r="E4" s="233"/>
      <c r="F4" s="233"/>
      <c r="G4" s="233"/>
      <c r="U4" s="43"/>
    </row>
    <row r="5" spans="1:25" ht="15" thickBot="1" x14ac:dyDescent="0.25">
      <c r="A5" s="234" t="s">
        <v>207</v>
      </c>
      <c r="B5" s="194"/>
      <c r="C5" s="234"/>
      <c r="D5" s="234"/>
      <c r="E5" s="234"/>
      <c r="F5" s="234"/>
      <c r="G5" s="234"/>
      <c r="H5" s="35"/>
      <c r="I5" s="35"/>
      <c r="U5" s="121"/>
    </row>
    <row r="6" spans="1:25" ht="15" thickBot="1" x14ac:dyDescent="0.25">
      <c r="A6" s="11"/>
      <c r="B6" s="11">
        <v>2000</v>
      </c>
      <c r="C6" s="11">
        <v>2001</v>
      </c>
      <c r="D6" s="11">
        <v>2002</v>
      </c>
      <c r="E6" s="11">
        <v>2003</v>
      </c>
      <c r="F6" s="11">
        <v>2004</v>
      </c>
      <c r="G6" s="235">
        <v>2005</v>
      </c>
      <c r="H6" s="235">
        <v>2006</v>
      </c>
      <c r="I6" s="11">
        <v>2007</v>
      </c>
      <c r="J6" s="13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1">
        <v>2017</v>
      </c>
      <c r="T6" s="11">
        <v>2018</v>
      </c>
      <c r="U6" s="18">
        <v>2019</v>
      </c>
      <c r="V6" s="18">
        <v>2020</v>
      </c>
      <c r="W6" s="18">
        <v>2021</v>
      </c>
      <c r="X6" s="18">
        <v>2022</v>
      </c>
      <c r="Y6" s="18">
        <v>2023</v>
      </c>
    </row>
    <row r="7" spans="1:25" x14ac:dyDescent="0.2">
      <c r="A7" s="25" t="s">
        <v>0</v>
      </c>
      <c r="B7" s="129">
        <v>48320</v>
      </c>
      <c r="C7" s="106">
        <v>80572</v>
      </c>
      <c r="D7" s="106">
        <v>124761</v>
      </c>
      <c r="E7" s="106">
        <v>191431</v>
      </c>
      <c r="F7" s="106">
        <v>207617</v>
      </c>
      <c r="G7" s="106">
        <v>231029</v>
      </c>
      <c r="H7" s="162">
        <v>274755</v>
      </c>
      <c r="I7" s="98">
        <v>257586</v>
      </c>
      <c r="J7" s="106">
        <v>264569</v>
      </c>
      <c r="K7" s="106">
        <v>517615</v>
      </c>
      <c r="L7" s="106">
        <v>606714</v>
      </c>
      <c r="M7" s="64">
        <v>581440</v>
      </c>
      <c r="N7" s="64">
        <v>713414</v>
      </c>
      <c r="O7" s="64">
        <v>783134</v>
      </c>
      <c r="P7" s="64">
        <v>918355</v>
      </c>
      <c r="Q7" s="64">
        <v>1596513</v>
      </c>
      <c r="R7" s="64">
        <v>2663055</v>
      </c>
      <c r="S7" s="64">
        <v>2301081</v>
      </c>
      <c r="T7" s="98">
        <v>2228316</v>
      </c>
      <c r="U7" s="98">
        <v>2372822</v>
      </c>
      <c r="V7" s="98">
        <v>2178196</v>
      </c>
      <c r="W7" s="29">
        <v>2683240</v>
      </c>
      <c r="X7" s="106">
        <v>2671025</v>
      </c>
      <c r="Y7" s="28">
        <v>1479384</v>
      </c>
    </row>
    <row r="8" spans="1:25" ht="18" x14ac:dyDescent="0.2">
      <c r="A8" s="2" t="s">
        <v>126</v>
      </c>
      <c r="B8" s="118">
        <v>25075</v>
      </c>
      <c r="C8" s="64">
        <v>41723</v>
      </c>
      <c r="D8" s="64">
        <v>66299</v>
      </c>
      <c r="E8" s="64">
        <v>104914</v>
      </c>
      <c r="F8" s="64">
        <v>120271</v>
      </c>
      <c r="G8" s="64">
        <v>136025</v>
      </c>
      <c r="H8" s="163">
        <v>165995</v>
      </c>
      <c r="I8" s="64">
        <v>158272</v>
      </c>
      <c r="J8" s="64">
        <v>158046</v>
      </c>
      <c r="K8" s="64">
        <v>299663</v>
      </c>
      <c r="L8" s="64">
        <v>349168</v>
      </c>
      <c r="M8" s="64">
        <v>329788</v>
      </c>
      <c r="N8" s="64">
        <v>413136</v>
      </c>
      <c r="O8" s="64">
        <v>454394</v>
      </c>
      <c r="P8" s="64">
        <v>547598</v>
      </c>
      <c r="Q8" s="64">
        <v>923110</v>
      </c>
      <c r="R8" s="64">
        <v>1618495</v>
      </c>
      <c r="S8" s="64">
        <v>1397812</v>
      </c>
      <c r="T8" s="98">
        <v>1395517</v>
      </c>
      <c r="U8" s="98">
        <v>1474109</v>
      </c>
      <c r="V8" s="98">
        <v>1361752</v>
      </c>
      <c r="W8" s="29">
        <v>1667460</v>
      </c>
      <c r="X8" s="64">
        <v>1666449</v>
      </c>
      <c r="Y8" s="98">
        <v>841403</v>
      </c>
    </row>
    <row r="9" spans="1:25" x14ac:dyDescent="0.2">
      <c r="A9" s="332" t="s">
        <v>1</v>
      </c>
      <c r="B9" s="34">
        <v>487</v>
      </c>
      <c r="C9" s="65">
        <v>835</v>
      </c>
      <c r="D9" s="65">
        <v>1091</v>
      </c>
      <c r="E9" s="65">
        <v>1543</v>
      </c>
      <c r="F9" s="65">
        <v>1558</v>
      </c>
      <c r="G9" s="65">
        <v>1573</v>
      </c>
      <c r="H9" s="65">
        <v>1840</v>
      </c>
      <c r="I9" s="65">
        <v>1655</v>
      </c>
      <c r="J9" s="65">
        <v>1721</v>
      </c>
      <c r="K9" s="65">
        <v>3877</v>
      </c>
      <c r="L9" s="65">
        <v>3438</v>
      </c>
      <c r="M9" s="65">
        <v>3131</v>
      </c>
      <c r="N9" s="65">
        <v>4614</v>
      </c>
      <c r="O9" s="65">
        <v>8137</v>
      </c>
      <c r="P9" s="65">
        <v>10795</v>
      </c>
      <c r="Q9" s="65">
        <v>23415</v>
      </c>
      <c r="R9" s="65">
        <v>34955</v>
      </c>
      <c r="S9" s="65">
        <v>33861</v>
      </c>
      <c r="T9" s="241">
        <v>30696</v>
      </c>
      <c r="U9" s="241">
        <v>22557</v>
      </c>
      <c r="V9" s="241">
        <v>24834</v>
      </c>
      <c r="W9" s="30">
        <v>43556</v>
      </c>
      <c r="X9" s="65">
        <v>56407</v>
      </c>
      <c r="Y9" s="65">
        <v>6010</v>
      </c>
    </row>
    <row r="10" spans="1:25" x14ac:dyDescent="0.2">
      <c r="A10" s="332" t="s">
        <v>2</v>
      </c>
      <c r="B10" s="34">
        <v>225</v>
      </c>
      <c r="C10" s="65">
        <v>352</v>
      </c>
      <c r="D10" s="65">
        <v>548</v>
      </c>
      <c r="E10" s="65">
        <v>885</v>
      </c>
      <c r="F10" s="65">
        <v>902</v>
      </c>
      <c r="G10" s="65">
        <v>942</v>
      </c>
      <c r="H10" s="65">
        <v>1026</v>
      </c>
      <c r="I10" s="65">
        <v>905</v>
      </c>
      <c r="J10" s="65">
        <v>949</v>
      </c>
      <c r="K10" s="65">
        <v>1598</v>
      </c>
      <c r="L10" s="65">
        <v>1733</v>
      </c>
      <c r="M10" s="65">
        <v>1601</v>
      </c>
      <c r="N10" s="65">
        <v>1801</v>
      </c>
      <c r="O10" s="65">
        <v>1952</v>
      </c>
      <c r="P10" s="65">
        <v>2184</v>
      </c>
      <c r="Q10" s="65">
        <v>3790</v>
      </c>
      <c r="R10" s="65">
        <v>9095</v>
      </c>
      <c r="S10" s="65">
        <v>4498</v>
      </c>
      <c r="T10" s="241">
        <v>4498</v>
      </c>
      <c r="U10" s="241">
        <v>5371</v>
      </c>
      <c r="V10" s="241">
        <v>4843</v>
      </c>
      <c r="W10" s="30">
        <v>5478</v>
      </c>
      <c r="X10" s="65">
        <v>5084</v>
      </c>
      <c r="Y10" s="65">
        <v>3053</v>
      </c>
    </row>
    <row r="11" spans="1:25" x14ac:dyDescent="0.2">
      <c r="A11" s="332" t="s">
        <v>3</v>
      </c>
      <c r="B11" s="34">
        <v>296</v>
      </c>
      <c r="C11" s="65">
        <v>456</v>
      </c>
      <c r="D11" s="65">
        <v>649</v>
      </c>
      <c r="E11" s="65">
        <v>999</v>
      </c>
      <c r="F11" s="65">
        <v>1015</v>
      </c>
      <c r="G11" s="65">
        <v>1069</v>
      </c>
      <c r="H11" s="65">
        <v>1320</v>
      </c>
      <c r="I11" s="65">
        <v>1181</v>
      </c>
      <c r="J11" s="65">
        <v>1250</v>
      </c>
      <c r="K11" s="65">
        <v>2891</v>
      </c>
      <c r="L11" s="65">
        <v>3073</v>
      </c>
      <c r="M11" s="65">
        <v>2735</v>
      </c>
      <c r="N11" s="65">
        <v>3259</v>
      </c>
      <c r="O11" s="65">
        <v>4033</v>
      </c>
      <c r="P11" s="65">
        <v>5283</v>
      </c>
      <c r="Q11" s="65">
        <v>6875</v>
      </c>
      <c r="R11" s="65">
        <v>14006</v>
      </c>
      <c r="S11" s="65">
        <v>13650</v>
      </c>
      <c r="T11" s="241">
        <v>15420</v>
      </c>
      <c r="U11" s="241">
        <v>11913</v>
      </c>
      <c r="V11" s="241">
        <v>10135</v>
      </c>
      <c r="W11" s="30">
        <v>9754</v>
      </c>
      <c r="X11" s="65">
        <v>8556</v>
      </c>
      <c r="Y11" s="65">
        <v>5168</v>
      </c>
    </row>
    <row r="12" spans="1:25" x14ac:dyDescent="0.2">
      <c r="A12" s="332" t="s">
        <v>4</v>
      </c>
      <c r="B12" s="34">
        <v>533</v>
      </c>
      <c r="C12" s="65">
        <v>879</v>
      </c>
      <c r="D12" s="65">
        <v>1337</v>
      </c>
      <c r="E12" s="65">
        <v>2004</v>
      </c>
      <c r="F12" s="65">
        <v>2098</v>
      </c>
      <c r="G12" s="65">
        <v>2423</v>
      </c>
      <c r="H12" s="65">
        <v>2794</v>
      </c>
      <c r="I12" s="65">
        <v>2420</v>
      </c>
      <c r="J12" s="65">
        <v>2830</v>
      </c>
      <c r="K12" s="65">
        <v>5686</v>
      </c>
      <c r="L12" s="65">
        <v>7219</v>
      </c>
      <c r="M12" s="65">
        <v>6623</v>
      </c>
      <c r="N12" s="65">
        <v>7324</v>
      </c>
      <c r="O12" s="65">
        <v>7770</v>
      </c>
      <c r="P12" s="65">
        <v>8603</v>
      </c>
      <c r="Q12" s="65">
        <v>15928</v>
      </c>
      <c r="R12" s="65">
        <v>22539</v>
      </c>
      <c r="S12" s="65">
        <v>19352</v>
      </c>
      <c r="T12" s="241">
        <v>18419</v>
      </c>
      <c r="U12" s="241">
        <v>19931</v>
      </c>
      <c r="V12" s="241">
        <v>17960</v>
      </c>
      <c r="W12" s="30">
        <v>23819</v>
      </c>
      <c r="X12" s="65">
        <v>22118</v>
      </c>
      <c r="Y12" s="65">
        <v>13014</v>
      </c>
    </row>
    <row r="13" spans="1:25" x14ac:dyDescent="0.2">
      <c r="A13" s="332" t="s">
        <v>5</v>
      </c>
      <c r="B13" s="34">
        <v>103</v>
      </c>
      <c r="C13" s="65">
        <v>207</v>
      </c>
      <c r="D13" s="65">
        <v>359</v>
      </c>
      <c r="E13" s="65">
        <v>566</v>
      </c>
      <c r="F13" s="65">
        <v>547</v>
      </c>
      <c r="G13" s="65">
        <v>600</v>
      </c>
      <c r="H13" s="65">
        <v>648</v>
      </c>
      <c r="I13" s="65">
        <v>598</v>
      </c>
      <c r="J13" s="65">
        <v>677</v>
      </c>
      <c r="K13" s="65">
        <v>1756</v>
      </c>
      <c r="L13" s="65">
        <v>2097</v>
      </c>
      <c r="M13" s="65">
        <v>2169</v>
      </c>
      <c r="N13" s="65">
        <v>2749</v>
      </c>
      <c r="O13" s="65">
        <v>2587</v>
      </c>
      <c r="P13" s="65">
        <v>2964</v>
      </c>
      <c r="Q13" s="65">
        <v>8089</v>
      </c>
      <c r="R13" s="65">
        <v>15370</v>
      </c>
      <c r="S13" s="65">
        <v>14826</v>
      </c>
      <c r="T13" s="241">
        <v>13267</v>
      </c>
      <c r="U13" s="241">
        <v>10444</v>
      </c>
      <c r="V13" s="241">
        <v>9887</v>
      </c>
      <c r="W13" s="30">
        <v>9752</v>
      </c>
      <c r="X13" s="65">
        <v>7483</v>
      </c>
      <c r="Y13" s="65">
        <v>3576</v>
      </c>
    </row>
    <row r="14" spans="1:25" x14ac:dyDescent="0.2">
      <c r="A14" s="332" t="s">
        <v>6</v>
      </c>
      <c r="B14" s="34">
        <v>346</v>
      </c>
      <c r="C14" s="65">
        <v>534</v>
      </c>
      <c r="D14" s="65">
        <v>879</v>
      </c>
      <c r="E14" s="65">
        <v>1363</v>
      </c>
      <c r="F14" s="65">
        <v>1361</v>
      </c>
      <c r="G14" s="65">
        <v>1521</v>
      </c>
      <c r="H14" s="65">
        <v>1866</v>
      </c>
      <c r="I14" s="65">
        <v>2141</v>
      </c>
      <c r="J14" s="65">
        <v>2048</v>
      </c>
      <c r="K14" s="65">
        <v>3298</v>
      </c>
      <c r="L14" s="65">
        <v>3534</v>
      </c>
      <c r="M14" s="65">
        <v>3079</v>
      </c>
      <c r="N14" s="65">
        <v>3320</v>
      </c>
      <c r="O14" s="65">
        <v>3502</v>
      </c>
      <c r="P14" s="65">
        <v>3988</v>
      </c>
      <c r="Q14" s="65">
        <v>6978</v>
      </c>
      <c r="R14" s="65">
        <v>5472</v>
      </c>
      <c r="S14" s="65">
        <v>8730</v>
      </c>
      <c r="T14" s="241">
        <v>8633</v>
      </c>
      <c r="U14" s="241">
        <v>9041</v>
      </c>
      <c r="V14" s="241">
        <v>8203</v>
      </c>
      <c r="W14" s="30">
        <v>10400</v>
      </c>
      <c r="X14" s="65">
        <v>9912</v>
      </c>
      <c r="Y14" s="65">
        <v>5340</v>
      </c>
    </row>
    <row r="15" spans="1:25" x14ac:dyDescent="0.2">
      <c r="A15" s="332" t="s">
        <v>7</v>
      </c>
      <c r="B15" s="34">
        <v>166</v>
      </c>
      <c r="C15" s="65">
        <v>260</v>
      </c>
      <c r="D15" s="65">
        <v>403</v>
      </c>
      <c r="E15" s="65">
        <v>577</v>
      </c>
      <c r="F15" s="65">
        <v>511</v>
      </c>
      <c r="G15" s="65">
        <v>530</v>
      </c>
      <c r="H15" s="65">
        <v>594</v>
      </c>
      <c r="I15" s="65">
        <v>489</v>
      </c>
      <c r="J15" s="65">
        <v>487</v>
      </c>
      <c r="K15" s="65">
        <v>981</v>
      </c>
      <c r="L15" s="65">
        <v>1086</v>
      </c>
      <c r="M15" s="65">
        <v>1005</v>
      </c>
      <c r="N15" s="65">
        <v>1087</v>
      </c>
      <c r="O15" s="65">
        <v>1097</v>
      </c>
      <c r="P15" s="65">
        <v>1068</v>
      </c>
      <c r="Q15" s="65">
        <v>1902</v>
      </c>
      <c r="R15" s="65">
        <v>3088</v>
      </c>
      <c r="S15" s="65">
        <v>2599</v>
      </c>
      <c r="T15" s="241">
        <v>2327</v>
      </c>
      <c r="U15" s="241">
        <v>2823</v>
      </c>
      <c r="V15" s="241">
        <v>2461</v>
      </c>
      <c r="W15" s="30">
        <v>3455</v>
      </c>
      <c r="X15" s="65">
        <v>3162</v>
      </c>
      <c r="Y15" s="65">
        <v>1998</v>
      </c>
    </row>
    <row r="16" spans="1:25" x14ac:dyDescent="0.2">
      <c r="A16" s="332" t="s">
        <v>8</v>
      </c>
      <c r="B16" s="34">
        <v>239</v>
      </c>
      <c r="C16" s="65">
        <v>374</v>
      </c>
      <c r="D16" s="65">
        <v>509</v>
      </c>
      <c r="E16" s="65">
        <v>746</v>
      </c>
      <c r="F16" s="65">
        <v>697</v>
      </c>
      <c r="G16" s="65">
        <v>757</v>
      </c>
      <c r="H16" s="65">
        <v>825</v>
      </c>
      <c r="I16" s="65">
        <v>732</v>
      </c>
      <c r="J16" s="65">
        <v>840</v>
      </c>
      <c r="K16" s="65">
        <v>1537</v>
      </c>
      <c r="L16" s="65">
        <v>1644</v>
      </c>
      <c r="M16" s="65">
        <v>1574</v>
      </c>
      <c r="N16" s="65">
        <v>2001</v>
      </c>
      <c r="O16" s="65">
        <v>2352</v>
      </c>
      <c r="P16" s="65">
        <v>2357</v>
      </c>
      <c r="Q16" s="65">
        <v>3780</v>
      </c>
      <c r="R16" s="65">
        <v>5260</v>
      </c>
      <c r="S16" s="65">
        <v>4462</v>
      </c>
      <c r="T16" s="241">
        <v>4744</v>
      </c>
      <c r="U16" s="241">
        <v>4922</v>
      </c>
      <c r="V16" s="241">
        <v>5425</v>
      </c>
      <c r="W16" s="30">
        <v>7148</v>
      </c>
      <c r="X16" s="65">
        <v>7318</v>
      </c>
      <c r="Y16" s="65">
        <v>6704</v>
      </c>
    </row>
    <row r="17" spans="1:25" x14ac:dyDescent="0.2">
      <c r="A17" s="332" t="s">
        <v>9</v>
      </c>
      <c r="B17" s="34">
        <v>175</v>
      </c>
      <c r="C17" s="65">
        <v>299</v>
      </c>
      <c r="D17" s="65">
        <v>438</v>
      </c>
      <c r="E17" s="65">
        <v>703</v>
      </c>
      <c r="F17" s="65">
        <v>730</v>
      </c>
      <c r="G17" s="65">
        <v>872</v>
      </c>
      <c r="H17" s="65">
        <v>1071</v>
      </c>
      <c r="I17" s="65">
        <v>1043</v>
      </c>
      <c r="J17" s="65">
        <v>1531</v>
      </c>
      <c r="K17" s="65">
        <v>2569</v>
      </c>
      <c r="L17" s="65">
        <v>2782</v>
      </c>
      <c r="M17" s="65">
        <v>2432</v>
      </c>
      <c r="N17" s="65">
        <v>2731</v>
      </c>
      <c r="O17" s="65">
        <v>3008</v>
      </c>
      <c r="P17" s="65">
        <v>3217</v>
      </c>
      <c r="Q17" s="65">
        <v>6009</v>
      </c>
      <c r="R17" s="65">
        <v>8195</v>
      </c>
      <c r="S17" s="65">
        <v>6482</v>
      </c>
      <c r="T17" s="241">
        <v>6036</v>
      </c>
      <c r="U17" s="241">
        <v>5847</v>
      </c>
      <c r="V17" s="241">
        <v>5051</v>
      </c>
      <c r="W17" s="30">
        <v>6224</v>
      </c>
      <c r="X17" s="65">
        <v>6377</v>
      </c>
      <c r="Y17" s="65">
        <v>4453</v>
      </c>
    </row>
    <row r="18" spans="1:25" x14ac:dyDescent="0.2">
      <c r="A18" s="332" t="s">
        <v>10</v>
      </c>
      <c r="B18" s="34">
        <v>2705</v>
      </c>
      <c r="C18" s="65">
        <v>4323</v>
      </c>
      <c r="D18" s="65">
        <v>6568</v>
      </c>
      <c r="E18" s="65">
        <v>9903</v>
      </c>
      <c r="F18" s="65">
        <v>10896</v>
      </c>
      <c r="G18" s="65">
        <v>12013</v>
      </c>
      <c r="H18" s="65">
        <v>15179</v>
      </c>
      <c r="I18" s="65">
        <v>14402</v>
      </c>
      <c r="J18" s="65">
        <v>13628</v>
      </c>
      <c r="K18" s="65">
        <v>23817</v>
      </c>
      <c r="L18" s="65">
        <v>29542</v>
      </c>
      <c r="M18" s="65">
        <v>27491</v>
      </c>
      <c r="N18" s="65">
        <v>30207</v>
      </c>
      <c r="O18" s="65">
        <v>32932</v>
      </c>
      <c r="P18" s="65">
        <v>36951</v>
      </c>
      <c r="Q18" s="65">
        <v>66568</v>
      </c>
      <c r="R18" s="65">
        <v>113838</v>
      </c>
      <c r="S18" s="65">
        <v>103092</v>
      </c>
      <c r="T18" s="241">
        <v>96051</v>
      </c>
      <c r="U18" s="241">
        <v>99643</v>
      </c>
      <c r="V18" s="241">
        <v>81963</v>
      </c>
      <c r="W18" s="30">
        <v>111085</v>
      </c>
      <c r="X18" s="65">
        <v>104359</v>
      </c>
      <c r="Y18" s="65">
        <v>55074</v>
      </c>
    </row>
    <row r="19" spans="1:25" x14ac:dyDescent="0.2">
      <c r="A19" s="332" t="s">
        <v>11</v>
      </c>
      <c r="B19" s="34">
        <v>147</v>
      </c>
      <c r="C19" s="65">
        <v>224</v>
      </c>
      <c r="D19" s="65">
        <v>348</v>
      </c>
      <c r="E19" s="65">
        <v>534</v>
      </c>
      <c r="F19" s="65">
        <v>541</v>
      </c>
      <c r="G19" s="65">
        <v>565</v>
      </c>
      <c r="H19" s="65">
        <v>653</v>
      </c>
      <c r="I19" s="65">
        <v>590</v>
      </c>
      <c r="J19" s="65">
        <v>695</v>
      </c>
      <c r="K19" s="65">
        <v>1298</v>
      </c>
      <c r="L19" s="65">
        <v>1328</v>
      </c>
      <c r="M19" s="65">
        <v>1175</v>
      </c>
      <c r="N19" s="65">
        <v>1299</v>
      </c>
      <c r="O19" s="65">
        <v>1301</v>
      </c>
      <c r="P19" s="65">
        <v>1406</v>
      </c>
      <c r="Q19" s="65">
        <v>2363</v>
      </c>
      <c r="R19" s="65">
        <v>3088</v>
      </c>
      <c r="S19" s="65">
        <v>2729</v>
      </c>
      <c r="T19" s="241">
        <v>2653</v>
      </c>
      <c r="U19" s="241">
        <v>2719</v>
      </c>
      <c r="V19" s="241">
        <v>2301</v>
      </c>
      <c r="W19" s="30">
        <v>2986</v>
      </c>
      <c r="X19" s="65">
        <v>3196</v>
      </c>
      <c r="Y19" s="65">
        <v>2213</v>
      </c>
    </row>
    <row r="20" spans="1:25" x14ac:dyDescent="0.2">
      <c r="A20" s="332" t="s">
        <v>12</v>
      </c>
      <c r="B20" s="34">
        <v>330</v>
      </c>
      <c r="C20" s="65">
        <v>499</v>
      </c>
      <c r="D20" s="65">
        <v>730</v>
      </c>
      <c r="E20" s="65">
        <v>1111</v>
      </c>
      <c r="F20" s="65">
        <v>1098</v>
      </c>
      <c r="G20" s="65">
        <v>1111</v>
      </c>
      <c r="H20" s="65">
        <v>1204</v>
      </c>
      <c r="I20" s="65">
        <v>1032</v>
      </c>
      <c r="J20" s="65">
        <v>1123</v>
      </c>
      <c r="K20" s="65">
        <v>2007</v>
      </c>
      <c r="L20" s="65">
        <v>2337</v>
      </c>
      <c r="M20" s="65">
        <v>2195</v>
      </c>
      <c r="N20" s="65">
        <v>2493</v>
      </c>
      <c r="O20" s="65">
        <v>2541</v>
      </c>
      <c r="P20" s="65">
        <v>2812</v>
      </c>
      <c r="Q20" s="65">
        <v>5596</v>
      </c>
      <c r="R20" s="65">
        <v>7841</v>
      </c>
      <c r="S20" s="65">
        <v>6798</v>
      </c>
      <c r="T20" s="241">
        <v>6527</v>
      </c>
      <c r="U20" s="241">
        <v>6941</v>
      </c>
      <c r="V20" s="241">
        <v>6266</v>
      </c>
      <c r="W20" s="30">
        <v>7758</v>
      </c>
      <c r="X20" s="65">
        <v>8575</v>
      </c>
      <c r="Y20" s="65">
        <v>4520</v>
      </c>
    </row>
    <row r="21" spans="1:25" x14ac:dyDescent="0.2">
      <c r="A21" s="332" t="s">
        <v>13</v>
      </c>
      <c r="B21" s="34">
        <v>333</v>
      </c>
      <c r="C21" s="65">
        <v>553</v>
      </c>
      <c r="D21" s="65">
        <v>878</v>
      </c>
      <c r="E21" s="65">
        <v>1351</v>
      </c>
      <c r="F21" s="65">
        <v>1387</v>
      </c>
      <c r="G21" s="65">
        <v>1427</v>
      </c>
      <c r="H21" s="65">
        <v>1535</v>
      </c>
      <c r="I21" s="65">
        <v>1327</v>
      </c>
      <c r="J21" s="65">
        <v>1209</v>
      </c>
      <c r="K21" s="65">
        <v>2230</v>
      </c>
      <c r="L21" s="65">
        <v>2551</v>
      </c>
      <c r="M21" s="65">
        <v>2367</v>
      </c>
      <c r="N21" s="65">
        <v>2614</v>
      </c>
      <c r="O21" s="65">
        <v>2652</v>
      </c>
      <c r="P21" s="65">
        <v>3162</v>
      </c>
      <c r="Q21" s="65">
        <v>4863</v>
      </c>
      <c r="R21" s="65">
        <v>9456</v>
      </c>
      <c r="S21" s="65">
        <v>6590</v>
      </c>
      <c r="T21" s="241">
        <v>6377</v>
      </c>
      <c r="U21" s="241">
        <v>7199</v>
      </c>
      <c r="V21" s="241">
        <v>7550</v>
      </c>
      <c r="W21" s="30">
        <v>9024</v>
      </c>
      <c r="X21" s="65">
        <v>9736</v>
      </c>
      <c r="Y21" s="65">
        <v>5120</v>
      </c>
    </row>
    <row r="22" spans="1:25" x14ac:dyDescent="0.2">
      <c r="A22" s="332" t="s">
        <v>14</v>
      </c>
      <c r="B22" s="34">
        <v>183</v>
      </c>
      <c r="C22" s="65">
        <v>303</v>
      </c>
      <c r="D22" s="65">
        <v>415</v>
      </c>
      <c r="E22" s="65">
        <v>613</v>
      </c>
      <c r="F22" s="65">
        <v>587</v>
      </c>
      <c r="G22" s="65">
        <v>639</v>
      </c>
      <c r="H22" s="65">
        <v>755</v>
      </c>
      <c r="I22" s="65">
        <v>716</v>
      </c>
      <c r="J22" s="65">
        <v>873</v>
      </c>
      <c r="K22" s="65">
        <v>1564</v>
      </c>
      <c r="L22" s="65">
        <v>1710</v>
      </c>
      <c r="M22" s="65">
        <v>1546</v>
      </c>
      <c r="N22" s="65">
        <v>1745</v>
      </c>
      <c r="O22" s="65">
        <v>1807</v>
      </c>
      <c r="P22" s="65">
        <v>1963</v>
      </c>
      <c r="Q22" s="65">
        <v>3836</v>
      </c>
      <c r="R22" s="65">
        <v>4990</v>
      </c>
      <c r="S22" s="65">
        <v>4243</v>
      </c>
      <c r="T22" s="241">
        <v>3954</v>
      </c>
      <c r="U22" s="241">
        <v>4008</v>
      </c>
      <c r="V22" s="241">
        <v>3338</v>
      </c>
      <c r="W22" s="30">
        <v>4291</v>
      </c>
      <c r="X22" s="65">
        <v>4154</v>
      </c>
      <c r="Y22" s="65">
        <v>2745</v>
      </c>
    </row>
    <row r="23" spans="1:25" x14ac:dyDescent="0.2">
      <c r="A23" s="332" t="s">
        <v>15</v>
      </c>
      <c r="B23" s="34">
        <v>275</v>
      </c>
      <c r="C23" s="65">
        <v>431</v>
      </c>
      <c r="D23" s="65">
        <v>698</v>
      </c>
      <c r="E23" s="65">
        <v>1062</v>
      </c>
      <c r="F23" s="65">
        <v>1130</v>
      </c>
      <c r="G23" s="65">
        <v>1206</v>
      </c>
      <c r="H23" s="65">
        <v>1299</v>
      </c>
      <c r="I23" s="65">
        <v>1140</v>
      </c>
      <c r="J23" s="65">
        <v>1156</v>
      </c>
      <c r="K23" s="65">
        <v>2307</v>
      </c>
      <c r="L23" s="65">
        <v>2653</v>
      </c>
      <c r="M23" s="65">
        <v>2507</v>
      </c>
      <c r="N23" s="65">
        <v>3301</v>
      </c>
      <c r="O23" s="65">
        <v>3399</v>
      </c>
      <c r="P23" s="65">
        <v>3686</v>
      </c>
      <c r="Q23" s="65">
        <v>6474</v>
      </c>
      <c r="R23" s="65">
        <v>11143</v>
      </c>
      <c r="S23" s="65">
        <v>7748</v>
      </c>
      <c r="T23" s="241">
        <v>7031</v>
      </c>
      <c r="U23" s="241">
        <v>7602</v>
      </c>
      <c r="V23" s="241">
        <v>6956</v>
      </c>
      <c r="W23" s="30">
        <v>8337</v>
      </c>
      <c r="X23" s="65">
        <v>8653</v>
      </c>
      <c r="Y23" s="65">
        <v>5568</v>
      </c>
    </row>
    <row r="24" spans="1:25" x14ac:dyDescent="0.2">
      <c r="A24" s="332" t="s">
        <v>16</v>
      </c>
      <c r="B24" s="34">
        <v>519</v>
      </c>
      <c r="C24" s="65">
        <v>822</v>
      </c>
      <c r="D24" s="65">
        <v>1201</v>
      </c>
      <c r="E24" s="65">
        <v>1686</v>
      </c>
      <c r="F24" s="65">
        <v>1621</v>
      </c>
      <c r="G24" s="65">
        <v>1637</v>
      </c>
      <c r="H24" s="65">
        <v>1872</v>
      </c>
      <c r="I24" s="65">
        <v>1498</v>
      </c>
      <c r="J24" s="65">
        <v>1435</v>
      </c>
      <c r="K24" s="65">
        <v>2674</v>
      </c>
      <c r="L24" s="65">
        <v>2773</v>
      </c>
      <c r="M24" s="65">
        <v>2460</v>
      </c>
      <c r="N24" s="65">
        <v>2805</v>
      </c>
      <c r="O24" s="65">
        <v>2883</v>
      </c>
      <c r="P24" s="65">
        <v>3077</v>
      </c>
      <c r="Q24" s="65">
        <v>5519</v>
      </c>
      <c r="R24" s="65">
        <v>7737</v>
      </c>
      <c r="S24" s="65">
        <v>5819</v>
      </c>
      <c r="T24" s="241">
        <v>5244</v>
      </c>
      <c r="U24" s="241">
        <v>5974</v>
      </c>
      <c r="V24" s="241">
        <v>4978</v>
      </c>
      <c r="W24" s="30">
        <v>7771</v>
      </c>
      <c r="X24" s="65">
        <v>7495</v>
      </c>
      <c r="Y24" s="65">
        <v>4872</v>
      </c>
    </row>
    <row r="25" spans="1:25" x14ac:dyDescent="0.2">
      <c r="A25" s="332" t="s">
        <v>17</v>
      </c>
      <c r="B25" s="34">
        <v>437</v>
      </c>
      <c r="C25" s="65">
        <v>699</v>
      </c>
      <c r="D25" s="65">
        <v>1096</v>
      </c>
      <c r="E25" s="65">
        <v>1588</v>
      </c>
      <c r="F25" s="65">
        <v>1441</v>
      </c>
      <c r="G25" s="65">
        <v>1629</v>
      </c>
      <c r="H25" s="65">
        <v>2002</v>
      </c>
      <c r="I25" s="65">
        <v>1641</v>
      </c>
      <c r="J25" s="65">
        <v>1662</v>
      </c>
      <c r="K25" s="65">
        <v>3730</v>
      </c>
      <c r="L25" s="65">
        <v>4359</v>
      </c>
      <c r="M25" s="65">
        <v>3733</v>
      </c>
      <c r="N25" s="65">
        <v>4552</v>
      </c>
      <c r="O25" s="65">
        <v>4640</v>
      </c>
      <c r="P25" s="65">
        <v>4595</v>
      </c>
      <c r="Q25" s="65">
        <v>8485</v>
      </c>
      <c r="R25" s="65">
        <v>16910</v>
      </c>
      <c r="S25" s="65">
        <v>14838</v>
      </c>
      <c r="T25" s="241">
        <v>14664</v>
      </c>
      <c r="U25" s="241">
        <v>16366</v>
      </c>
      <c r="V25" s="241">
        <v>14760</v>
      </c>
      <c r="W25" s="30">
        <v>17727</v>
      </c>
      <c r="X25" s="65">
        <v>16833</v>
      </c>
      <c r="Y25" s="65">
        <v>10562</v>
      </c>
    </row>
    <row r="26" spans="1:25" x14ac:dyDescent="0.2">
      <c r="A26" s="332" t="s">
        <v>18</v>
      </c>
      <c r="B26" s="34">
        <v>17575</v>
      </c>
      <c r="C26" s="65">
        <v>29675</v>
      </c>
      <c r="D26" s="65">
        <v>48152</v>
      </c>
      <c r="E26" s="65">
        <v>77683</v>
      </c>
      <c r="F26" s="65">
        <v>92150</v>
      </c>
      <c r="G26" s="65">
        <v>105512</v>
      </c>
      <c r="H26" s="65">
        <v>129512</v>
      </c>
      <c r="I26" s="65">
        <v>124761</v>
      </c>
      <c r="J26" s="65">
        <v>123933</v>
      </c>
      <c r="K26" s="65">
        <v>235844</v>
      </c>
      <c r="L26" s="65">
        <v>275311</v>
      </c>
      <c r="M26" s="65">
        <v>261963</v>
      </c>
      <c r="N26" s="65">
        <v>335236</v>
      </c>
      <c r="O26" s="65">
        <v>367800</v>
      </c>
      <c r="P26" s="65">
        <v>449489</v>
      </c>
      <c r="Q26" s="65">
        <v>742640</v>
      </c>
      <c r="R26" s="65">
        <v>1325512</v>
      </c>
      <c r="S26" s="65">
        <v>1137496</v>
      </c>
      <c r="T26" s="241">
        <v>1148975</v>
      </c>
      <c r="U26" s="241">
        <v>1230808</v>
      </c>
      <c r="V26" s="241">
        <v>1144839</v>
      </c>
      <c r="W26" s="30">
        <v>1378894</v>
      </c>
      <c r="X26" s="65">
        <v>1377032</v>
      </c>
      <c r="Y26" s="65">
        <v>701416</v>
      </c>
    </row>
    <row r="27" spans="1:25" ht="18" x14ac:dyDescent="0.2">
      <c r="A27" s="2" t="s">
        <v>132</v>
      </c>
      <c r="B27" s="120">
        <v>6066</v>
      </c>
      <c r="C27" s="64">
        <v>10026</v>
      </c>
      <c r="D27" s="64">
        <v>15416</v>
      </c>
      <c r="E27" s="64">
        <v>23309</v>
      </c>
      <c r="F27" s="64">
        <v>25324</v>
      </c>
      <c r="G27" s="64">
        <v>28360</v>
      </c>
      <c r="H27" s="164">
        <v>34249</v>
      </c>
      <c r="I27" s="165">
        <v>32660</v>
      </c>
      <c r="J27" s="64">
        <v>33013</v>
      </c>
      <c r="K27" s="64">
        <v>64042</v>
      </c>
      <c r="L27" s="64">
        <v>78160</v>
      </c>
      <c r="M27" s="64">
        <v>73689</v>
      </c>
      <c r="N27" s="64">
        <v>82381</v>
      </c>
      <c r="O27" s="64">
        <v>89050</v>
      </c>
      <c r="P27" s="64">
        <v>102567</v>
      </c>
      <c r="Q27" s="64">
        <v>171336</v>
      </c>
      <c r="R27" s="64">
        <v>291556</v>
      </c>
      <c r="S27" s="64">
        <v>256303</v>
      </c>
      <c r="T27" s="98">
        <v>233834</v>
      </c>
      <c r="U27" s="98">
        <v>241829</v>
      </c>
      <c r="V27" s="98">
        <v>211703</v>
      </c>
      <c r="W27" s="29">
        <v>269304</v>
      </c>
      <c r="X27" s="64">
        <v>261475</v>
      </c>
      <c r="Y27" s="64">
        <v>136410</v>
      </c>
    </row>
    <row r="28" spans="1:25" x14ac:dyDescent="0.2">
      <c r="A28" s="332" t="s">
        <v>19</v>
      </c>
      <c r="B28" s="119">
        <v>136</v>
      </c>
      <c r="C28" s="65">
        <v>236</v>
      </c>
      <c r="D28" s="65">
        <v>378</v>
      </c>
      <c r="E28" s="65">
        <v>622</v>
      </c>
      <c r="F28" s="65">
        <v>677</v>
      </c>
      <c r="G28" s="65">
        <v>728</v>
      </c>
      <c r="H28" s="166">
        <v>869</v>
      </c>
      <c r="I28" s="167">
        <v>782</v>
      </c>
      <c r="J28" s="65">
        <v>847</v>
      </c>
      <c r="K28" s="65">
        <v>1523</v>
      </c>
      <c r="L28" s="65">
        <v>1825</v>
      </c>
      <c r="M28" s="65">
        <v>1617</v>
      </c>
      <c r="N28" s="65">
        <v>1773</v>
      </c>
      <c r="O28" s="65">
        <v>1733</v>
      </c>
      <c r="P28" s="65">
        <v>1857</v>
      </c>
      <c r="Q28" s="65">
        <v>3093</v>
      </c>
      <c r="R28" s="65">
        <v>4183</v>
      </c>
      <c r="S28" s="65">
        <v>3508</v>
      </c>
      <c r="T28" s="241">
        <v>3617</v>
      </c>
      <c r="U28" s="241">
        <v>3512</v>
      </c>
      <c r="V28" s="241">
        <v>3400</v>
      </c>
      <c r="W28" s="30">
        <v>4297</v>
      </c>
      <c r="X28" s="65">
        <v>4771</v>
      </c>
      <c r="Y28" s="65">
        <v>2837</v>
      </c>
    </row>
    <row r="29" spans="1:25" x14ac:dyDescent="0.2">
      <c r="A29" s="332" t="s">
        <v>20</v>
      </c>
      <c r="B29" s="119">
        <v>531</v>
      </c>
      <c r="C29" s="65">
        <v>832</v>
      </c>
      <c r="D29" s="65">
        <v>1089</v>
      </c>
      <c r="E29" s="65">
        <v>1501</v>
      </c>
      <c r="F29" s="65">
        <v>1412</v>
      </c>
      <c r="G29" s="65">
        <v>1340</v>
      </c>
      <c r="H29" s="168">
        <v>1351</v>
      </c>
      <c r="I29" s="65">
        <v>1187</v>
      </c>
      <c r="J29" s="65">
        <v>1253</v>
      </c>
      <c r="K29" s="65">
        <v>2631</v>
      </c>
      <c r="L29" s="65">
        <v>3089</v>
      </c>
      <c r="M29" s="65">
        <v>2891</v>
      </c>
      <c r="N29" s="65">
        <v>3285</v>
      </c>
      <c r="O29" s="65">
        <v>3597</v>
      </c>
      <c r="P29" s="65">
        <v>3666</v>
      </c>
      <c r="Q29" s="65">
        <v>6807</v>
      </c>
      <c r="R29" s="65">
        <v>9067</v>
      </c>
      <c r="S29" s="65">
        <v>6947</v>
      </c>
      <c r="T29" s="241">
        <v>7089</v>
      </c>
      <c r="U29" s="241">
        <v>6805</v>
      </c>
      <c r="V29" s="241">
        <v>6200</v>
      </c>
      <c r="W29" s="30">
        <v>7911</v>
      </c>
      <c r="X29" s="65">
        <v>7847</v>
      </c>
      <c r="Y29" s="65">
        <v>4820</v>
      </c>
    </row>
    <row r="30" spans="1:25" x14ac:dyDescent="0.2">
      <c r="A30" s="332" t="s">
        <v>21</v>
      </c>
      <c r="B30" s="119">
        <v>223</v>
      </c>
      <c r="C30" s="65">
        <v>401</v>
      </c>
      <c r="D30" s="65">
        <v>685</v>
      </c>
      <c r="E30" s="65">
        <v>1055</v>
      </c>
      <c r="F30" s="65">
        <v>1099</v>
      </c>
      <c r="G30" s="65">
        <v>1217</v>
      </c>
      <c r="H30" s="169">
        <v>1336</v>
      </c>
      <c r="I30" s="65">
        <v>1200</v>
      </c>
      <c r="J30" s="65">
        <v>1293</v>
      </c>
      <c r="K30" s="65">
        <v>2339</v>
      </c>
      <c r="L30" s="65">
        <v>2868</v>
      </c>
      <c r="M30" s="65">
        <v>2652</v>
      </c>
      <c r="N30" s="65">
        <v>2956</v>
      </c>
      <c r="O30" s="65">
        <v>3107</v>
      </c>
      <c r="P30" s="65">
        <v>3129</v>
      </c>
      <c r="Q30" s="65">
        <v>6263</v>
      </c>
      <c r="R30" s="65">
        <v>8753</v>
      </c>
      <c r="S30" s="65">
        <v>7733</v>
      </c>
      <c r="T30" s="241">
        <v>6292</v>
      </c>
      <c r="U30" s="241">
        <v>7131</v>
      </c>
      <c r="V30" s="241">
        <v>6893</v>
      </c>
      <c r="W30" s="30">
        <v>8219</v>
      </c>
      <c r="X30" s="65">
        <v>8724</v>
      </c>
      <c r="Y30" s="65">
        <v>5147</v>
      </c>
    </row>
    <row r="31" spans="1:25" x14ac:dyDescent="0.2">
      <c r="A31" s="19" t="s">
        <v>22</v>
      </c>
      <c r="B31" s="147"/>
      <c r="C31" s="201"/>
      <c r="D31" s="201"/>
      <c r="E31" s="201"/>
      <c r="F31" s="201"/>
      <c r="G31" s="201"/>
      <c r="H31" s="170"/>
      <c r="I31" s="201"/>
      <c r="J31" s="201"/>
      <c r="K31" s="201"/>
      <c r="L31" s="201"/>
      <c r="M31" s="65"/>
      <c r="N31" s="65"/>
      <c r="O31" s="65"/>
      <c r="P31" s="65"/>
      <c r="Q31" s="65"/>
      <c r="R31" s="65"/>
      <c r="S31" s="65"/>
      <c r="T31" s="241"/>
      <c r="U31" s="241"/>
      <c r="V31" s="241"/>
      <c r="W31" s="30"/>
      <c r="X31" s="65"/>
      <c r="Y31" s="65"/>
    </row>
    <row r="32" spans="1:25" ht="19.5" x14ac:dyDescent="0.2">
      <c r="A32" s="8" t="s">
        <v>23</v>
      </c>
      <c r="B32" s="65" t="s">
        <v>103</v>
      </c>
      <c r="C32" s="65" t="s">
        <v>103</v>
      </c>
      <c r="D32" s="65" t="s">
        <v>103</v>
      </c>
      <c r="E32" s="65" t="s">
        <v>103</v>
      </c>
      <c r="F32" s="65" t="s">
        <v>103</v>
      </c>
      <c r="G32" s="65" t="s">
        <v>103</v>
      </c>
      <c r="H32" s="65">
        <v>44</v>
      </c>
      <c r="I32" s="65" t="s">
        <v>103</v>
      </c>
      <c r="J32" s="65" t="s">
        <v>103</v>
      </c>
      <c r="K32" s="65" t="s">
        <v>103</v>
      </c>
      <c r="L32" s="65" t="s">
        <v>103</v>
      </c>
      <c r="M32" s="65">
        <v>71</v>
      </c>
      <c r="N32" s="65">
        <v>91</v>
      </c>
      <c r="O32" s="65">
        <v>95</v>
      </c>
      <c r="P32" s="65">
        <v>99</v>
      </c>
      <c r="Q32" s="65">
        <v>174</v>
      </c>
      <c r="R32" s="65">
        <v>172</v>
      </c>
      <c r="S32" s="65">
        <v>171</v>
      </c>
      <c r="T32" s="241">
        <v>167</v>
      </c>
      <c r="U32" s="241">
        <v>118</v>
      </c>
      <c r="V32" s="241">
        <v>144</v>
      </c>
      <c r="W32" s="30">
        <v>307</v>
      </c>
      <c r="X32" s="65">
        <v>412</v>
      </c>
      <c r="Y32" s="65">
        <v>415</v>
      </c>
    </row>
    <row r="33" spans="1:25" ht="19.5" x14ac:dyDescent="0.2">
      <c r="A33" s="8" t="s">
        <v>128</v>
      </c>
      <c r="B33" s="65" t="s">
        <v>103</v>
      </c>
      <c r="C33" s="65" t="s">
        <v>103</v>
      </c>
      <c r="D33" s="65" t="s">
        <v>103</v>
      </c>
      <c r="E33" s="65" t="s">
        <v>103</v>
      </c>
      <c r="F33" s="65" t="s">
        <v>103</v>
      </c>
      <c r="G33" s="65" t="s">
        <v>103</v>
      </c>
      <c r="H33" s="65">
        <v>1292</v>
      </c>
      <c r="I33" s="65" t="s">
        <v>103</v>
      </c>
      <c r="J33" s="65" t="s">
        <v>103</v>
      </c>
      <c r="K33" s="65" t="s">
        <v>103</v>
      </c>
      <c r="L33" s="65" t="s">
        <v>103</v>
      </c>
      <c r="M33" s="65">
        <v>2580</v>
      </c>
      <c r="N33" s="65">
        <v>2865</v>
      </c>
      <c r="O33" s="65">
        <v>3012</v>
      </c>
      <c r="P33" s="65">
        <v>3030</v>
      </c>
      <c r="Q33" s="65">
        <v>6090</v>
      </c>
      <c r="R33" s="65">
        <v>8582</v>
      </c>
      <c r="S33" s="65">
        <v>7562</v>
      </c>
      <c r="T33" s="241">
        <v>6125</v>
      </c>
      <c r="U33" s="241">
        <f>U30-U32</f>
        <v>7013</v>
      </c>
      <c r="V33" s="241">
        <v>6748</v>
      </c>
      <c r="W33" s="30">
        <v>7912</v>
      </c>
      <c r="X33" s="65">
        <v>8311</v>
      </c>
      <c r="Y33" s="65">
        <v>4732</v>
      </c>
    </row>
    <row r="34" spans="1:25" x14ac:dyDescent="0.2">
      <c r="A34" s="332" t="s">
        <v>24</v>
      </c>
      <c r="B34" s="119">
        <v>217</v>
      </c>
      <c r="C34" s="65">
        <v>392</v>
      </c>
      <c r="D34" s="65">
        <v>650</v>
      </c>
      <c r="E34" s="65">
        <v>832</v>
      </c>
      <c r="F34" s="65">
        <v>802</v>
      </c>
      <c r="G34" s="65">
        <v>857</v>
      </c>
      <c r="H34" s="65">
        <v>1058</v>
      </c>
      <c r="I34" s="65">
        <v>979</v>
      </c>
      <c r="J34" s="65">
        <v>1071</v>
      </c>
      <c r="K34" s="65">
        <v>2096</v>
      </c>
      <c r="L34" s="65">
        <v>2286</v>
      </c>
      <c r="M34" s="65">
        <v>1996</v>
      </c>
      <c r="N34" s="65">
        <v>2313</v>
      </c>
      <c r="O34" s="65">
        <v>2492</v>
      </c>
      <c r="P34" s="65">
        <v>2654</v>
      </c>
      <c r="Q34" s="65">
        <v>5001</v>
      </c>
      <c r="R34" s="65">
        <v>9102</v>
      </c>
      <c r="S34" s="65">
        <v>7062</v>
      </c>
      <c r="T34" s="241">
        <v>7127</v>
      </c>
      <c r="U34" s="241">
        <v>7529</v>
      </c>
      <c r="V34" s="241">
        <v>6903</v>
      </c>
      <c r="W34" s="30">
        <v>8516</v>
      </c>
      <c r="X34" s="65">
        <v>7425</v>
      </c>
      <c r="Y34" s="65">
        <v>4313</v>
      </c>
    </row>
    <row r="35" spans="1:25" x14ac:dyDescent="0.2">
      <c r="A35" s="332" t="s">
        <v>25</v>
      </c>
      <c r="B35" s="119">
        <v>489</v>
      </c>
      <c r="C35" s="65">
        <v>816</v>
      </c>
      <c r="D35" s="65">
        <v>1250</v>
      </c>
      <c r="E35" s="65">
        <v>1927</v>
      </c>
      <c r="F35" s="65">
        <v>2154</v>
      </c>
      <c r="G35" s="65">
        <v>2420</v>
      </c>
      <c r="H35" s="65">
        <v>3016</v>
      </c>
      <c r="I35" s="65">
        <v>2961</v>
      </c>
      <c r="J35" s="65">
        <v>3012</v>
      </c>
      <c r="K35" s="65">
        <v>4302</v>
      </c>
      <c r="L35" s="65">
        <v>5205</v>
      </c>
      <c r="M35" s="65">
        <v>4802</v>
      </c>
      <c r="N35" s="65">
        <v>5071</v>
      </c>
      <c r="O35" s="65">
        <v>5319</v>
      </c>
      <c r="P35" s="65">
        <v>6853</v>
      </c>
      <c r="Q35" s="65">
        <v>12093</v>
      </c>
      <c r="R35" s="65">
        <v>20967</v>
      </c>
      <c r="S35" s="65">
        <v>16554</v>
      </c>
      <c r="T35" s="241">
        <v>14278</v>
      </c>
      <c r="U35" s="241">
        <v>16013</v>
      </c>
      <c r="V35" s="241">
        <v>14462</v>
      </c>
      <c r="W35" s="30">
        <v>17343</v>
      </c>
      <c r="X35" s="65">
        <v>17260</v>
      </c>
      <c r="Y35" s="65">
        <v>8380</v>
      </c>
    </row>
    <row r="36" spans="1:25" x14ac:dyDescent="0.2">
      <c r="A36" s="332" t="s">
        <v>26</v>
      </c>
      <c r="B36" s="119" t="s">
        <v>103</v>
      </c>
      <c r="C36" s="65" t="s">
        <v>103</v>
      </c>
      <c r="D36" s="65" t="s">
        <v>103</v>
      </c>
      <c r="E36" s="65" t="s">
        <v>103</v>
      </c>
      <c r="F36" s="65">
        <v>1751</v>
      </c>
      <c r="G36" s="65">
        <v>1885</v>
      </c>
      <c r="H36" s="65">
        <v>2308</v>
      </c>
      <c r="I36" s="65">
        <v>2062</v>
      </c>
      <c r="J36" s="65">
        <v>1914</v>
      </c>
      <c r="K36" s="65">
        <v>3450</v>
      </c>
      <c r="L36" s="65">
        <v>4047</v>
      </c>
      <c r="M36" s="65">
        <v>3520</v>
      </c>
      <c r="N36" s="65">
        <v>3733</v>
      </c>
      <c r="O36" s="65">
        <v>3664</v>
      </c>
      <c r="P36" s="65">
        <v>3854</v>
      </c>
      <c r="Q36" s="65">
        <v>6100</v>
      </c>
      <c r="R36" s="65">
        <v>7822</v>
      </c>
      <c r="S36" s="65">
        <v>6089</v>
      </c>
      <c r="T36" s="241">
        <v>5860</v>
      </c>
      <c r="U36" s="241">
        <v>5744</v>
      </c>
      <c r="V36" s="241">
        <v>5594</v>
      </c>
      <c r="W36" s="30">
        <v>7426</v>
      </c>
      <c r="X36" s="65">
        <v>8036</v>
      </c>
      <c r="Y36" s="65">
        <v>4734</v>
      </c>
    </row>
    <row r="37" spans="1:25" x14ac:dyDescent="0.2">
      <c r="A37" s="332" t="s">
        <v>27</v>
      </c>
      <c r="B37" s="119">
        <v>515</v>
      </c>
      <c r="C37" s="65">
        <v>1007</v>
      </c>
      <c r="D37" s="65">
        <v>1492</v>
      </c>
      <c r="E37" s="65">
        <v>2256</v>
      </c>
      <c r="F37" s="65">
        <v>2289</v>
      </c>
      <c r="G37" s="65">
        <v>2424</v>
      </c>
      <c r="H37" s="65">
        <v>2705</v>
      </c>
      <c r="I37" s="65">
        <v>2154</v>
      </c>
      <c r="J37" s="65">
        <v>1943</v>
      </c>
      <c r="K37" s="65">
        <v>3588</v>
      </c>
      <c r="L37" s="65">
        <v>4260</v>
      </c>
      <c r="M37" s="65">
        <v>3975</v>
      </c>
      <c r="N37" s="65">
        <v>4021</v>
      </c>
      <c r="O37" s="65">
        <v>4354</v>
      </c>
      <c r="P37" s="65">
        <v>4273</v>
      </c>
      <c r="Q37" s="65">
        <v>8536</v>
      </c>
      <c r="R37" s="65">
        <v>11704</v>
      </c>
      <c r="S37" s="65">
        <v>8823</v>
      </c>
      <c r="T37" s="241">
        <v>7823</v>
      </c>
      <c r="U37" s="241">
        <v>8663</v>
      </c>
      <c r="V37" s="241">
        <v>8099</v>
      </c>
      <c r="W37" s="30">
        <v>12728</v>
      </c>
      <c r="X37" s="65">
        <v>12470</v>
      </c>
      <c r="Y37" s="65">
        <v>6789</v>
      </c>
    </row>
    <row r="38" spans="1:25" x14ac:dyDescent="0.2">
      <c r="A38" s="332" t="s">
        <v>28</v>
      </c>
      <c r="B38" s="119">
        <v>160</v>
      </c>
      <c r="C38" s="65">
        <v>261</v>
      </c>
      <c r="D38" s="65">
        <v>390</v>
      </c>
      <c r="E38" s="65">
        <v>622</v>
      </c>
      <c r="F38" s="65">
        <v>669</v>
      </c>
      <c r="G38" s="65">
        <v>655</v>
      </c>
      <c r="H38" s="65">
        <v>787</v>
      </c>
      <c r="I38" s="65">
        <v>630</v>
      </c>
      <c r="J38" s="65">
        <v>606</v>
      </c>
      <c r="K38" s="65">
        <v>1154</v>
      </c>
      <c r="L38" s="65">
        <v>1498</v>
      </c>
      <c r="M38" s="65">
        <v>1478</v>
      </c>
      <c r="N38" s="65">
        <v>1708</v>
      </c>
      <c r="O38" s="65">
        <v>1749</v>
      </c>
      <c r="P38" s="65">
        <v>1704</v>
      </c>
      <c r="Q38" s="65">
        <v>2795</v>
      </c>
      <c r="R38" s="65">
        <v>4207</v>
      </c>
      <c r="S38" s="65">
        <v>3492</v>
      </c>
      <c r="T38" s="241">
        <v>3831</v>
      </c>
      <c r="U38" s="241">
        <v>4150</v>
      </c>
      <c r="V38" s="241">
        <v>4002</v>
      </c>
      <c r="W38" s="30">
        <v>4782</v>
      </c>
      <c r="X38" s="65">
        <v>4943</v>
      </c>
      <c r="Y38" s="65">
        <v>3011</v>
      </c>
    </row>
    <row r="39" spans="1:25" x14ac:dyDescent="0.2">
      <c r="A39" s="332" t="s">
        <v>29</v>
      </c>
      <c r="B39" s="119">
        <v>116</v>
      </c>
      <c r="C39" s="65">
        <v>191</v>
      </c>
      <c r="D39" s="65">
        <v>294</v>
      </c>
      <c r="E39" s="65">
        <v>476</v>
      </c>
      <c r="F39" s="65">
        <v>539</v>
      </c>
      <c r="G39" s="65">
        <v>587</v>
      </c>
      <c r="H39" s="65">
        <v>750</v>
      </c>
      <c r="I39" s="65">
        <v>679</v>
      </c>
      <c r="J39" s="65">
        <v>693</v>
      </c>
      <c r="K39" s="65">
        <v>1106</v>
      </c>
      <c r="L39" s="65">
        <v>1289</v>
      </c>
      <c r="M39" s="65">
        <v>1259</v>
      </c>
      <c r="N39" s="65">
        <v>1371</v>
      </c>
      <c r="O39" s="65">
        <v>1499</v>
      </c>
      <c r="P39" s="65">
        <v>1626</v>
      </c>
      <c r="Q39" s="65">
        <v>2533</v>
      </c>
      <c r="R39" s="65">
        <v>4037</v>
      </c>
      <c r="S39" s="65">
        <v>3205</v>
      </c>
      <c r="T39" s="241">
        <v>2999</v>
      </c>
      <c r="U39" s="241">
        <v>3039</v>
      </c>
      <c r="V39" s="241">
        <v>2954</v>
      </c>
      <c r="W39" s="30">
        <v>3526</v>
      </c>
      <c r="X39" s="65">
        <v>3376</v>
      </c>
      <c r="Y39" s="65">
        <v>2249</v>
      </c>
    </row>
    <row r="40" spans="1:25" x14ac:dyDescent="0.2">
      <c r="A40" s="332" t="s">
        <v>30</v>
      </c>
      <c r="B40" s="119">
        <v>3678</v>
      </c>
      <c r="C40" s="65">
        <v>5891</v>
      </c>
      <c r="D40" s="65">
        <v>9188</v>
      </c>
      <c r="E40" s="65">
        <v>14018</v>
      </c>
      <c r="F40" s="65">
        <v>13934</v>
      </c>
      <c r="G40" s="65">
        <v>16245</v>
      </c>
      <c r="H40" s="65">
        <v>20069</v>
      </c>
      <c r="I40" s="65">
        <v>20027</v>
      </c>
      <c r="J40" s="65">
        <v>20382</v>
      </c>
      <c r="K40" s="65">
        <v>41852</v>
      </c>
      <c r="L40" s="65">
        <v>51794</v>
      </c>
      <c r="M40" s="65">
        <v>49499</v>
      </c>
      <c r="N40" s="65">
        <v>56150</v>
      </c>
      <c r="O40" s="65">
        <v>61537</v>
      </c>
      <c r="P40" s="65">
        <v>72952</v>
      </c>
      <c r="Q40" s="65">
        <v>118115</v>
      </c>
      <c r="R40" s="65">
        <v>211713</v>
      </c>
      <c r="S40" s="65">
        <v>192891</v>
      </c>
      <c r="T40" s="241">
        <v>174919</v>
      </c>
      <c r="U40" s="241">
        <v>179244</v>
      </c>
      <c r="V40" s="241">
        <v>153196</v>
      </c>
      <c r="W40" s="30">
        <v>194557</v>
      </c>
      <c r="X40" s="65">
        <v>186624</v>
      </c>
      <c r="Y40" s="65">
        <v>94131</v>
      </c>
    </row>
    <row r="41" spans="1:25" ht="18" x14ac:dyDescent="0.2">
      <c r="A41" s="2" t="s">
        <v>183</v>
      </c>
      <c r="B41" s="118">
        <v>2579</v>
      </c>
      <c r="C41" s="64">
        <v>4386</v>
      </c>
      <c r="D41" s="64">
        <v>6693</v>
      </c>
      <c r="E41" s="64">
        <v>9708</v>
      </c>
      <c r="F41" s="64">
        <v>9352</v>
      </c>
      <c r="G41" s="64">
        <v>10812</v>
      </c>
      <c r="H41" s="110">
        <v>12244</v>
      </c>
      <c r="I41" s="64">
        <v>11126</v>
      </c>
      <c r="J41" s="64">
        <v>12082</v>
      </c>
      <c r="K41" s="64">
        <v>22960</v>
      </c>
      <c r="L41" s="64">
        <v>26039</v>
      </c>
      <c r="M41" s="64">
        <v>24235</v>
      </c>
      <c r="N41" s="64">
        <v>29306</v>
      </c>
      <c r="O41" s="64">
        <v>31117</v>
      </c>
      <c r="P41" s="64">
        <v>33138</v>
      </c>
      <c r="Q41" s="64">
        <v>63876</v>
      </c>
      <c r="R41" s="64">
        <v>91724</v>
      </c>
      <c r="S41" s="64">
        <v>75518</v>
      </c>
      <c r="T41" s="98">
        <v>69158</v>
      </c>
      <c r="U41" s="98">
        <v>73616</v>
      </c>
      <c r="V41" s="98">
        <v>67049</v>
      </c>
      <c r="W41" s="29">
        <v>84783</v>
      </c>
      <c r="X41" s="64">
        <v>91251</v>
      </c>
      <c r="Y41" s="64">
        <v>50741</v>
      </c>
    </row>
    <row r="42" spans="1:25" x14ac:dyDescent="0.2">
      <c r="A42" s="332" t="s">
        <v>31</v>
      </c>
      <c r="B42" s="205">
        <v>82</v>
      </c>
      <c r="C42" s="65">
        <v>126</v>
      </c>
      <c r="D42" s="65">
        <v>157</v>
      </c>
      <c r="E42" s="65">
        <v>232</v>
      </c>
      <c r="F42" s="65">
        <v>220</v>
      </c>
      <c r="G42" s="65">
        <v>235</v>
      </c>
      <c r="H42" s="65">
        <v>252</v>
      </c>
      <c r="I42" s="65">
        <v>204</v>
      </c>
      <c r="J42" s="65">
        <v>215</v>
      </c>
      <c r="K42" s="65">
        <v>344</v>
      </c>
      <c r="L42" s="65">
        <v>424</v>
      </c>
      <c r="M42" s="65">
        <v>446</v>
      </c>
      <c r="N42" s="65">
        <v>501</v>
      </c>
      <c r="O42" s="65">
        <v>493</v>
      </c>
      <c r="P42" s="65">
        <v>446</v>
      </c>
      <c r="Q42" s="65">
        <v>744</v>
      </c>
      <c r="R42" s="65">
        <v>874</v>
      </c>
      <c r="S42" s="65">
        <v>696</v>
      </c>
      <c r="T42" s="241">
        <v>630</v>
      </c>
      <c r="U42" s="241">
        <v>711</v>
      </c>
      <c r="V42" s="241">
        <v>697</v>
      </c>
      <c r="W42" s="30">
        <v>1089</v>
      </c>
      <c r="X42" s="65">
        <v>1159</v>
      </c>
      <c r="Y42" s="65">
        <v>888</v>
      </c>
    </row>
    <row r="43" spans="1:25" x14ac:dyDescent="0.2">
      <c r="A43" s="332" t="s">
        <v>32</v>
      </c>
      <c r="B43" s="119" t="s">
        <v>103</v>
      </c>
      <c r="C43" s="65" t="s">
        <v>103</v>
      </c>
      <c r="D43" s="65">
        <v>37</v>
      </c>
      <c r="E43" s="65">
        <v>62</v>
      </c>
      <c r="F43" s="65">
        <v>56</v>
      </c>
      <c r="G43" s="65">
        <v>68</v>
      </c>
      <c r="H43" s="65">
        <v>71</v>
      </c>
      <c r="I43" s="65">
        <v>69</v>
      </c>
      <c r="J43" s="65">
        <v>77</v>
      </c>
      <c r="K43" s="65">
        <v>209</v>
      </c>
      <c r="L43" s="65">
        <v>220</v>
      </c>
      <c r="M43" s="65">
        <v>205</v>
      </c>
      <c r="N43" s="65">
        <v>238</v>
      </c>
      <c r="O43" s="65">
        <v>267</v>
      </c>
      <c r="P43" s="65">
        <v>247</v>
      </c>
      <c r="Q43" s="65">
        <v>456</v>
      </c>
      <c r="R43" s="65">
        <v>596</v>
      </c>
      <c r="S43" s="65">
        <v>511</v>
      </c>
      <c r="T43" s="241">
        <v>527</v>
      </c>
      <c r="U43" s="241">
        <v>448</v>
      </c>
      <c r="V43" s="241">
        <v>420</v>
      </c>
      <c r="W43" s="30">
        <v>566</v>
      </c>
      <c r="X43" s="65">
        <v>612</v>
      </c>
      <c r="Y43" s="65">
        <v>321</v>
      </c>
    </row>
    <row r="44" spans="1:25" x14ac:dyDescent="0.2">
      <c r="A44" s="332" t="s">
        <v>33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 t="s">
        <v>96</v>
      </c>
      <c r="Q44" s="241" t="s">
        <v>96</v>
      </c>
      <c r="R44" s="241" t="s">
        <v>96</v>
      </c>
      <c r="S44" s="241" t="s">
        <v>96</v>
      </c>
      <c r="T44" s="241" t="s">
        <v>96</v>
      </c>
      <c r="U44" s="241" t="s">
        <v>96</v>
      </c>
      <c r="V44" s="241" t="s">
        <v>96</v>
      </c>
      <c r="W44" s="241" t="s">
        <v>96</v>
      </c>
      <c r="X44" s="65" t="s">
        <v>96</v>
      </c>
      <c r="Y44" s="65" t="s">
        <v>96</v>
      </c>
    </row>
    <row r="45" spans="1:25" x14ac:dyDescent="0.2">
      <c r="A45" s="332" t="s">
        <v>179</v>
      </c>
      <c r="B45" s="205">
        <v>1349</v>
      </c>
      <c r="C45" s="65">
        <v>2347</v>
      </c>
      <c r="D45" s="65">
        <v>3569</v>
      </c>
      <c r="E45" s="65">
        <v>5094</v>
      </c>
      <c r="F45" s="65">
        <v>4763</v>
      </c>
      <c r="G45" s="65">
        <v>5535</v>
      </c>
      <c r="H45" s="65">
        <v>6345</v>
      </c>
      <c r="I45" s="65">
        <v>5726</v>
      </c>
      <c r="J45" s="65">
        <v>5678</v>
      </c>
      <c r="K45" s="65">
        <v>10031</v>
      </c>
      <c r="L45" s="65">
        <v>11220</v>
      </c>
      <c r="M45" s="65">
        <v>10413</v>
      </c>
      <c r="N45" s="65">
        <v>12755</v>
      </c>
      <c r="O45" s="65">
        <v>13680</v>
      </c>
      <c r="P45" s="65">
        <v>14611</v>
      </c>
      <c r="Q45" s="65">
        <v>29115</v>
      </c>
      <c r="R45" s="65">
        <v>41001</v>
      </c>
      <c r="S45" s="65">
        <v>35660</v>
      </c>
      <c r="T45" s="241">
        <v>33068</v>
      </c>
      <c r="U45" s="241">
        <v>36643</v>
      </c>
      <c r="V45" s="241">
        <v>33321</v>
      </c>
      <c r="W45" s="30">
        <v>42266</v>
      </c>
      <c r="X45" s="65">
        <v>46802</v>
      </c>
      <c r="Y45" s="65">
        <v>25234</v>
      </c>
    </row>
    <row r="46" spans="1:25" x14ac:dyDescent="0.2">
      <c r="A46" s="332" t="s">
        <v>35</v>
      </c>
      <c r="B46" s="205">
        <v>204</v>
      </c>
      <c r="C46" s="65">
        <v>385</v>
      </c>
      <c r="D46" s="65">
        <v>533</v>
      </c>
      <c r="E46" s="65">
        <v>726</v>
      </c>
      <c r="F46" s="65">
        <v>672</v>
      </c>
      <c r="G46" s="65">
        <v>750</v>
      </c>
      <c r="H46" s="65">
        <v>808</v>
      </c>
      <c r="I46" s="65">
        <v>729</v>
      </c>
      <c r="J46" s="65">
        <v>817</v>
      </c>
      <c r="K46" s="65">
        <v>1775</v>
      </c>
      <c r="L46" s="65">
        <v>2111</v>
      </c>
      <c r="M46" s="65">
        <v>1956</v>
      </c>
      <c r="N46" s="65">
        <v>2225</v>
      </c>
      <c r="O46" s="65">
        <v>2385</v>
      </c>
      <c r="P46" s="65">
        <v>2461</v>
      </c>
      <c r="Q46" s="65">
        <v>4123</v>
      </c>
      <c r="R46" s="65">
        <v>5582</v>
      </c>
      <c r="S46" s="65">
        <v>4588</v>
      </c>
      <c r="T46" s="241">
        <v>4033</v>
      </c>
      <c r="U46" s="241">
        <v>4205</v>
      </c>
      <c r="V46" s="241">
        <v>3969</v>
      </c>
      <c r="W46" s="30">
        <v>4826</v>
      </c>
      <c r="X46" s="65">
        <v>5041</v>
      </c>
      <c r="Y46" s="65">
        <v>2740</v>
      </c>
    </row>
    <row r="47" spans="1:25" x14ac:dyDescent="0.2">
      <c r="A47" s="332" t="s">
        <v>36</v>
      </c>
      <c r="B47" s="205">
        <v>430</v>
      </c>
      <c r="C47" s="65">
        <v>710</v>
      </c>
      <c r="D47" s="65">
        <v>1098</v>
      </c>
      <c r="E47" s="65">
        <v>1637</v>
      </c>
      <c r="F47" s="65">
        <v>1697</v>
      </c>
      <c r="G47" s="65">
        <v>2054</v>
      </c>
      <c r="H47" s="65">
        <v>2311</v>
      </c>
      <c r="I47" s="65">
        <v>2151</v>
      </c>
      <c r="J47" s="65">
        <v>2926</v>
      </c>
      <c r="K47" s="65">
        <v>5334</v>
      </c>
      <c r="L47" s="65">
        <v>5909</v>
      </c>
      <c r="M47" s="65">
        <v>5158</v>
      </c>
      <c r="N47" s="65">
        <v>6008</v>
      </c>
      <c r="O47" s="65">
        <v>6086</v>
      </c>
      <c r="P47" s="65">
        <v>6495</v>
      </c>
      <c r="Q47" s="65">
        <v>10161</v>
      </c>
      <c r="R47" s="65">
        <v>14503</v>
      </c>
      <c r="S47" s="65">
        <v>13576</v>
      </c>
      <c r="T47" s="241">
        <v>12083</v>
      </c>
      <c r="U47" s="241">
        <v>12991</v>
      </c>
      <c r="V47" s="241">
        <v>11539</v>
      </c>
      <c r="W47" s="30">
        <v>14252</v>
      </c>
      <c r="X47" s="65">
        <v>14554</v>
      </c>
      <c r="Y47" s="65">
        <v>7175</v>
      </c>
    </row>
    <row r="48" spans="1:25" x14ac:dyDescent="0.2">
      <c r="A48" s="332" t="s">
        <v>37</v>
      </c>
      <c r="B48" s="205">
        <v>514</v>
      </c>
      <c r="C48" s="65">
        <v>818</v>
      </c>
      <c r="D48" s="65">
        <v>1299</v>
      </c>
      <c r="E48" s="65">
        <v>1957</v>
      </c>
      <c r="F48" s="65">
        <v>1944</v>
      </c>
      <c r="G48" s="65">
        <v>2170</v>
      </c>
      <c r="H48" s="65">
        <v>2458</v>
      </c>
      <c r="I48" s="65">
        <v>2247</v>
      </c>
      <c r="J48" s="65">
        <v>2369</v>
      </c>
      <c r="K48" s="65">
        <v>5267</v>
      </c>
      <c r="L48" s="65">
        <v>6155</v>
      </c>
      <c r="M48" s="65">
        <v>6057</v>
      </c>
      <c r="N48" s="65">
        <v>7579</v>
      </c>
      <c r="O48" s="65">
        <v>8206</v>
      </c>
      <c r="P48" s="65">
        <v>8878</v>
      </c>
      <c r="Q48" s="65">
        <v>19277</v>
      </c>
      <c r="R48" s="65">
        <v>29168</v>
      </c>
      <c r="S48" s="65">
        <v>20487</v>
      </c>
      <c r="T48" s="241">
        <v>18817</v>
      </c>
      <c r="U48" s="241">
        <v>18618</v>
      </c>
      <c r="V48" s="241">
        <v>17102</v>
      </c>
      <c r="W48" s="30">
        <v>21783</v>
      </c>
      <c r="X48" s="65">
        <v>23084</v>
      </c>
      <c r="Y48" s="65">
        <v>14383</v>
      </c>
    </row>
    <row r="49" spans="1:25" x14ac:dyDescent="0.2">
      <c r="A49" s="332" t="s">
        <v>38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 t="s">
        <v>96</v>
      </c>
      <c r="Q49" s="241" t="s">
        <v>96</v>
      </c>
      <c r="R49" s="241" t="s">
        <v>96</v>
      </c>
      <c r="S49" s="241" t="s">
        <v>96</v>
      </c>
      <c r="T49" s="241" t="s">
        <v>96</v>
      </c>
      <c r="U49" s="241" t="s">
        <v>96</v>
      </c>
      <c r="V49" s="241" t="s">
        <v>96</v>
      </c>
      <c r="W49" s="241" t="s">
        <v>96</v>
      </c>
      <c r="X49" s="65" t="s">
        <v>96</v>
      </c>
      <c r="Y49" s="65" t="s">
        <v>96</v>
      </c>
    </row>
    <row r="50" spans="1:25" ht="18" x14ac:dyDescent="0.2">
      <c r="A50" s="2" t="s">
        <v>110</v>
      </c>
      <c r="B50" s="118">
        <v>1101</v>
      </c>
      <c r="C50" s="64">
        <v>1898</v>
      </c>
      <c r="D50" s="64">
        <v>2926</v>
      </c>
      <c r="E50" s="64">
        <v>4657</v>
      </c>
      <c r="F50" s="64">
        <v>4731</v>
      </c>
      <c r="G50" s="64">
        <v>4979</v>
      </c>
      <c r="H50" s="110">
        <v>5132</v>
      </c>
      <c r="I50" s="98">
        <v>4484</v>
      </c>
      <c r="J50" s="98">
        <v>4482</v>
      </c>
      <c r="K50" s="98">
        <v>8623</v>
      </c>
      <c r="L50" s="98">
        <v>9327</v>
      </c>
      <c r="M50" s="64">
        <v>8668</v>
      </c>
      <c r="N50" s="64">
        <v>9369</v>
      </c>
      <c r="O50" s="64">
        <v>10404</v>
      </c>
      <c r="P50" s="64">
        <v>11603</v>
      </c>
      <c r="Q50" s="64">
        <v>20311</v>
      </c>
      <c r="R50" s="64">
        <v>26847</v>
      </c>
      <c r="S50" s="64">
        <v>21412</v>
      </c>
      <c r="T50" s="98">
        <v>19993</v>
      </c>
      <c r="U50" s="98">
        <v>20596</v>
      </c>
      <c r="V50" s="98">
        <v>18609</v>
      </c>
      <c r="W50" s="29">
        <v>22529</v>
      </c>
      <c r="X50" s="64">
        <v>23453</v>
      </c>
      <c r="Y50" s="64">
        <v>13550</v>
      </c>
    </row>
    <row r="51" spans="1:25" x14ac:dyDescent="0.2">
      <c r="A51" s="332" t="s">
        <v>39</v>
      </c>
      <c r="B51" s="205">
        <v>5</v>
      </c>
      <c r="C51" s="65" t="s">
        <v>103</v>
      </c>
      <c r="D51" s="65">
        <v>37</v>
      </c>
      <c r="E51" s="65">
        <v>103</v>
      </c>
      <c r="F51" s="65">
        <v>92</v>
      </c>
      <c r="G51" s="65">
        <v>123</v>
      </c>
      <c r="H51" s="65">
        <v>149</v>
      </c>
      <c r="I51" s="241">
        <v>141</v>
      </c>
      <c r="J51" s="241">
        <v>123</v>
      </c>
      <c r="K51" s="241">
        <v>543</v>
      </c>
      <c r="L51" s="241">
        <v>920</v>
      </c>
      <c r="M51" s="65">
        <v>905</v>
      </c>
      <c r="N51" s="65">
        <v>372</v>
      </c>
      <c r="O51" s="65">
        <v>412</v>
      </c>
      <c r="P51" s="65">
        <v>600</v>
      </c>
      <c r="Q51" s="65">
        <v>1766</v>
      </c>
      <c r="R51" s="65">
        <v>2182</v>
      </c>
      <c r="S51" s="65">
        <v>1784</v>
      </c>
      <c r="T51" s="241">
        <v>1482</v>
      </c>
      <c r="U51" s="241">
        <v>1446</v>
      </c>
      <c r="V51" s="241">
        <v>1475</v>
      </c>
      <c r="W51" s="30">
        <v>2150</v>
      </c>
      <c r="X51" s="65">
        <v>2024</v>
      </c>
      <c r="Y51" s="65">
        <v>990</v>
      </c>
    </row>
    <row r="52" spans="1:25" x14ac:dyDescent="0.2">
      <c r="A52" s="332" t="s">
        <v>40</v>
      </c>
      <c r="B52" s="205">
        <v>0</v>
      </c>
      <c r="C52" s="65">
        <v>5</v>
      </c>
      <c r="D52" s="65">
        <v>4</v>
      </c>
      <c r="E52" s="65">
        <v>11</v>
      </c>
      <c r="F52" s="65">
        <v>22</v>
      </c>
      <c r="G52" s="65">
        <v>38</v>
      </c>
      <c r="H52" s="65">
        <v>48</v>
      </c>
      <c r="I52" s="241">
        <v>39</v>
      </c>
      <c r="J52" s="241">
        <v>41</v>
      </c>
      <c r="K52" s="241">
        <v>185</v>
      </c>
      <c r="L52" s="241">
        <v>186</v>
      </c>
      <c r="M52" s="65">
        <v>120</v>
      </c>
      <c r="N52" s="65">
        <v>154</v>
      </c>
      <c r="O52" s="65">
        <v>168</v>
      </c>
      <c r="P52" s="65">
        <v>198</v>
      </c>
      <c r="Q52" s="65">
        <v>294</v>
      </c>
      <c r="R52" s="65">
        <v>344</v>
      </c>
      <c r="S52" s="65">
        <v>259</v>
      </c>
      <c r="T52" s="241">
        <v>222</v>
      </c>
      <c r="U52" s="241">
        <v>231</v>
      </c>
      <c r="V52" s="241">
        <v>218</v>
      </c>
      <c r="W52" s="30">
        <v>268</v>
      </c>
      <c r="X52" s="65">
        <v>636</v>
      </c>
      <c r="Y52" s="65">
        <v>373</v>
      </c>
    </row>
    <row r="53" spans="1:25" ht="21" customHeight="1" x14ac:dyDescent="0.2">
      <c r="A53" s="332" t="s">
        <v>41</v>
      </c>
      <c r="B53" s="205">
        <v>51</v>
      </c>
      <c r="C53" s="65">
        <v>78</v>
      </c>
      <c r="D53" s="65">
        <v>117</v>
      </c>
      <c r="E53" s="65">
        <v>199</v>
      </c>
      <c r="F53" s="65">
        <v>218</v>
      </c>
      <c r="G53" s="65">
        <v>341</v>
      </c>
      <c r="H53" s="65">
        <v>276</v>
      </c>
      <c r="I53" s="241">
        <v>251</v>
      </c>
      <c r="J53" s="241">
        <v>304</v>
      </c>
      <c r="K53" s="241">
        <v>606</v>
      </c>
      <c r="L53" s="241">
        <v>631</v>
      </c>
      <c r="M53" s="65">
        <v>585</v>
      </c>
      <c r="N53" s="65">
        <v>668</v>
      </c>
      <c r="O53" s="65">
        <v>764</v>
      </c>
      <c r="P53" s="65">
        <v>858</v>
      </c>
      <c r="Q53" s="65">
        <v>1554</v>
      </c>
      <c r="R53" s="65">
        <v>2369</v>
      </c>
      <c r="S53" s="65">
        <v>1835</v>
      </c>
      <c r="T53" s="241">
        <v>1564</v>
      </c>
      <c r="U53" s="241">
        <v>1675</v>
      </c>
      <c r="V53" s="241">
        <v>1432</v>
      </c>
      <c r="W53" s="30">
        <v>2110</v>
      </c>
      <c r="X53" s="65">
        <v>2414</v>
      </c>
      <c r="Y53" s="65">
        <v>1287</v>
      </c>
    </row>
    <row r="54" spans="1:25" ht="19.5" x14ac:dyDescent="0.2">
      <c r="A54" s="332" t="s">
        <v>42</v>
      </c>
      <c r="B54" s="119" t="s">
        <v>103</v>
      </c>
      <c r="C54" s="65" t="s">
        <v>103</v>
      </c>
      <c r="D54" s="65">
        <v>46</v>
      </c>
      <c r="E54" s="65">
        <v>92</v>
      </c>
      <c r="F54" s="65">
        <v>91</v>
      </c>
      <c r="G54" s="65">
        <v>102</v>
      </c>
      <c r="H54" s="65">
        <v>101</v>
      </c>
      <c r="I54" s="241">
        <v>94</v>
      </c>
      <c r="J54" s="241">
        <v>108</v>
      </c>
      <c r="K54" s="241">
        <v>215</v>
      </c>
      <c r="L54" s="241">
        <v>219</v>
      </c>
      <c r="M54" s="65">
        <v>210</v>
      </c>
      <c r="N54" s="65">
        <v>241</v>
      </c>
      <c r="O54" s="65">
        <v>300</v>
      </c>
      <c r="P54" s="65">
        <v>301</v>
      </c>
      <c r="Q54" s="65">
        <v>596</v>
      </c>
      <c r="R54" s="65">
        <v>579</v>
      </c>
      <c r="S54" s="65">
        <v>474</v>
      </c>
      <c r="T54" s="241">
        <v>497</v>
      </c>
      <c r="U54" s="241">
        <v>500</v>
      </c>
      <c r="V54" s="241">
        <v>481</v>
      </c>
      <c r="W54" s="30">
        <v>653</v>
      </c>
      <c r="X54" s="65">
        <v>694</v>
      </c>
      <c r="Y54" s="65">
        <v>391</v>
      </c>
    </row>
    <row r="55" spans="1:25" ht="19.5" x14ac:dyDescent="0.2">
      <c r="A55" s="332" t="s">
        <v>43</v>
      </c>
      <c r="B55" s="205">
        <v>46</v>
      </c>
      <c r="C55" s="65">
        <v>58</v>
      </c>
      <c r="D55" s="65">
        <v>112</v>
      </c>
      <c r="E55" s="65">
        <v>226</v>
      </c>
      <c r="F55" s="65">
        <v>244</v>
      </c>
      <c r="G55" s="65">
        <v>310</v>
      </c>
      <c r="H55" s="65">
        <v>335</v>
      </c>
      <c r="I55" s="241">
        <v>307</v>
      </c>
      <c r="J55" s="241">
        <v>298</v>
      </c>
      <c r="K55" s="241">
        <v>544</v>
      </c>
      <c r="L55" s="241">
        <v>564</v>
      </c>
      <c r="M55" s="65">
        <v>529</v>
      </c>
      <c r="N55" s="65">
        <v>568</v>
      </c>
      <c r="O55" s="65">
        <v>627</v>
      </c>
      <c r="P55" s="65">
        <v>692</v>
      </c>
      <c r="Q55" s="65">
        <v>1237</v>
      </c>
      <c r="R55" s="65">
        <v>1535</v>
      </c>
      <c r="S55" s="65">
        <v>1271</v>
      </c>
      <c r="T55" s="241">
        <v>1442</v>
      </c>
      <c r="U55" s="241">
        <v>1473</v>
      </c>
      <c r="V55" s="241">
        <v>1682</v>
      </c>
      <c r="W55" s="30">
        <v>1833</v>
      </c>
      <c r="X55" s="65">
        <v>1969</v>
      </c>
      <c r="Y55" s="65">
        <v>1127</v>
      </c>
    </row>
    <row r="56" spans="1:25" x14ac:dyDescent="0.2">
      <c r="A56" s="332" t="s">
        <v>44</v>
      </c>
      <c r="B56" s="119" t="s">
        <v>96</v>
      </c>
      <c r="C56" s="65" t="s">
        <v>96</v>
      </c>
      <c r="D56" s="65" t="s">
        <v>96</v>
      </c>
      <c r="E56" s="65" t="s">
        <v>96</v>
      </c>
      <c r="F56" s="65" t="s">
        <v>96</v>
      </c>
      <c r="G56" s="65" t="s">
        <v>96</v>
      </c>
      <c r="H56" s="65" t="s">
        <v>96</v>
      </c>
      <c r="I56" s="241" t="s">
        <v>96</v>
      </c>
      <c r="J56" s="241" t="s">
        <v>96</v>
      </c>
      <c r="K56" s="241" t="s">
        <v>96</v>
      </c>
      <c r="L56" s="241" t="s">
        <v>96</v>
      </c>
      <c r="M56" s="65" t="s">
        <v>96</v>
      </c>
      <c r="N56" s="65" t="s">
        <v>96</v>
      </c>
      <c r="O56" s="65">
        <v>7</v>
      </c>
      <c r="P56" s="65">
        <v>62</v>
      </c>
      <c r="Q56" s="65">
        <v>187</v>
      </c>
      <c r="R56" s="65">
        <v>315</v>
      </c>
      <c r="S56" s="65">
        <v>254</v>
      </c>
      <c r="T56" s="241">
        <v>157</v>
      </c>
      <c r="U56" s="241">
        <v>257</v>
      </c>
      <c r="V56" s="241">
        <v>198</v>
      </c>
      <c r="W56" s="30">
        <v>292</v>
      </c>
      <c r="X56" s="65">
        <v>287</v>
      </c>
      <c r="Y56" s="65">
        <v>126</v>
      </c>
    </row>
    <row r="57" spans="1:25" x14ac:dyDescent="0.2">
      <c r="A57" s="332" t="s">
        <v>45</v>
      </c>
      <c r="B57" s="205">
        <v>999</v>
      </c>
      <c r="C57" s="241">
        <v>1757</v>
      </c>
      <c r="D57" s="241">
        <v>2610</v>
      </c>
      <c r="E57" s="241">
        <v>4026</v>
      </c>
      <c r="F57" s="241">
        <v>4064</v>
      </c>
      <c r="G57" s="241">
        <v>4065</v>
      </c>
      <c r="H57" s="241">
        <v>4222</v>
      </c>
      <c r="I57" s="241">
        <v>3652</v>
      </c>
      <c r="J57" s="241">
        <v>3608</v>
      </c>
      <c r="K57" s="241">
        <v>6530</v>
      </c>
      <c r="L57" s="241">
        <v>6807</v>
      </c>
      <c r="M57" s="241">
        <v>6319</v>
      </c>
      <c r="N57" s="241">
        <v>7366</v>
      </c>
      <c r="O57" s="241">
        <v>8126</v>
      </c>
      <c r="P57" s="241">
        <v>8893</v>
      </c>
      <c r="Q57" s="241">
        <v>14677</v>
      </c>
      <c r="R57" s="241">
        <v>19525</v>
      </c>
      <c r="S57" s="241">
        <v>15535</v>
      </c>
      <c r="T57" s="241">
        <v>14630</v>
      </c>
      <c r="U57" s="241">
        <v>15014</v>
      </c>
      <c r="V57" s="241">
        <v>13123</v>
      </c>
      <c r="W57" s="30">
        <v>15222</v>
      </c>
      <c r="X57" s="241">
        <v>15429</v>
      </c>
      <c r="Y57" s="65">
        <v>9257</v>
      </c>
    </row>
    <row r="58" spans="1:25" ht="18" x14ac:dyDescent="0.2">
      <c r="A58" s="236" t="s">
        <v>115</v>
      </c>
      <c r="B58" s="31">
        <v>6199</v>
      </c>
      <c r="C58" s="98">
        <v>10078</v>
      </c>
      <c r="D58" s="98">
        <v>14876</v>
      </c>
      <c r="E58" s="98">
        <v>22536</v>
      </c>
      <c r="F58" s="98">
        <v>22125</v>
      </c>
      <c r="G58" s="98">
        <v>23268</v>
      </c>
      <c r="H58" s="98">
        <v>26100</v>
      </c>
      <c r="I58" s="98">
        <v>23647</v>
      </c>
      <c r="J58" s="98">
        <v>26688</v>
      </c>
      <c r="K58" s="98">
        <v>57798</v>
      </c>
      <c r="L58" s="98">
        <v>63022</v>
      </c>
      <c r="M58" s="98">
        <v>60817</v>
      </c>
      <c r="N58" s="98">
        <v>71216</v>
      </c>
      <c r="O58" s="98">
        <v>78723</v>
      </c>
      <c r="P58" s="98">
        <v>86980</v>
      </c>
      <c r="Q58" s="98">
        <v>163016</v>
      </c>
      <c r="R58" s="98">
        <v>244133</v>
      </c>
      <c r="S58" s="99">
        <v>216897</v>
      </c>
      <c r="T58" s="98">
        <v>188789</v>
      </c>
      <c r="U58" s="98">
        <v>208376</v>
      </c>
      <c r="V58" s="98">
        <v>190901</v>
      </c>
      <c r="W58" s="29">
        <v>232314</v>
      </c>
      <c r="X58" s="98">
        <v>230190</v>
      </c>
      <c r="Y58" s="98">
        <v>144932</v>
      </c>
    </row>
    <row r="59" spans="1:25" x14ac:dyDescent="0.2">
      <c r="A59" s="332" t="s">
        <v>46</v>
      </c>
      <c r="B59" s="205">
        <v>674</v>
      </c>
      <c r="C59" s="65">
        <v>1031</v>
      </c>
      <c r="D59" s="65">
        <v>1386</v>
      </c>
      <c r="E59" s="65">
        <v>1862</v>
      </c>
      <c r="F59" s="65">
        <v>1944</v>
      </c>
      <c r="G59" s="65">
        <v>1973</v>
      </c>
      <c r="H59" s="65">
        <v>2070</v>
      </c>
      <c r="I59" s="65">
        <v>1981</v>
      </c>
      <c r="J59" s="65">
        <v>2306</v>
      </c>
      <c r="K59" s="65">
        <v>4969</v>
      </c>
      <c r="L59" s="65">
        <v>5310</v>
      </c>
      <c r="M59" s="65">
        <v>5149</v>
      </c>
      <c r="N59" s="65">
        <v>6326</v>
      </c>
      <c r="O59" s="65">
        <v>6680</v>
      </c>
      <c r="P59" s="65">
        <v>7017</v>
      </c>
      <c r="Q59" s="65">
        <v>13684</v>
      </c>
      <c r="R59" s="65">
        <v>20170</v>
      </c>
      <c r="S59" s="65">
        <v>16999</v>
      </c>
      <c r="T59" s="241">
        <v>16033</v>
      </c>
      <c r="U59" s="241">
        <v>16731</v>
      </c>
      <c r="V59" s="241">
        <v>15974</v>
      </c>
      <c r="W59" s="30">
        <v>18969</v>
      </c>
      <c r="X59" s="65">
        <v>18096</v>
      </c>
      <c r="Y59" s="65">
        <v>10273</v>
      </c>
    </row>
    <row r="60" spans="1:25" x14ac:dyDescent="0.2">
      <c r="A60" s="332" t="s">
        <v>47</v>
      </c>
      <c r="B60" s="205">
        <v>38</v>
      </c>
      <c r="C60" s="65">
        <v>70</v>
      </c>
      <c r="D60" s="65">
        <v>93</v>
      </c>
      <c r="E60" s="65">
        <v>160</v>
      </c>
      <c r="F60" s="65">
        <v>154</v>
      </c>
      <c r="G60" s="65">
        <v>168</v>
      </c>
      <c r="H60" s="65">
        <v>206</v>
      </c>
      <c r="I60" s="65">
        <v>218</v>
      </c>
      <c r="J60" s="65">
        <v>300</v>
      </c>
      <c r="K60" s="65">
        <v>603</v>
      </c>
      <c r="L60" s="65">
        <v>650</v>
      </c>
      <c r="M60" s="65">
        <v>665</v>
      </c>
      <c r="N60" s="65">
        <v>746</v>
      </c>
      <c r="O60" s="65">
        <v>1050</v>
      </c>
      <c r="P60" s="65">
        <v>916</v>
      </c>
      <c r="Q60" s="65">
        <v>1532</v>
      </c>
      <c r="R60" s="65">
        <v>2017</v>
      </c>
      <c r="S60" s="65">
        <v>1809</v>
      </c>
      <c r="T60" s="241">
        <v>2086</v>
      </c>
      <c r="U60" s="241">
        <v>1192</v>
      </c>
      <c r="V60" s="241">
        <v>1073</v>
      </c>
      <c r="W60" s="30">
        <v>1707</v>
      </c>
      <c r="X60" s="65">
        <v>1728</v>
      </c>
      <c r="Y60" s="65">
        <v>974</v>
      </c>
    </row>
    <row r="61" spans="1:25" x14ac:dyDescent="0.2">
      <c r="A61" s="332" t="s">
        <v>48</v>
      </c>
      <c r="B61" s="205">
        <v>59</v>
      </c>
      <c r="C61" s="65">
        <v>106</v>
      </c>
      <c r="D61" s="65">
        <v>147</v>
      </c>
      <c r="E61" s="65">
        <v>230</v>
      </c>
      <c r="F61" s="65">
        <v>225</v>
      </c>
      <c r="G61" s="65">
        <v>230</v>
      </c>
      <c r="H61" s="65">
        <v>253</v>
      </c>
      <c r="I61" s="65">
        <v>225</v>
      </c>
      <c r="J61" s="65">
        <v>308</v>
      </c>
      <c r="K61" s="65">
        <v>1516</v>
      </c>
      <c r="L61" s="65">
        <v>1416</v>
      </c>
      <c r="M61" s="65">
        <v>897</v>
      </c>
      <c r="N61" s="65">
        <v>856</v>
      </c>
      <c r="O61" s="65">
        <v>805</v>
      </c>
      <c r="P61" s="65">
        <v>857</v>
      </c>
      <c r="Q61" s="65">
        <v>2070</v>
      </c>
      <c r="R61" s="65">
        <v>3173</v>
      </c>
      <c r="S61" s="65">
        <v>2679</v>
      </c>
      <c r="T61" s="241">
        <v>2486</v>
      </c>
      <c r="U61" s="241">
        <v>2301</v>
      </c>
      <c r="V61" s="241">
        <v>2444</v>
      </c>
      <c r="W61" s="30">
        <v>3084</v>
      </c>
      <c r="X61" s="65">
        <v>3079</v>
      </c>
      <c r="Y61" s="65">
        <v>2132</v>
      </c>
    </row>
    <row r="62" spans="1:25" x14ac:dyDescent="0.2">
      <c r="A62" s="332" t="s">
        <v>49</v>
      </c>
      <c r="B62" s="205">
        <v>801</v>
      </c>
      <c r="C62" s="65">
        <v>1276</v>
      </c>
      <c r="D62" s="65">
        <v>1810</v>
      </c>
      <c r="E62" s="65">
        <v>2860</v>
      </c>
      <c r="F62" s="65">
        <v>2758</v>
      </c>
      <c r="G62" s="65">
        <v>2804</v>
      </c>
      <c r="H62" s="65">
        <v>3151</v>
      </c>
      <c r="I62" s="65">
        <v>2952</v>
      </c>
      <c r="J62" s="65">
        <v>3397</v>
      </c>
      <c r="K62" s="65">
        <v>6458</v>
      </c>
      <c r="L62" s="65">
        <v>6983</v>
      </c>
      <c r="M62" s="65">
        <v>7131</v>
      </c>
      <c r="N62" s="65">
        <v>8644</v>
      </c>
      <c r="O62" s="65">
        <v>9791</v>
      </c>
      <c r="P62" s="65">
        <v>11020</v>
      </c>
      <c r="Q62" s="65">
        <v>21056</v>
      </c>
      <c r="R62" s="65">
        <v>34390</v>
      </c>
      <c r="S62" s="65">
        <v>33389</v>
      </c>
      <c r="T62" s="241">
        <v>29638</v>
      </c>
      <c r="U62" s="241">
        <v>41223</v>
      </c>
      <c r="V62" s="241">
        <v>37913</v>
      </c>
      <c r="W62" s="30">
        <v>42570</v>
      </c>
      <c r="X62" s="65">
        <v>41944</v>
      </c>
      <c r="Y62" s="65">
        <v>21080</v>
      </c>
    </row>
    <row r="63" spans="1:25" x14ac:dyDescent="0.2">
      <c r="A63" s="332" t="s">
        <v>50</v>
      </c>
      <c r="B63" s="205">
        <v>164</v>
      </c>
      <c r="C63" s="65">
        <v>273</v>
      </c>
      <c r="D63" s="65">
        <v>398</v>
      </c>
      <c r="E63" s="65">
        <v>647</v>
      </c>
      <c r="F63" s="65">
        <v>664</v>
      </c>
      <c r="G63" s="65">
        <v>690</v>
      </c>
      <c r="H63" s="65">
        <v>737</v>
      </c>
      <c r="I63" s="65">
        <v>682</v>
      </c>
      <c r="J63" s="65">
        <v>763</v>
      </c>
      <c r="K63" s="65">
        <v>2021</v>
      </c>
      <c r="L63" s="65">
        <v>2196</v>
      </c>
      <c r="M63" s="65">
        <v>1834</v>
      </c>
      <c r="N63" s="65">
        <v>2093</v>
      </c>
      <c r="O63" s="65">
        <v>2303</v>
      </c>
      <c r="P63" s="65">
        <v>2402</v>
      </c>
      <c r="Q63" s="65">
        <v>4518</v>
      </c>
      <c r="R63" s="65">
        <v>6969</v>
      </c>
      <c r="S63" s="65">
        <v>6090</v>
      </c>
      <c r="T63" s="241">
        <v>5685</v>
      </c>
      <c r="U63" s="241">
        <v>5913</v>
      </c>
      <c r="V63" s="241">
        <v>5613</v>
      </c>
      <c r="W63" s="30">
        <v>7852</v>
      </c>
      <c r="X63" s="65">
        <v>7456</v>
      </c>
      <c r="Y63" s="65">
        <v>4598</v>
      </c>
    </row>
    <row r="64" spans="1:25" x14ac:dyDescent="0.2">
      <c r="A64" s="332" t="s">
        <v>51</v>
      </c>
      <c r="B64" s="205">
        <v>129</v>
      </c>
      <c r="C64" s="65">
        <v>226</v>
      </c>
      <c r="D64" s="65">
        <v>329</v>
      </c>
      <c r="E64" s="65">
        <v>566</v>
      </c>
      <c r="F64" s="65">
        <v>576</v>
      </c>
      <c r="G64" s="65">
        <v>568</v>
      </c>
      <c r="H64" s="65">
        <v>631</v>
      </c>
      <c r="I64" s="65">
        <v>578</v>
      </c>
      <c r="J64" s="65">
        <v>669</v>
      </c>
      <c r="K64" s="65">
        <v>1446</v>
      </c>
      <c r="L64" s="65">
        <v>1523</v>
      </c>
      <c r="M64" s="65">
        <v>1356</v>
      </c>
      <c r="N64" s="65">
        <v>1577</v>
      </c>
      <c r="O64" s="65">
        <v>1646</v>
      </c>
      <c r="P64" s="65">
        <v>1693</v>
      </c>
      <c r="Q64" s="65">
        <v>3477</v>
      </c>
      <c r="R64" s="65">
        <v>5069</v>
      </c>
      <c r="S64" s="65">
        <v>4867</v>
      </c>
      <c r="T64" s="241">
        <v>4640</v>
      </c>
      <c r="U64" s="241">
        <v>4507</v>
      </c>
      <c r="V64" s="241">
        <v>3963</v>
      </c>
      <c r="W64" s="30">
        <v>5024</v>
      </c>
      <c r="X64" s="65">
        <v>4132</v>
      </c>
      <c r="Y64" s="65">
        <v>2932</v>
      </c>
    </row>
    <row r="65" spans="1:25" x14ac:dyDescent="0.2">
      <c r="A65" s="332" t="s">
        <v>52</v>
      </c>
      <c r="B65" s="205">
        <v>820</v>
      </c>
      <c r="C65" s="65">
        <v>1285</v>
      </c>
      <c r="D65" s="65">
        <v>1809</v>
      </c>
      <c r="E65" s="65">
        <v>2582</v>
      </c>
      <c r="F65" s="65">
        <v>2570</v>
      </c>
      <c r="G65" s="65">
        <v>2698</v>
      </c>
      <c r="H65" s="65">
        <v>3027</v>
      </c>
      <c r="I65" s="65">
        <v>2787</v>
      </c>
      <c r="J65" s="65">
        <v>3266</v>
      </c>
      <c r="K65" s="65">
        <v>8010</v>
      </c>
      <c r="L65" s="65">
        <v>8721</v>
      </c>
      <c r="M65" s="65">
        <v>7600</v>
      </c>
      <c r="N65" s="65">
        <v>8851</v>
      </c>
      <c r="O65" s="65">
        <v>10484</v>
      </c>
      <c r="P65" s="65">
        <v>11396</v>
      </c>
      <c r="Q65" s="65">
        <v>24031</v>
      </c>
      <c r="R65" s="65">
        <v>36140</v>
      </c>
      <c r="S65" s="65">
        <v>30369</v>
      </c>
      <c r="T65" s="241">
        <v>25769</v>
      </c>
      <c r="U65" s="241">
        <v>24912</v>
      </c>
      <c r="V65" s="241">
        <v>19841</v>
      </c>
      <c r="W65" s="30">
        <v>24276</v>
      </c>
      <c r="X65" s="65">
        <v>23331</v>
      </c>
      <c r="Y65" s="65">
        <v>15251</v>
      </c>
    </row>
    <row r="66" spans="1:25" x14ac:dyDescent="0.2">
      <c r="A66" s="332" t="s">
        <v>53</v>
      </c>
      <c r="B66" s="205">
        <v>125</v>
      </c>
      <c r="C66" s="65">
        <v>235</v>
      </c>
      <c r="D66" s="65">
        <v>319</v>
      </c>
      <c r="E66" s="65">
        <v>456</v>
      </c>
      <c r="F66" s="65">
        <v>429</v>
      </c>
      <c r="G66" s="65">
        <v>454</v>
      </c>
      <c r="H66" s="65">
        <v>483</v>
      </c>
      <c r="I66" s="65">
        <v>431</v>
      </c>
      <c r="J66" s="65">
        <v>514</v>
      </c>
      <c r="K66" s="65">
        <v>1201</v>
      </c>
      <c r="L66" s="65">
        <v>1269</v>
      </c>
      <c r="M66" s="65">
        <v>1152</v>
      </c>
      <c r="N66" s="65">
        <v>1310</v>
      </c>
      <c r="O66" s="65">
        <v>1400</v>
      </c>
      <c r="P66" s="65">
        <v>1411</v>
      </c>
      <c r="Q66" s="65">
        <v>3714</v>
      </c>
      <c r="R66" s="65">
        <v>5312</v>
      </c>
      <c r="S66" s="65">
        <v>4970</v>
      </c>
      <c r="T66" s="241">
        <v>5043</v>
      </c>
      <c r="U66" s="241">
        <v>4174</v>
      </c>
      <c r="V66" s="241">
        <v>3819</v>
      </c>
      <c r="W66" s="30">
        <v>4890</v>
      </c>
      <c r="X66" s="65">
        <v>4344</v>
      </c>
      <c r="Y66" s="65">
        <v>2665</v>
      </c>
    </row>
    <row r="67" spans="1:25" x14ac:dyDescent="0.2">
      <c r="A67" s="332" t="s">
        <v>54</v>
      </c>
      <c r="B67" s="205">
        <v>1279</v>
      </c>
      <c r="C67" s="65">
        <v>2227</v>
      </c>
      <c r="D67" s="65">
        <v>3322</v>
      </c>
      <c r="E67" s="65">
        <v>4704</v>
      </c>
      <c r="F67" s="65">
        <v>4343</v>
      </c>
      <c r="G67" s="65">
        <v>4412</v>
      </c>
      <c r="H67" s="65">
        <v>5281</v>
      </c>
      <c r="I67" s="65">
        <v>4520</v>
      </c>
      <c r="J67" s="65">
        <v>4686</v>
      </c>
      <c r="K67" s="65">
        <v>9131</v>
      </c>
      <c r="L67" s="65">
        <v>10214</v>
      </c>
      <c r="M67" s="65">
        <v>9102</v>
      </c>
      <c r="N67" s="65">
        <v>10371</v>
      </c>
      <c r="O67" s="65">
        <v>10919</v>
      </c>
      <c r="P67" s="65">
        <v>11152</v>
      </c>
      <c r="Q67" s="65">
        <v>19423</v>
      </c>
      <c r="R67" s="65">
        <v>27478</v>
      </c>
      <c r="S67" s="65">
        <v>22628</v>
      </c>
      <c r="T67" s="241">
        <v>22068</v>
      </c>
      <c r="U67" s="241">
        <v>23258</v>
      </c>
      <c r="V67" s="241">
        <v>22307</v>
      </c>
      <c r="W67" s="30">
        <v>28148</v>
      </c>
      <c r="X67" s="65">
        <v>28953</v>
      </c>
      <c r="Y67" s="65">
        <v>16151</v>
      </c>
    </row>
    <row r="68" spans="1:25" x14ac:dyDescent="0.2">
      <c r="A68" s="332" t="s">
        <v>55</v>
      </c>
      <c r="B68" s="205">
        <v>362</v>
      </c>
      <c r="C68" s="65">
        <v>580</v>
      </c>
      <c r="D68" s="65">
        <v>815</v>
      </c>
      <c r="E68" s="65">
        <v>1226</v>
      </c>
      <c r="F68" s="65">
        <v>1156</v>
      </c>
      <c r="G68" s="65">
        <v>1326</v>
      </c>
      <c r="H68" s="65">
        <v>1457</v>
      </c>
      <c r="I68" s="65">
        <v>1290</v>
      </c>
      <c r="J68" s="65">
        <v>1597</v>
      </c>
      <c r="K68" s="65">
        <v>2850</v>
      </c>
      <c r="L68" s="65">
        <v>2829</v>
      </c>
      <c r="M68" s="65">
        <v>2526</v>
      </c>
      <c r="N68" s="65">
        <v>3868</v>
      </c>
      <c r="O68" s="65">
        <v>3415</v>
      </c>
      <c r="P68" s="65">
        <v>3898</v>
      </c>
      <c r="Q68" s="65">
        <v>6876</v>
      </c>
      <c r="R68" s="65">
        <v>10195</v>
      </c>
      <c r="S68" s="65">
        <v>8649</v>
      </c>
      <c r="T68" s="241">
        <v>7643</v>
      </c>
      <c r="U68" s="241">
        <v>6534</v>
      </c>
      <c r="V68" s="241">
        <v>6349</v>
      </c>
      <c r="W68" s="30">
        <v>7023</v>
      </c>
      <c r="X68" s="65">
        <v>6286</v>
      </c>
      <c r="Y68" s="65">
        <v>3963</v>
      </c>
    </row>
    <row r="69" spans="1:25" x14ac:dyDescent="0.2">
      <c r="A69" s="332" t="s">
        <v>56</v>
      </c>
      <c r="B69" s="205">
        <v>214</v>
      </c>
      <c r="C69" s="65">
        <v>306</v>
      </c>
      <c r="D69" s="65">
        <v>406</v>
      </c>
      <c r="E69" s="65">
        <v>635</v>
      </c>
      <c r="F69" s="65">
        <v>626</v>
      </c>
      <c r="G69" s="65">
        <v>670</v>
      </c>
      <c r="H69" s="65">
        <v>756</v>
      </c>
      <c r="I69" s="65">
        <v>748</v>
      </c>
      <c r="J69" s="65">
        <v>929</v>
      </c>
      <c r="K69" s="65">
        <v>1900</v>
      </c>
      <c r="L69" s="65">
        <v>2152</v>
      </c>
      <c r="M69" s="65">
        <v>2000</v>
      </c>
      <c r="N69" s="65">
        <v>2298</v>
      </c>
      <c r="O69" s="65">
        <v>2382</v>
      </c>
      <c r="P69" s="65">
        <v>2427</v>
      </c>
      <c r="Q69" s="65">
        <v>4164</v>
      </c>
      <c r="R69" s="65">
        <v>5271</v>
      </c>
      <c r="S69" s="65">
        <v>4248</v>
      </c>
      <c r="T69" s="241">
        <v>4018</v>
      </c>
      <c r="U69" s="241">
        <v>4213</v>
      </c>
      <c r="V69" s="241">
        <v>4027</v>
      </c>
      <c r="W69" s="30">
        <v>4807</v>
      </c>
      <c r="X69" s="65">
        <v>4887</v>
      </c>
      <c r="Y69" s="65">
        <v>2766</v>
      </c>
    </row>
    <row r="70" spans="1:25" x14ac:dyDescent="0.2">
      <c r="A70" s="332" t="s">
        <v>57</v>
      </c>
      <c r="B70" s="205">
        <v>975</v>
      </c>
      <c r="C70" s="65">
        <v>1598</v>
      </c>
      <c r="D70" s="65">
        <v>2822</v>
      </c>
      <c r="E70" s="65">
        <v>4761</v>
      </c>
      <c r="F70" s="65">
        <v>4864</v>
      </c>
      <c r="G70" s="65">
        <v>5272</v>
      </c>
      <c r="H70" s="65">
        <v>5916</v>
      </c>
      <c r="I70" s="65">
        <v>5228</v>
      </c>
      <c r="J70" s="65">
        <v>5393</v>
      </c>
      <c r="K70" s="65">
        <v>11688</v>
      </c>
      <c r="L70" s="65">
        <v>13240</v>
      </c>
      <c r="M70" s="65">
        <v>15335</v>
      </c>
      <c r="N70" s="65">
        <v>17675</v>
      </c>
      <c r="O70" s="65">
        <v>20995</v>
      </c>
      <c r="P70" s="65">
        <v>25313</v>
      </c>
      <c r="Q70" s="65">
        <v>44810</v>
      </c>
      <c r="R70" s="65">
        <v>66297</v>
      </c>
      <c r="S70" s="65">
        <v>59550</v>
      </c>
      <c r="T70" s="241">
        <v>45456</v>
      </c>
      <c r="U70" s="241">
        <v>55977</v>
      </c>
      <c r="V70" s="241">
        <v>51482</v>
      </c>
      <c r="W70" s="30">
        <v>65002</v>
      </c>
      <c r="X70" s="65">
        <v>66421</v>
      </c>
      <c r="Y70" s="65">
        <v>52308</v>
      </c>
    </row>
    <row r="71" spans="1:25" x14ac:dyDescent="0.2">
      <c r="A71" s="332" t="s">
        <v>58</v>
      </c>
      <c r="B71" s="205">
        <v>381</v>
      </c>
      <c r="C71" s="65">
        <v>599</v>
      </c>
      <c r="D71" s="65">
        <v>804</v>
      </c>
      <c r="E71" s="65">
        <v>1168</v>
      </c>
      <c r="F71" s="65">
        <v>1127</v>
      </c>
      <c r="G71" s="65">
        <v>1235</v>
      </c>
      <c r="H71" s="65">
        <v>1361</v>
      </c>
      <c r="I71" s="65">
        <v>1297</v>
      </c>
      <c r="J71" s="65">
        <v>1716</v>
      </c>
      <c r="K71" s="65">
        <v>4265</v>
      </c>
      <c r="L71" s="65">
        <v>4541</v>
      </c>
      <c r="M71" s="65">
        <v>4243</v>
      </c>
      <c r="N71" s="65">
        <v>4523</v>
      </c>
      <c r="O71" s="65">
        <v>4759</v>
      </c>
      <c r="P71" s="65">
        <v>5305</v>
      </c>
      <c r="Q71" s="65">
        <v>9557</v>
      </c>
      <c r="R71" s="65">
        <v>16481</v>
      </c>
      <c r="S71" s="65">
        <v>15642</v>
      </c>
      <c r="T71" s="241">
        <v>13886</v>
      </c>
      <c r="U71" s="241">
        <v>12869</v>
      </c>
      <c r="V71" s="241">
        <v>11595</v>
      </c>
      <c r="W71" s="30">
        <v>13517</v>
      </c>
      <c r="X71" s="65">
        <v>13808</v>
      </c>
      <c r="Y71" s="65">
        <v>6376</v>
      </c>
    </row>
    <row r="72" spans="1:25" x14ac:dyDescent="0.2">
      <c r="A72" s="332" t="s">
        <v>59</v>
      </c>
      <c r="B72" s="205">
        <v>179</v>
      </c>
      <c r="C72" s="65">
        <v>266</v>
      </c>
      <c r="D72" s="65">
        <v>417</v>
      </c>
      <c r="E72" s="65">
        <v>680</v>
      </c>
      <c r="F72" s="65">
        <v>689</v>
      </c>
      <c r="G72" s="65">
        <v>767</v>
      </c>
      <c r="H72" s="65">
        <v>772</v>
      </c>
      <c r="I72" s="65">
        <v>709</v>
      </c>
      <c r="J72" s="65">
        <v>844</v>
      </c>
      <c r="K72" s="65">
        <v>1738</v>
      </c>
      <c r="L72" s="65">
        <v>1979</v>
      </c>
      <c r="M72" s="65">
        <v>1826</v>
      </c>
      <c r="N72" s="65">
        <v>2077</v>
      </c>
      <c r="O72" s="65">
        <v>2094</v>
      </c>
      <c r="P72" s="65">
        <v>2172</v>
      </c>
      <c r="Q72" s="65">
        <v>4103</v>
      </c>
      <c r="R72" s="65">
        <v>5171</v>
      </c>
      <c r="S72" s="65">
        <v>5009</v>
      </c>
      <c r="T72" s="241">
        <v>4339</v>
      </c>
      <c r="U72" s="241">
        <v>4575</v>
      </c>
      <c r="V72" s="241">
        <v>4499</v>
      </c>
      <c r="W72" s="30">
        <v>5446</v>
      </c>
      <c r="X72" s="65">
        <v>5725</v>
      </c>
      <c r="Y72" s="65">
        <v>3464</v>
      </c>
    </row>
    <row r="73" spans="1:25" ht="18" x14ac:dyDescent="0.2">
      <c r="A73" s="2" t="s">
        <v>137</v>
      </c>
      <c r="B73" s="118">
        <v>2790</v>
      </c>
      <c r="C73" s="64">
        <v>4908</v>
      </c>
      <c r="D73" s="64">
        <v>7137</v>
      </c>
      <c r="E73" s="64">
        <v>9595</v>
      </c>
      <c r="F73" s="64">
        <v>8669</v>
      </c>
      <c r="G73" s="64">
        <v>8806</v>
      </c>
      <c r="H73" s="64">
        <v>9490</v>
      </c>
      <c r="I73" s="64">
        <v>8772</v>
      </c>
      <c r="J73" s="64">
        <v>10394</v>
      </c>
      <c r="K73" s="64">
        <v>25139</v>
      </c>
      <c r="L73" s="64">
        <v>36814</v>
      </c>
      <c r="M73" s="64">
        <v>44233</v>
      </c>
      <c r="N73" s="64">
        <v>61044</v>
      </c>
      <c r="O73" s="64">
        <v>69262</v>
      </c>
      <c r="P73" s="64">
        <v>81299</v>
      </c>
      <c r="Q73" s="64">
        <v>149960</v>
      </c>
      <c r="R73" s="64">
        <v>226727</v>
      </c>
      <c r="S73" s="64">
        <v>193581</v>
      </c>
      <c r="T73" s="98">
        <v>188940</v>
      </c>
      <c r="U73" s="98">
        <v>220056</v>
      </c>
      <c r="V73" s="98">
        <v>201177</v>
      </c>
      <c r="W73" s="29">
        <v>248163</v>
      </c>
      <c r="X73" s="64">
        <v>245686</v>
      </c>
      <c r="Y73" s="64">
        <v>204692</v>
      </c>
    </row>
    <row r="74" spans="1:25" x14ac:dyDescent="0.2">
      <c r="A74" s="332" t="s">
        <v>60</v>
      </c>
      <c r="B74" s="205">
        <v>42</v>
      </c>
      <c r="C74" s="65">
        <v>96</v>
      </c>
      <c r="D74" s="65">
        <v>157</v>
      </c>
      <c r="E74" s="65">
        <v>233</v>
      </c>
      <c r="F74" s="65">
        <v>221</v>
      </c>
      <c r="G74" s="65">
        <v>237</v>
      </c>
      <c r="H74" s="65">
        <v>265</v>
      </c>
      <c r="I74" s="65">
        <v>280</v>
      </c>
      <c r="J74" s="65">
        <v>333</v>
      </c>
      <c r="K74" s="65">
        <v>666</v>
      </c>
      <c r="L74" s="65">
        <v>800</v>
      </c>
      <c r="M74" s="65">
        <v>788</v>
      </c>
      <c r="N74" s="65">
        <v>865</v>
      </c>
      <c r="O74" s="65">
        <v>900</v>
      </c>
      <c r="P74" s="65">
        <v>885</v>
      </c>
      <c r="Q74" s="65">
        <v>1724</v>
      </c>
      <c r="R74" s="65">
        <v>2410</v>
      </c>
      <c r="S74" s="65">
        <v>2328</v>
      </c>
      <c r="T74" s="241">
        <v>2344</v>
      </c>
      <c r="U74" s="241">
        <v>2589</v>
      </c>
      <c r="V74" s="241">
        <v>2384</v>
      </c>
      <c r="W74" s="30">
        <v>2869</v>
      </c>
      <c r="X74" s="65">
        <v>2825</v>
      </c>
      <c r="Y74" s="65">
        <v>1466</v>
      </c>
    </row>
    <row r="75" spans="1:25" x14ac:dyDescent="0.2">
      <c r="A75" s="332" t="s">
        <v>61</v>
      </c>
      <c r="B75" s="205">
        <v>775</v>
      </c>
      <c r="C75" s="65">
        <v>1507</v>
      </c>
      <c r="D75" s="65">
        <v>2071</v>
      </c>
      <c r="E75" s="65">
        <v>2619</v>
      </c>
      <c r="F75" s="65">
        <v>2231</v>
      </c>
      <c r="G75" s="65">
        <v>2159</v>
      </c>
      <c r="H75" s="65">
        <v>2180</v>
      </c>
      <c r="I75" s="65">
        <v>2043</v>
      </c>
      <c r="J75" s="65">
        <v>2555</v>
      </c>
      <c r="K75" s="65">
        <v>7558</v>
      </c>
      <c r="L75" s="65">
        <v>8317</v>
      </c>
      <c r="M75" s="65">
        <v>7654</v>
      </c>
      <c r="N75" s="65">
        <v>9334</v>
      </c>
      <c r="O75" s="65">
        <v>10910</v>
      </c>
      <c r="P75" s="65">
        <v>13795</v>
      </c>
      <c r="Q75" s="65">
        <v>25347</v>
      </c>
      <c r="R75" s="65">
        <v>43458</v>
      </c>
      <c r="S75" s="65">
        <v>34574</v>
      </c>
      <c r="T75" s="241">
        <v>28943</v>
      </c>
      <c r="U75" s="241">
        <v>29752</v>
      </c>
      <c r="V75" s="241">
        <v>26222</v>
      </c>
      <c r="W75" s="30">
        <v>32173</v>
      </c>
      <c r="X75" s="65">
        <v>32235</v>
      </c>
      <c r="Y75" s="65">
        <v>19460</v>
      </c>
    </row>
    <row r="76" spans="1:25" x14ac:dyDescent="0.2">
      <c r="A76" s="332" t="s">
        <v>62</v>
      </c>
      <c r="B76" s="205">
        <v>1325</v>
      </c>
      <c r="C76" s="65">
        <v>2383</v>
      </c>
      <c r="D76" s="65">
        <v>3606</v>
      </c>
      <c r="E76" s="65">
        <v>5001</v>
      </c>
      <c r="F76" s="65">
        <v>4597</v>
      </c>
      <c r="G76" s="65">
        <v>4593</v>
      </c>
      <c r="H76" s="65">
        <v>4971</v>
      </c>
      <c r="I76" s="65">
        <v>4359</v>
      </c>
      <c r="J76" s="65">
        <v>4665</v>
      </c>
      <c r="K76" s="65">
        <v>10160</v>
      </c>
      <c r="L76" s="65">
        <v>20177</v>
      </c>
      <c r="M76" s="65">
        <v>28990</v>
      </c>
      <c r="N76" s="65">
        <v>42104</v>
      </c>
      <c r="O76" s="65">
        <v>48316</v>
      </c>
      <c r="P76" s="65">
        <v>57674</v>
      </c>
      <c r="Q76" s="65">
        <v>107294</v>
      </c>
      <c r="R76" s="65">
        <v>152618</v>
      </c>
      <c r="S76" s="65">
        <v>134903</v>
      </c>
      <c r="T76" s="241">
        <v>138608</v>
      </c>
      <c r="U76" s="241">
        <v>167727</v>
      </c>
      <c r="V76" s="241">
        <v>153727</v>
      </c>
      <c r="W76" s="30">
        <v>189114</v>
      </c>
      <c r="X76" s="65">
        <v>190303</v>
      </c>
      <c r="Y76" s="65">
        <v>172547</v>
      </c>
    </row>
    <row r="77" spans="1:25" x14ac:dyDescent="0.2">
      <c r="A77" s="19" t="s">
        <v>63</v>
      </c>
      <c r="B77" s="205"/>
      <c r="C77" s="201"/>
      <c r="D77" s="201"/>
      <c r="E77" s="201"/>
      <c r="F77" s="201"/>
      <c r="G77" s="201"/>
      <c r="H77" s="65"/>
      <c r="I77" s="201"/>
      <c r="J77" s="201"/>
      <c r="K77" s="201"/>
      <c r="L77" s="201"/>
      <c r="M77" s="65"/>
      <c r="N77" s="65"/>
      <c r="O77" s="65"/>
      <c r="P77" s="65"/>
      <c r="Q77" s="65"/>
      <c r="R77" s="65"/>
      <c r="S77" s="65"/>
      <c r="T77" s="241"/>
      <c r="U77" s="241"/>
      <c r="V77" s="241"/>
      <c r="W77" s="30"/>
      <c r="X77" s="65"/>
      <c r="Y77" s="65"/>
    </row>
    <row r="78" spans="1:25" ht="29.25" x14ac:dyDescent="0.2">
      <c r="A78" s="8" t="s">
        <v>166</v>
      </c>
      <c r="B78" s="65" t="s">
        <v>103</v>
      </c>
      <c r="C78" s="65" t="s">
        <v>103</v>
      </c>
      <c r="D78" s="65" t="s">
        <v>103</v>
      </c>
      <c r="E78" s="65" t="s">
        <v>103</v>
      </c>
      <c r="F78" s="65" t="s">
        <v>103</v>
      </c>
      <c r="G78" s="65" t="s">
        <v>103</v>
      </c>
      <c r="H78" s="62">
        <v>2742</v>
      </c>
      <c r="I78" s="65" t="s">
        <v>103</v>
      </c>
      <c r="J78" s="65" t="s">
        <v>103</v>
      </c>
      <c r="K78" s="65" t="s">
        <v>103</v>
      </c>
      <c r="L78" s="65" t="s">
        <v>103</v>
      </c>
      <c r="M78" s="65">
        <v>24932</v>
      </c>
      <c r="N78" s="65">
        <v>36327</v>
      </c>
      <c r="O78" s="65">
        <v>41414</v>
      </c>
      <c r="P78" s="65">
        <v>50760</v>
      </c>
      <c r="Q78" s="65">
        <v>94965</v>
      </c>
      <c r="R78" s="65">
        <v>134943</v>
      </c>
      <c r="S78" s="65">
        <v>121368</v>
      </c>
      <c r="T78" s="241">
        <v>125731</v>
      </c>
      <c r="U78" s="241">
        <v>154370</v>
      </c>
      <c r="V78" s="241">
        <v>141406</v>
      </c>
      <c r="W78" s="30">
        <v>173573</v>
      </c>
      <c r="X78" s="65">
        <v>174442</v>
      </c>
      <c r="Y78" s="65">
        <v>163189</v>
      </c>
    </row>
    <row r="79" spans="1:25" ht="19.5" x14ac:dyDescent="0.2">
      <c r="A79" s="8" t="s">
        <v>64</v>
      </c>
      <c r="B79" s="65" t="s">
        <v>103</v>
      </c>
      <c r="C79" s="65" t="s">
        <v>103</v>
      </c>
      <c r="D79" s="65" t="s">
        <v>103</v>
      </c>
      <c r="E79" s="65" t="s">
        <v>103</v>
      </c>
      <c r="F79" s="65" t="s">
        <v>103</v>
      </c>
      <c r="G79" s="65" t="s">
        <v>103</v>
      </c>
      <c r="H79" s="62">
        <v>888</v>
      </c>
      <c r="I79" s="65" t="s">
        <v>103</v>
      </c>
      <c r="J79" s="65" t="s">
        <v>103</v>
      </c>
      <c r="K79" s="65" t="s">
        <v>103</v>
      </c>
      <c r="L79" s="65" t="s">
        <v>103</v>
      </c>
      <c r="M79" s="65">
        <v>1160</v>
      </c>
      <c r="N79" s="65">
        <v>1589</v>
      </c>
      <c r="O79" s="65">
        <v>1767</v>
      </c>
      <c r="P79" s="65">
        <v>1835</v>
      </c>
      <c r="Q79" s="65">
        <v>2798</v>
      </c>
      <c r="R79" s="65">
        <v>3531</v>
      </c>
      <c r="S79" s="65">
        <v>3029</v>
      </c>
      <c r="T79" s="241">
        <v>2613</v>
      </c>
      <c r="U79" s="241">
        <v>3018</v>
      </c>
      <c r="V79" s="241">
        <v>2809</v>
      </c>
      <c r="W79" s="30">
        <v>3810</v>
      </c>
      <c r="X79" s="65">
        <v>4309</v>
      </c>
      <c r="Y79" s="65">
        <v>2909</v>
      </c>
    </row>
    <row r="80" spans="1:25" ht="19.5" x14ac:dyDescent="0.2">
      <c r="A80" s="8" t="s">
        <v>124</v>
      </c>
      <c r="B80" s="65" t="s">
        <v>103</v>
      </c>
      <c r="C80" s="65" t="s">
        <v>103</v>
      </c>
      <c r="D80" s="65" t="s">
        <v>103</v>
      </c>
      <c r="E80" s="65" t="s">
        <v>103</v>
      </c>
      <c r="F80" s="65" t="s">
        <v>103</v>
      </c>
      <c r="G80" s="65" t="s">
        <v>103</v>
      </c>
      <c r="H80" s="62">
        <v>1342</v>
      </c>
      <c r="I80" s="65" t="s">
        <v>103</v>
      </c>
      <c r="J80" s="65" t="s">
        <v>103</v>
      </c>
      <c r="K80" s="65" t="s">
        <v>103</v>
      </c>
      <c r="L80" s="65" t="s">
        <v>103</v>
      </c>
      <c r="M80" s="65">
        <v>2899</v>
      </c>
      <c r="N80" s="65">
        <v>4188</v>
      </c>
      <c r="O80" s="65">
        <v>5134</v>
      </c>
      <c r="P80" s="65">
        <v>5079</v>
      </c>
      <c r="Q80" s="65">
        <v>9532</v>
      </c>
      <c r="R80" s="65">
        <v>14145</v>
      </c>
      <c r="S80" s="65">
        <v>10506</v>
      </c>
      <c r="T80" s="241">
        <v>10264</v>
      </c>
      <c r="U80" s="241">
        <f>U76-U78-U79</f>
        <v>10339</v>
      </c>
      <c r="V80" s="241">
        <v>9511</v>
      </c>
      <c r="W80" s="30">
        <v>11732</v>
      </c>
      <c r="X80" s="65">
        <v>11552</v>
      </c>
      <c r="Y80" s="65">
        <v>6450</v>
      </c>
    </row>
    <row r="81" spans="1:25" x14ac:dyDescent="0.2">
      <c r="A81" s="332" t="s">
        <v>65</v>
      </c>
      <c r="B81" s="205">
        <v>647</v>
      </c>
      <c r="C81" s="65">
        <v>921</v>
      </c>
      <c r="D81" s="65">
        <v>1306</v>
      </c>
      <c r="E81" s="65">
        <v>1743</v>
      </c>
      <c r="F81" s="65">
        <v>1620</v>
      </c>
      <c r="G81" s="65">
        <v>1818</v>
      </c>
      <c r="H81" s="65">
        <v>2074</v>
      </c>
      <c r="I81" s="65">
        <v>2090</v>
      </c>
      <c r="J81" s="65">
        <v>2842</v>
      </c>
      <c r="K81" s="65">
        <v>6754</v>
      </c>
      <c r="L81" s="65">
        <v>7519</v>
      </c>
      <c r="M81" s="65">
        <v>6801</v>
      </c>
      <c r="N81" s="65">
        <v>8741</v>
      </c>
      <c r="O81" s="65">
        <v>9137</v>
      </c>
      <c r="P81" s="65">
        <v>8944</v>
      </c>
      <c r="Q81" s="65">
        <v>15595</v>
      </c>
      <c r="R81" s="65">
        <v>28240</v>
      </c>
      <c r="S81" s="65">
        <v>21776</v>
      </c>
      <c r="T81" s="241">
        <v>19046</v>
      </c>
      <c r="U81" s="241">
        <v>19989</v>
      </c>
      <c r="V81" s="241">
        <v>18844</v>
      </c>
      <c r="W81" s="30">
        <v>24006</v>
      </c>
      <c r="X81" s="65">
        <v>20323</v>
      </c>
      <c r="Y81" s="65">
        <v>11219</v>
      </c>
    </row>
    <row r="82" spans="1:25" ht="18" x14ac:dyDescent="0.2">
      <c r="A82" s="2" t="s">
        <v>113</v>
      </c>
      <c r="B82" s="118">
        <v>2625</v>
      </c>
      <c r="C82" s="64">
        <v>4323</v>
      </c>
      <c r="D82" s="64">
        <v>6409</v>
      </c>
      <c r="E82" s="64">
        <v>8750</v>
      </c>
      <c r="F82" s="64">
        <v>8593</v>
      </c>
      <c r="G82" s="64">
        <v>9723</v>
      </c>
      <c r="H82" s="64">
        <v>9653</v>
      </c>
      <c r="I82" s="64">
        <v>9902</v>
      </c>
      <c r="J82" s="64">
        <v>12264</v>
      </c>
      <c r="K82" s="64">
        <v>25302</v>
      </c>
      <c r="L82" s="64">
        <v>28017</v>
      </c>
      <c r="M82" s="64">
        <v>24632</v>
      </c>
      <c r="N82" s="64">
        <v>29379</v>
      </c>
      <c r="O82" s="64">
        <v>31458</v>
      </c>
      <c r="P82" s="64">
        <v>34674</v>
      </c>
      <c r="Q82" s="64">
        <v>67590</v>
      </c>
      <c r="R82" s="64">
        <v>103434</v>
      </c>
      <c r="S82" s="64">
        <v>88694</v>
      </c>
      <c r="T82" s="98">
        <v>83874</v>
      </c>
      <c r="U82" s="98">
        <v>81848</v>
      </c>
      <c r="V82" s="98">
        <v>77715</v>
      </c>
      <c r="W82" s="29">
        <v>96406</v>
      </c>
      <c r="X82" s="64">
        <v>91359</v>
      </c>
      <c r="Y82" s="64">
        <v>54886</v>
      </c>
    </row>
    <row r="83" spans="1:25" x14ac:dyDescent="0.2">
      <c r="A83" s="332" t="s">
        <v>66</v>
      </c>
      <c r="B83" s="34" t="s">
        <v>103</v>
      </c>
      <c r="C83" s="65" t="s">
        <v>103</v>
      </c>
      <c r="D83" s="65">
        <v>34</v>
      </c>
      <c r="E83" s="65">
        <v>55</v>
      </c>
      <c r="F83" s="65">
        <v>52</v>
      </c>
      <c r="G83" s="65">
        <v>45</v>
      </c>
      <c r="H83" s="65">
        <v>44</v>
      </c>
      <c r="I83" s="65">
        <v>45</v>
      </c>
      <c r="J83" s="65">
        <v>55</v>
      </c>
      <c r="K83" s="65">
        <v>124</v>
      </c>
      <c r="L83" s="65">
        <v>139</v>
      </c>
      <c r="M83" s="65">
        <v>119</v>
      </c>
      <c r="N83" s="65">
        <v>159</v>
      </c>
      <c r="O83" s="65">
        <v>156</v>
      </c>
      <c r="P83" s="65">
        <v>147</v>
      </c>
      <c r="Q83" s="65">
        <v>222</v>
      </c>
      <c r="R83" s="65">
        <v>274</v>
      </c>
      <c r="S83" s="65">
        <v>184</v>
      </c>
      <c r="T83" s="241">
        <v>204</v>
      </c>
      <c r="U83" s="241">
        <v>156</v>
      </c>
      <c r="V83" s="241">
        <v>144</v>
      </c>
      <c r="W83" s="30">
        <v>231</v>
      </c>
      <c r="X83" s="65">
        <v>228</v>
      </c>
      <c r="Y83" s="65">
        <v>163</v>
      </c>
    </row>
    <row r="84" spans="1:25" x14ac:dyDescent="0.2">
      <c r="A84" s="332" t="s">
        <v>68</v>
      </c>
      <c r="B84" s="34">
        <v>6</v>
      </c>
      <c r="C84" s="65">
        <v>8</v>
      </c>
      <c r="D84" s="65">
        <v>13</v>
      </c>
      <c r="E84" s="65">
        <v>24</v>
      </c>
      <c r="F84" s="65">
        <v>16</v>
      </c>
      <c r="G84" s="65">
        <v>16</v>
      </c>
      <c r="H84" s="65">
        <v>22</v>
      </c>
      <c r="I84" s="65">
        <v>18</v>
      </c>
      <c r="J84" s="65">
        <v>34</v>
      </c>
      <c r="K84" s="65">
        <v>51</v>
      </c>
      <c r="L84" s="65">
        <v>59</v>
      </c>
      <c r="M84" s="65">
        <v>98</v>
      </c>
      <c r="N84" s="65">
        <v>91</v>
      </c>
      <c r="O84" s="65">
        <v>90</v>
      </c>
      <c r="P84" s="65">
        <v>87</v>
      </c>
      <c r="Q84" s="65">
        <v>146</v>
      </c>
      <c r="R84" s="65">
        <v>162</v>
      </c>
      <c r="S84" s="65">
        <v>117</v>
      </c>
      <c r="T84" s="241">
        <v>137</v>
      </c>
      <c r="U84" s="241">
        <v>187</v>
      </c>
      <c r="V84" s="241">
        <v>216</v>
      </c>
      <c r="W84" s="30">
        <v>331</v>
      </c>
      <c r="X84" s="65">
        <v>306</v>
      </c>
      <c r="Y84" s="65">
        <v>209</v>
      </c>
    </row>
    <row r="85" spans="1:25" x14ac:dyDescent="0.2">
      <c r="A85" s="332" t="s">
        <v>69</v>
      </c>
      <c r="B85" s="34">
        <v>50</v>
      </c>
      <c r="C85" s="65">
        <v>73</v>
      </c>
      <c r="D85" s="65">
        <v>103</v>
      </c>
      <c r="E85" s="65">
        <v>149</v>
      </c>
      <c r="F85" s="65">
        <v>148</v>
      </c>
      <c r="G85" s="65">
        <v>183</v>
      </c>
      <c r="H85" s="65">
        <v>233</v>
      </c>
      <c r="I85" s="65">
        <v>249</v>
      </c>
      <c r="J85" s="65">
        <v>290</v>
      </c>
      <c r="K85" s="65">
        <v>668</v>
      </c>
      <c r="L85" s="65">
        <v>667</v>
      </c>
      <c r="M85" s="65">
        <v>313</v>
      </c>
      <c r="N85" s="65">
        <v>352</v>
      </c>
      <c r="O85" s="65">
        <v>439</v>
      </c>
      <c r="P85" s="65">
        <v>596</v>
      </c>
      <c r="Q85" s="65">
        <v>804</v>
      </c>
      <c r="R85" s="65">
        <v>1622</v>
      </c>
      <c r="S85" s="65">
        <v>2168</v>
      </c>
      <c r="T85" s="241">
        <v>2510</v>
      </c>
      <c r="U85" s="241">
        <v>2532</v>
      </c>
      <c r="V85" s="241">
        <v>2907</v>
      </c>
      <c r="W85" s="30">
        <v>3930</v>
      </c>
      <c r="X85" s="65">
        <v>3722</v>
      </c>
      <c r="Y85" s="65">
        <v>2883</v>
      </c>
    </row>
    <row r="86" spans="1:25" x14ac:dyDescent="0.2">
      <c r="A86" s="332" t="s">
        <v>70</v>
      </c>
      <c r="B86" s="34">
        <v>356</v>
      </c>
      <c r="C86" s="65">
        <v>553</v>
      </c>
      <c r="D86" s="65">
        <v>808</v>
      </c>
      <c r="E86" s="65">
        <v>1256</v>
      </c>
      <c r="F86" s="65">
        <v>1260</v>
      </c>
      <c r="G86" s="65">
        <v>1427</v>
      </c>
      <c r="H86" s="65">
        <v>1496</v>
      </c>
      <c r="I86" s="65">
        <v>1411</v>
      </c>
      <c r="J86" s="65">
        <v>1689</v>
      </c>
      <c r="K86" s="65">
        <v>3260</v>
      </c>
      <c r="L86" s="65">
        <v>3532</v>
      </c>
      <c r="M86" s="65">
        <v>3121</v>
      </c>
      <c r="N86" s="65">
        <v>3637</v>
      </c>
      <c r="O86" s="65">
        <v>3885</v>
      </c>
      <c r="P86" s="65">
        <v>4566</v>
      </c>
      <c r="Q86" s="65">
        <v>10815</v>
      </c>
      <c r="R86" s="65">
        <v>12722</v>
      </c>
      <c r="S86" s="65">
        <v>10394</v>
      </c>
      <c r="T86" s="241">
        <v>8620</v>
      </c>
      <c r="U86" s="241">
        <v>7375</v>
      </c>
      <c r="V86" s="241">
        <v>7738</v>
      </c>
      <c r="W86" s="30">
        <v>8794</v>
      </c>
      <c r="X86" s="65">
        <v>8647</v>
      </c>
      <c r="Y86" s="65">
        <v>4683</v>
      </c>
    </row>
    <row r="87" spans="1:25" x14ac:dyDescent="0.2">
      <c r="A87" s="332" t="s">
        <v>72</v>
      </c>
      <c r="B87" s="34">
        <v>480</v>
      </c>
      <c r="C87" s="65">
        <v>736</v>
      </c>
      <c r="D87" s="65">
        <v>977</v>
      </c>
      <c r="E87" s="65">
        <v>1280</v>
      </c>
      <c r="F87" s="65">
        <v>1254</v>
      </c>
      <c r="G87" s="170">
        <v>1341</v>
      </c>
      <c r="H87" s="171">
        <v>2008</v>
      </c>
      <c r="I87" s="65">
        <v>1451</v>
      </c>
      <c r="J87" s="65">
        <v>1940</v>
      </c>
      <c r="K87" s="65">
        <v>3779</v>
      </c>
      <c r="L87" s="65">
        <v>4143</v>
      </c>
      <c r="M87" s="65">
        <v>3533</v>
      </c>
      <c r="N87" s="65">
        <v>4227</v>
      </c>
      <c r="O87" s="65">
        <v>4323</v>
      </c>
      <c r="P87" s="65">
        <v>4594</v>
      </c>
      <c r="Q87" s="65">
        <v>7856</v>
      </c>
      <c r="R87" s="65">
        <v>15077</v>
      </c>
      <c r="S87" s="65">
        <v>12544</v>
      </c>
      <c r="T87" s="241">
        <v>12008</v>
      </c>
      <c r="U87" s="241">
        <v>12651</v>
      </c>
      <c r="V87" s="241">
        <v>13023</v>
      </c>
      <c r="W87" s="30">
        <v>15184</v>
      </c>
      <c r="X87" s="65">
        <v>15354</v>
      </c>
      <c r="Y87" s="65">
        <v>10054</v>
      </c>
    </row>
    <row r="88" spans="1:25" x14ac:dyDescent="0.2">
      <c r="A88" s="332" t="s">
        <v>73</v>
      </c>
      <c r="B88" s="34">
        <v>411</v>
      </c>
      <c r="C88" s="65">
        <v>698</v>
      </c>
      <c r="D88" s="65">
        <v>1028</v>
      </c>
      <c r="E88" s="65">
        <v>1420</v>
      </c>
      <c r="F88" s="65">
        <v>1425</v>
      </c>
      <c r="G88" s="170">
        <v>1731</v>
      </c>
      <c r="H88" s="169">
        <v>1756</v>
      </c>
      <c r="I88" s="65">
        <v>1743</v>
      </c>
      <c r="J88" s="65">
        <v>2281</v>
      </c>
      <c r="K88" s="65">
        <v>4749</v>
      </c>
      <c r="L88" s="65">
        <v>5050</v>
      </c>
      <c r="M88" s="65">
        <v>4577</v>
      </c>
      <c r="N88" s="65">
        <v>5118</v>
      </c>
      <c r="O88" s="65">
        <v>5771</v>
      </c>
      <c r="P88" s="65">
        <v>6121</v>
      </c>
      <c r="Q88" s="65">
        <v>11558</v>
      </c>
      <c r="R88" s="65">
        <v>18048</v>
      </c>
      <c r="S88" s="65">
        <v>15487</v>
      </c>
      <c r="T88" s="241">
        <v>14638</v>
      </c>
      <c r="U88" s="241">
        <v>14870</v>
      </c>
      <c r="V88" s="241">
        <v>13920</v>
      </c>
      <c r="W88" s="30">
        <v>17954</v>
      </c>
      <c r="X88" s="65">
        <v>17904</v>
      </c>
      <c r="Y88" s="65">
        <v>9042</v>
      </c>
    </row>
    <row r="89" spans="1:25" x14ac:dyDescent="0.2">
      <c r="A89" s="333" t="s">
        <v>74</v>
      </c>
      <c r="B89" s="34">
        <v>416</v>
      </c>
      <c r="C89" s="65">
        <v>701</v>
      </c>
      <c r="D89" s="65">
        <v>1126</v>
      </c>
      <c r="E89" s="65">
        <v>1396</v>
      </c>
      <c r="F89" s="65">
        <v>1329</v>
      </c>
      <c r="G89" s="170">
        <v>1660</v>
      </c>
      <c r="H89" s="172">
        <v>1553</v>
      </c>
      <c r="I89" s="65">
        <v>1563</v>
      </c>
      <c r="J89" s="65">
        <v>1846</v>
      </c>
      <c r="K89" s="65">
        <v>4010</v>
      </c>
      <c r="L89" s="65">
        <v>5107</v>
      </c>
      <c r="M89" s="65">
        <v>4138</v>
      </c>
      <c r="N89" s="65">
        <v>5083</v>
      </c>
      <c r="O89" s="65">
        <v>5122</v>
      </c>
      <c r="P89" s="65">
        <v>5231</v>
      </c>
      <c r="Q89" s="65">
        <v>11379</v>
      </c>
      <c r="R89" s="65">
        <v>15253</v>
      </c>
      <c r="S89" s="65">
        <v>12265</v>
      </c>
      <c r="T89" s="241">
        <v>12609</v>
      </c>
      <c r="U89" s="241">
        <v>13016</v>
      </c>
      <c r="V89" s="241">
        <v>11774</v>
      </c>
      <c r="W89" s="30">
        <v>13440</v>
      </c>
      <c r="X89" s="65">
        <v>11866</v>
      </c>
      <c r="Y89" s="65">
        <v>7256</v>
      </c>
    </row>
    <row r="90" spans="1:25" x14ac:dyDescent="0.2">
      <c r="A90" s="332" t="s">
        <v>75</v>
      </c>
      <c r="B90" s="34">
        <v>310</v>
      </c>
      <c r="C90" s="65">
        <v>572</v>
      </c>
      <c r="D90" s="65">
        <v>898</v>
      </c>
      <c r="E90" s="65">
        <v>1267</v>
      </c>
      <c r="F90" s="65">
        <v>1328</v>
      </c>
      <c r="G90" s="65">
        <v>1405</v>
      </c>
      <c r="H90" s="169">
        <v>1469</v>
      </c>
      <c r="I90" s="65">
        <v>1418</v>
      </c>
      <c r="J90" s="65">
        <v>1740</v>
      </c>
      <c r="K90" s="65">
        <v>3748</v>
      </c>
      <c r="L90" s="65">
        <v>4069</v>
      </c>
      <c r="M90" s="65">
        <v>3884</v>
      </c>
      <c r="N90" s="65">
        <v>4952</v>
      </c>
      <c r="O90" s="65">
        <v>5385</v>
      </c>
      <c r="P90" s="65">
        <v>6444</v>
      </c>
      <c r="Q90" s="65">
        <v>12709</v>
      </c>
      <c r="R90" s="65">
        <v>20969</v>
      </c>
      <c r="S90" s="65">
        <v>17077</v>
      </c>
      <c r="T90" s="241">
        <v>16466</v>
      </c>
      <c r="U90" s="241">
        <v>15161</v>
      </c>
      <c r="V90" s="241">
        <v>13724</v>
      </c>
      <c r="W90" s="30">
        <v>19036</v>
      </c>
      <c r="X90" s="65">
        <v>16866</v>
      </c>
      <c r="Y90" s="65">
        <v>12505</v>
      </c>
    </row>
    <row r="91" spans="1:25" x14ac:dyDescent="0.2">
      <c r="A91" s="332" t="s">
        <v>76</v>
      </c>
      <c r="B91" s="34">
        <v>338</v>
      </c>
      <c r="C91" s="65">
        <v>558</v>
      </c>
      <c r="D91" s="65">
        <v>927</v>
      </c>
      <c r="E91" s="65">
        <v>1280</v>
      </c>
      <c r="F91" s="65">
        <v>1187</v>
      </c>
      <c r="G91" s="65">
        <v>1307</v>
      </c>
      <c r="H91" s="169">
        <v>664</v>
      </c>
      <c r="I91" s="65">
        <v>1348</v>
      </c>
      <c r="J91" s="65">
        <v>1640</v>
      </c>
      <c r="K91" s="65">
        <v>3324</v>
      </c>
      <c r="L91" s="65">
        <v>3283</v>
      </c>
      <c r="M91" s="65">
        <v>2852</v>
      </c>
      <c r="N91" s="241">
        <v>3187</v>
      </c>
      <c r="O91" s="65">
        <v>3599</v>
      </c>
      <c r="P91" s="65">
        <v>3851</v>
      </c>
      <c r="Q91" s="65">
        <v>6871</v>
      </c>
      <c r="R91" s="65">
        <v>11862</v>
      </c>
      <c r="S91" s="65">
        <v>11682</v>
      </c>
      <c r="T91" s="241">
        <v>10295</v>
      </c>
      <c r="U91" s="241">
        <v>10048</v>
      </c>
      <c r="V91" s="241">
        <v>9254</v>
      </c>
      <c r="W91" s="30">
        <v>11306</v>
      </c>
      <c r="X91" s="65">
        <v>10514</v>
      </c>
      <c r="Y91" s="65">
        <v>4568</v>
      </c>
    </row>
    <row r="92" spans="1:25" x14ac:dyDescent="0.2">
      <c r="A92" s="332" t="s">
        <v>77</v>
      </c>
      <c r="B92" s="34">
        <v>258</v>
      </c>
      <c r="C92" s="65">
        <v>424</v>
      </c>
      <c r="D92" s="65">
        <v>495</v>
      </c>
      <c r="E92" s="65">
        <v>623</v>
      </c>
      <c r="F92" s="65">
        <v>594</v>
      </c>
      <c r="G92" s="65">
        <v>608</v>
      </c>
      <c r="H92" s="171">
        <v>408</v>
      </c>
      <c r="I92" s="65">
        <v>656</v>
      </c>
      <c r="J92" s="65">
        <v>749</v>
      </c>
      <c r="K92" s="65">
        <v>1589</v>
      </c>
      <c r="L92" s="65">
        <v>1968</v>
      </c>
      <c r="M92" s="65">
        <v>1997</v>
      </c>
      <c r="N92" s="65">
        <v>2573</v>
      </c>
      <c r="O92" s="65">
        <v>2688</v>
      </c>
      <c r="P92" s="65">
        <v>3037</v>
      </c>
      <c r="Q92" s="65">
        <v>5230</v>
      </c>
      <c r="R92" s="65">
        <v>7445</v>
      </c>
      <c r="S92" s="65">
        <v>6776</v>
      </c>
      <c r="T92" s="241">
        <v>6387</v>
      </c>
      <c r="U92" s="241">
        <v>5853</v>
      </c>
      <c r="V92" s="241">
        <v>5014</v>
      </c>
      <c r="W92" s="30">
        <v>6201</v>
      </c>
      <c r="X92" s="65">
        <v>5952</v>
      </c>
      <c r="Y92" s="65">
        <v>3525</v>
      </c>
    </row>
    <row r="93" spans="1:25" ht="18" x14ac:dyDescent="0.2">
      <c r="A93" s="158" t="s">
        <v>125</v>
      </c>
      <c r="B93" s="118">
        <v>1886</v>
      </c>
      <c r="C93" s="64">
        <v>3232</v>
      </c>
      <c r="D93" s="64">
        <v>5003</v>
      </c>
      <c r="E93" s="64">
        <v>7961</v>
      </c>
      <c r="F93" s="64">
        <v>8551</v>
      </c>
      <c r="G93" s="64">
        <v>9055</v>
      </c>
      <c r="H93" s="64">
        <v>11893</v>
      </c>
      <c r="I93" s="64">
        <v>8720</v>
      </c>
      <c r="J93" s="64">
        <v>7599</v>
      </c>
      <c r="K93" s="64">
        <v>14090</v>
      </c>
      <c r="L93" s="64">
        <v>16166</v>
      </c>
      <c r="M93" s="64">
        <v>15381</v>
      </c>
      <c r="N93" s="64">
        <v>17583</v>
      </c>
      <c r="O93" s="64">
        <v>18727</v>
      </c>
      <c r="P93" s="64">
        <v>20496</v>
      </c>
      <c r="Q93" s="64">
        <v>37312</v>
      </c>
      <c r="R93" s="64">
        <v>60139</v>
      </c>
      <c r="S93" s="64">
        <v>50861</v>
      </c>
      <c r="T93" s="98">
        <v>48214</v>
      </c>
      <c r="U93" s="99">
        <v>52392</v>
      </c>
      <c r="V93" s="98">
        <v>49291</v>
      </c>
      <c r="W93" s="29">
        <v>62281</v>
      </c>
      <c r="X93" s="64">
        <v>61161</v>
      </c>
      <c r="Y93" s="64">
        <v>32770</v>
      </c>
    </row>
    <row r="94" spans="1:25" x14ac:dyDescent="0.2">
      <c r="A94" s="159" t="s">
        <v>67</v>
      </c>
      <c r="B94" s="206">
        <v>58</v>
      </c>
      <c r="C94" s="173">
        <v>89</v>
      </c>
      <c r="D94" s="173">
        <v>122</v>
      </c>
      <c r="E94" s="173">
        <v>203</v>
      </c>
      <c r="F94" s="173">
        <v>217</v>
      </c>
      <c r="G94" s="173">
        <v>240</v>
      </c>
      <c r="H94" s="173">
        <v>300</v>
      </c>
      <c r="I94" s="173">
        <v>268</v>
      </c>
      <c r="J94" s="173">
        <v>334</v>
      </c>
      <c r="K94" s="173">
        <v>645</v>
      </c>
      <c r="L94" s="173">
        <v>771</v>
      </c>
      <c r="M94" s="173">
        <v>709</v>
      </c>
      <c r="N94" s="173">
        <v>825</v>
      </c>
      <c r="O94" s="173">
        <v>895</v>
      </c>
      <c r="P94" s="173">
        <v>826</v>
      </c>
      <c r="Q94" s="173">
        <v>1839</v>
      </c>
      <c r="R94" s="173">
        <v>2785</v>
      </c>
      <c r="S94" s="173">
        <v>2417</v>
      </c>
      <c r="T94" s="260">
        <v>2204</v>
      </c>
      <c r="U94" s="78">
        <v>2403</v>
      </c>
      <c r="V94" s="241">
        <v>2451</v>
      </c>
      <c r="W94" s="30">
        <v>3250</v>
      </c>
      <c r="X94" s="65">
        <v>2911</v>
      </c>
      <c r="Y94" s="65">
        <v>1350</v>
      </c>
    </row>
    <row r="95" spans="1:25" x14ac:dyDescent="0.2">
      <c r="A95" s="141" t="s">
        <v>78</v>
      </c>
      <c r="B95" s="206">
        <v>295</v>
      </c>
      <c r="C95" s="174">
        <v>535</v>
      </c>
      <c r="D95" s="174">
        <v>764</v>
      </c>
      <c r="E95" s="174">
        <v>1176</v>
      </c>
      <c r="F95" s="174">
        <v>1225</v>
      </c>
      <c r="G95" s="174">
        <v>1226</v>
      </c>
      <c r="H95" s="174">
        <v>1301</v>
      </c>
      <c r="I95" s="174">
        <v>765</v>
      </c>
      <c r="J95" s="174">
        <v>662</v>
      </c>
      <c r="K95" s="174">
        <v>1392</v>
      </c>
      <c r="L95" s="174">
        <v>1455</v>
      </c>
      <c r="M95" s="174">
        <v>1189</v>
      </c>
      <c r="N95" s="174">
        <v>1323</v>
      </c>
      <c r="O95" s="174">
        <v>1243</v>
      </c>
      <c r="P95" s="174">
        <v>1103</v>
      </c>
      <c r="Q95" s="174">
        <v>2141</v>
      </c>
      <c r="R95" s="174">
        <v>2863</v>
      </c>
      <c r="S95" s="174">
        <v>2220</v>
      </c>
      <c r="T95" s="253">
        <v>2228</v>
      </c>
      <c r="U95" s="78">
        <v>2436</v>
      </c>
      <c r="V95" s="241">
        <v>2276</v>
      </c>
      <c r="W95" s="30">
        <v>3521</v>
      </c>
      <c r="X95" s="65">
        <v>3871</v>
      </c>
      <c r="Y95" s="65">
        <v>2427</v>
      </c>
    </row>
    <row r="96" spans="1:25" x14ac:dyDescent="0.2">
      <c r="A96" s="160" t="s">
        <v>71</v>
      </c>
      <c r="B96" s="206">
        <v>123</v>
      </c>
      <c r="C96" s="175">
        <v>174</v>
      </c>
      <c r="D96" s="175">
        <v>234</v>
      </c>
      <c r="E96" s="175">
        <v>351</v>
      </c>
      <c r="F96" s="175">
        <v>331</v>
      </c>
      <c r="G96" s="175">
        <v>370</v>
      </c>
      <c r="H96" s="175">
        <v>1594</v>
      </c>
      <c r="I96" s="175">
        <v>322</v>
      </c>
      <c r="J96" s="175">
        <v>432</v>
      </c>
      <c r="K96" s="175">
        <v>788</v>
      </c>
      <c r="L96" s="175">
        <v>804</v>
      </c>
      <c r="M96" s="175">
        <v>846</v>
      </c>
      <c r="N96" s="175">
        <v>1083</v>
      </c>
      <c r="O96" s="175">
        <v>1247</v>
      </c>
      <c r="P96" s="175">
        <v>1108</v>
      </c>
      <c r="Q96" s="175">
        <v>2079</v>
      </c>
      <c r="R96" s="175">
        <v>2652</v>
      </c>
      <c r="S96" s="175">
        <v>2009</v>
      </c>
      <c r="T96" s="261">
        <v>2094</v>
      </c>
      <c r="U96" s="78">
        <v>2394</v>
      </c>
      <c r="V96" s="241">
        <v>2095</v>
      </c>
      <c r="W96" s="30">
        <v>2692</v>
      </c>
      <c r="X96" s="65">
        <v>2325</v>
      </c>
      <c r="Y96" s="65">
        <v>1606</v>
      </c>
    </row>
    <row r="97" spans="1:25" x14ac:dyDescent="0.2">
      <c r="A97" s="161" t="s">
        <v>79</v>
      </c>
      <c r="B97" s="206" t="s">
        <v>103</v>
      </c>
      <c r="C97" s="167" t="s">
        <v>103</v>
      </c>
      <c r="D97" s="167">
        <v>389</v>
      </c>
      <c r="E97" s="167">
        <v>601</v>
      </c>
      <c r="F97" s="167">
        <v>663</v>
      </c>
      <c r="G97" s="167">
        <v>657</v>
      </c>
      <c r="H97" s="175">
        <v>3794</v>
      </c>
      <c r="I97" s="167">
        <v>622</v>
      </c>
      <c r="J97" s="167">
        <v>479</v>
      </c>
      <c r="K97" s="176">
        <v>761</v>
      </c>
      <c r="L97" s="176">
        <v>888</v>
      </c>
      <c r="M97" s="176">
        <v>856</v>
      </c>
      <c r="N97" s="176">
        <v>962</v>
      </c>
      <c r="O97" s="176">
        <v>1007</v>
      </c>
      <c r="P97" s="176">
        <v>1921</v>
      </c>
      <c r="Q97" s="167">
        <v>3178</v>
      </c>
      <c r="R97" s="167">
        <v>4997</v>
      </c>
      <c r="S97" s="167">
        <v>4126</v>
      </c>
      <c r="T97" s="176">
        <v>4563</v>
      </c>
      <c r="U97" s="78">
        <v>4016</v>
      </c>
      <c r="V97" s="241">
        <v>4387</v>
      </c>
      <c r="W97" s="30">
        <v>5697</v>
      </c>
      <c r="X97" s="65">
        <v>7035</v>
      </c>
      <c r="Y97" s="65">
        <v>2576</v>
      </c>
    </row>
    <row r="98" spans="1:25" x14ac:dyDescent="0.2">
      <c r="A98" s="332" t="s">
        <v>80</v>
      </c>
      <c r="B98" s="207">
        <v>698</v>
      </c>
      <c r="C98" s="65">
        <v>1232</v>
      </c>
      <c r="D98" s="65">
        <v>1207</v>
      </c>
      <c r="E98" s="65">
        <v>2091</v>
      </c>
      <c r="F98" s="65">
        <v>2572</v>
      </c>
      <c r="G98" s="170">
        <v>2997</v>
      </c>
      <c r="H98" s="171">
        <v>1771</v>
      </c>
      <c r="I98" s="65">
        <v>3463</v>
      </c>
      <c r="J98" s="65">
        <v>2955</v>
      </c>
      <c r="K98" s="65">
        <v>4888</v>
      </c>
      <c r="L98" s="65">
        <v>5251</v>
      </c>
      <c r="M98" s="65">
        <v>5510</v>
      </c>
      <c r="N98" s="65">
        <v>6351</v>
      </c>
      <c r="O98" s="65">
        <v>6550</v>
      </c>
      <c r="P98" s="65">
        <v>7070</v>
      </c>
      <c r="Q98" s="65">
        <v>11661</v>
      </c>
      <c r="R98" s="65">
        <v>20864</v>
      </c>
      <c r="S98" s="65">
        <v>17914</v>
      </c>
      <c r="T98" s="241">
        <v>16945</v>
      </c>
      <c r="U98" s="78">
        <v>17837</v>
      </c>
      <c r="V98" s="241">
        <v>17499</v>
      </c>
      <c r="W98" s="30">
        <v>19683</v>
      </c>
      <c r="X98" s="65">
        <v>18980</v>
      </c>
      <c r="Y98" s="65">
        <v>11085</v>
      </c>
    </row>
    <row r="99" spans="1:25" x14ac:dyDescent="0.2">
      <c r="A99" s="332" t="s">
        <v>81</v>
      </c>
      <c r="B99" s="207">
        <v>376</v>
      </c>
      <c r="C99" s="65">
        <v>650</v>
      </c>
      <c r="D99" s="65">
        <v>1052</v>
      </c>
      <c r="E99" s="65">
        <v>1595</v>
      </c>
      <c r="F99" s="65">
        <v>1579</v>
      </c>
      <c r="G99" s="170">
        <v>1555</v>
      </c>
      <c r="H99" s="172">
        <v>451</v>
      </c>
      <c r="I99" s="65">
        <v>1374</v>
      </c>
      <c r="J99" s="65">
        <v>1053</v>
      </c>
      <c r="K99" s="65">
        <v>2047</v>
      </c>
      <c r="L99" s="65">
        <v>2469</v>
      </c>
      <c r="M99" s="65">
        <v>2265</v>
      </c>
      <c r="N99" s="65">
        <v>2642</v>
      </c>
      <c r="O99" s="65">
        <v>2777</v>
      </c>
      <c r="P99" s="65">
        <v>3009</v>
      </c>
      <c r="Q99" s="65">
        <v>6171</v>
      </c>
      <c r="R99" s="65">
        <v>11578</v>
      </c>
      <c r="S99" s="65">
        <v>9316</v>
      </c>
      <c r="T99" s="241">
        <v>8502</v>
      </c>
      <c r="U99" s="241">
        <v>9020</v>
      </c>
      <c r="V99" s="241">
        <v>8252</v>
      </c>
      <c r="W99" s="30">
        <v>10414</v>
      </c>
      <c r="X99" s="65">
        <v>9371</v>
      </c>
      <c r="Y99" s="65">
        <v>4805</v>
      </c>
    </row>
    <row r="100" spans="1:25" x14ac:dyDescent="0.2">
      <c r="A100" s="332" t="s">
        <v>82</v>
      </c>
      <c r="B100" s="207">
        <v>133</v>
      </c>
      <c r="C100" s="65">
        <v>226</v>
      </c>
      <c r="D100" s="65">
        <v>302</v>
      </c>
      <c r="E100" s="65">
        <v>415</v>
      </c>
      <c r="F100" s="65">
        <v>410</v>
      </c>
      <c r="G100" s="65">
        <v>399</v>
      </c>
      <c r="H100" s="169">
        <v>722</v>
      </c>
      <c r="I100" s="65">
        <v>360</v>
      </c>
      <c r="J100" s="65">
        <v>358</v>
      </c>
      <c r="K100" s="65">
        <v>729</v>
      </c>
      <c r="L100" s="65">
        <v>787</v>
      </c>
      <c r="M100" s="65">
        <v>733</v>
      </c>
      <c r="N100" s="65">
        <v>987</v>
      </c>
      <c r="O100" s="65">
        <v>1246</v>
      </c>
      <c r="P100" s="65">
        <v>977</v>
      </c>
      <c r="Q100" s="65">
        <v>2128</v>
      </c>
      <c r="R100" s="65">
        <v>3246</v>
      </c>
      <c r="S100" s="65">
        <v>3196</v>
      </c>
      <c r="T100" s="241">
        <v>2771</v>
      </c>
      <c r="U100" s="241">
        <v>3134</v>
      </c>
      <c r="V100" s="241">
        <v>3214</v>
      </c>
      <c r="W100" s="30">
        <v>4472</v>
      </c>
      <c r="X100" s="65">
        <v>4794</v>
      </c>
      <c r="Y100" s="65">
        <v>2105</v>
      </c>
    </row>
    <row r="101" spans="1:25" x14ac:dyDescent="0.2">
      <c r="A101" s="332" t="s">
        <v>167</v>
      </c>
      <c r="B101" s="207">
        <v>203</v>
      </c>
      <c r="C101" s="65">
        <v>326</v>
      </c>
      <c r="D101" s="65">
        <v>461</v>
      </c>
      <c r="E101" s="65">
        <v>715</v>
      </c>
      <c r="F101" s="65">
        <v>656</v>
      </c>
      <c r="G101" s="65">
        <v>646</v>
      </c>
      <c r="H101" s="65">
        <v>706</v>
      </c>
      <c r="I101" s="65">
        <v>492</v>
      </c>
      <c r="J101" s="65">
        <v>416</v>
      </c>
      <c r="K101" s="65">
        <v>893</v>
      </c>
      <c r="L101" s="65">
        <v>1706</v>
      </c>
      <c r="M101" s="65">
        <v>1326</v>
      </c>
      <c r="N101" s="65">
        <v>1216</v>
      </c>
      <c r="O101" s="65">
        <v>1203</v>
      </c>
      <c r="P101" s="65">
        <v>1255</v>
      </c>
      <c r="Q101" s="65">
        <v>1949</v>
      </c>
      <c r="R101" s="65">
        <v>2446</v>
      </c>
      <c r="S101" s="65">
        <v>1890</v>
      </c>
      <c r="T101" s="241">
        <v>1795</v>
      </c>
      <c r="U101" s="241">
        <v>1976</v>
      </c>
      <c r="V101" s="241">
        <v>2102</v>
      </c>
      <c r="W101" s="30">
        <v>3880</v>
      </c>
      <c r="X101" s="65">
        <v>2624</v>
      </c>
      <c r="Y101" s="65">
        <v>1901</v>
      </c>
    </row>
    <row r="102" spans="1:25" x14ac:dyDescent="0.2">
      <c r="A102" s="332" t="s">
        <v>84</v>
      </c>
      <c r="B102" s="148" t="s">
        <v>103</v>
      </c>
      <c r="C102" s="65" t="s">
        <v>103</v>
      </c>
      <c r="D102" s="65">
        <v>392</v>
      </c>
      <c r="E102" s="65">
        <v>681</v>
      </c>
      <c r="F102" s="65">
        <v>758</v>
      </c>
      <c r="G102" s="65">
        <v>824</v>
      </c>
      <c r="H102" s="65">
        <v>1083</v>
      </c>
      <c r="I102" s="65">
        <v>917</v>
      </c>
      <c r="J102" s="65">
        <v>737</v>
      </c>
      <c r="K102" s="65">
        <v>1670</v>
      </c>
      <c r="L102" s="65">
        <v>1788</v>
      </c>
      <c r="M102" s="65">
        <v>1695</v>
      </c>
      <c r="N102" s="65">
        <v>1872</v>
      </c>
      <c r="O102" s="65">
        <v>2168</v>
      </c>
      <c r="P102" s="65">
        <v>2943</v>
      </c>
      <c r="Q102" s="65">
        <v>5618</v>
      </c>
      <c r="R102" s="65">
        <v>7957</v>
      </c>
      <c r="S102" s="65">
        <v>7058</v>
      </c>
      <c r="T102" s="241">
        <v>6568</v>
      </c>
      <c r="U102" s="241">
        <v>8745</v>
      </c>
      <c r="V102" s="241">
        <v>6537</v>
      </c>
      <c r="W102" s="30">
        <v>7834</v>
      </c>
      <c r="X102" s="65">
        <v>8338</v>
      </c>
      <c r="Y102" s="65">
        <v>4235</v>
      </c>
    </row>
    <row r="103" spans="1:25" ht="19.5" x14ac:dyDescent="0.2">
      <c r="A103" s="332" t="s">
        <v>85</v>
      </c>
      <c r="B103" s="34" t="s">
        <v>103</v>
      </c>
      <c r="C103" s="65" t="s">
        <v>103</v>
      </c>
      <c r="D103" s="65">
        <v>60</v>
      </c>
      <c r="E103" s="65">
        <v>96</v>
      </c>
      <c r="F103" s="65">
        <v>95</v>
      </c>
      <c r="G103" s="65">
        <v>88</v>
      </c>
      <c r="H103" s="65">
        <v>107</v>
      </c>
      <c r="I103" s="65">
        <v>80</v>
      </c>
      <c r="J103" s="65">
        <v>120</v>
      </c>
      <c r="K103" s="65">
        <v>184</v>
      </c>
      <c r="L103" s="65">
        <v>148</v>
      </c>
      <c r="M103" s="65">
        <v>149</v>
      </c>
      <c r="N103" s="65">
        <v>175</v>
      </c>
      <c r="O103" s="65">
        <v>245</v>
      </c>
      <c r="P103" s="65">
        <v>236</v>
      </c>
      <c r="Q103" s="65">
        <v>377</v>
      </c>
      <c r="R103" s="65">
        <v>547</v>
      </c>
      <c r="S103" s="65">
        <v>567</v>
      </c>
      <c r="T103" s="241">
        <v>405</v>
      </c>
      <c r="U103" s="241">
        <v>265</v>
      </c>
      <c r="V103" s="241">
        <v>260</v>
      </c>
      <c r="W103" s="30">
        <v>428</v>
      </c>
      <c r="X103" s="65">
        <v>406</v>
      </c>
      <c r="Y103" s="65">
        <v>279</v>
      </c>
    </row>
    <row r="104" spans="1:25" ht="19.5" x14ac:dyDescent="0.2">
      <c r="A104" s="333" t="s">
        <v>86</v>
      </c>
      <c r="B104" s="97" t="s">
        <v>103</v>
      </c>
      <c r="C104" s="241" t="s">
        <v>103</v>
      </c>
      <c r="D104" s="241">
        <v>20</v>
      </c>
      <c r="E104" s="241">
        <v>37</v>
      </c>
      <c r="F104" s="241">
        <v>45</v>
      </c>
      <c r="G104" s="241">
        <v>53</v>
      </c>
      <c r="H104" s="241">
        <v>64</v>
      </c>
      <c r="I104" s="241">
        <v>57</v>
      </c>
      <c r="J104" s="241">
        <v>53</v>
      </c>
      <c r="K104" s="241">
        <v>93</v>
      </c>
      <c r="L104" s="241">
        <v>99</v>
      </c>
      <c r="M104" s="241">
        <v>103</v>
      </c>
      <c r="N104" s="241">
        <v>147</v>
      </c>
      <c r="O104" s="241">
        <v>146</v>
      </c>
      <c r="P104" s="241">
        <v>48</v>
      </c>
      <c r="Q104" s="241">
        <v>171</v>
      </c>
      <c r="R104" s="241">
        <v>204</v>
      </c>
      <c r="S104" s="241">
        <v>148</v>
      </c>
      <c r="T104" s="241">
        <v>139</v>
      </c>
      <c r="U104" s="241">
        <v>166</v>
      </c>
      <c r="V104" s="241">
        <v>218</v>
      </c>
      <c r="W104" s="30">
        <v>408</v>
      </c>
      <c r="X104" s="65">
        <v>506</v>
      </c>
      <c r="Y104" s="65">
        <v>401</v>
      </c>
    </row>
    <row r="105" spans="1:25" x14ac:dyDescent="0.2">
      <c r="A105" s="437" t="s">
        <v>326</v>
      </c>
      <c r="B105" s="437"/>
      <c r="C105" s="437"/>
      <c r="D105" s="437"/>
      <c r="E105" s="437"/>
      <c r="F105" s="437"/>
      <c r="G105" s="437"/>
      <c r="H105" s="437"/>
      <c r="I105" s="437"/>
      <c r="J105" s="437"/>
      <c r="K105" s="437"/>
      <c r="L105" s="437"/>
      <c r="M105" s="437"/>
      <c r="N105" s="437"/>
      <c r="O105" s="437"/>
      <c r="P105" s="437"/>
      <c r="Q105" s="437"/>
      <c r="R105" s="437"/>
      <c r="S105" s="437"/>
      <c r="T105" s="35"/>
      <c r="U105" s="254"/>
      <c r="X105" s="201"/>
      <c r="Y105" s="35"/>
    </row>
    <row r="106" spans="1:25" ht="15.75" customHeight="1" thickBot="1" x14ac:dyDescent="0.25">
      <c r="A106" s="441" t="s">
        <v>370</v>
      </c>
      <c r="B106" s="441"/>
      <c r="C106" s="441"/>
      <c r="D106" s="441"/>
      <c r="E106" s="441"/>
      <c r="F106" s="441"/>
      <c r="G106" s="441"/>
      <c r="H106" s="441"/>
      <c r="I106" s="441"/>
      <c r="J106" s="441"/>
      <c r="K106" s="441"/>
      <c r="L106" s="441"/>
      <c r="M106" s="441"/>
      <c r="N106" s="441"/>
      <c r="O106" s="441"/>
      <c r="P106" s="441"/>
      <c r="Q106" s="441"/>
      <c r="R106" s="441"/>
      <c r="S106" s="441"/>
      <c r="T106" s="36"/>
      <c r="U106" s="255"/>
      <c r="V106" s="36"/>
      <c r="W106" s="36"/>
      <c r="X106" s="337"/>
      <c r="Y106" s="36"/>
    </row>
  </sheetData>
  <mergeCells count="4">
    <mergeCell ref="A105:S105"/>
    <mergeCell ref="A106:S106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9">
    <tabColor rgb="FFC7E6A4"/>
  </sheetPr>
  <dimension ref="A1:Z107"/>
  <sheetViews>
    <sheetView zoomScale="90" zoomScaleNormal="90" workbookViewId="0">
      <pane ySplit="6" topLeftCell="A97" activePane="bottomLeft" state="frozen"/>
      <selection sqref="A1:T1"/>
      <selection pane="bottomLeft"/>
    </sheetView>
  </sheetViews>
  <sheetFormatPr defaultRowHeight="14.25" x14ac:dyDescent="0.2"/>
  <cols>
    <col min="1" max="1" width="18.28515625" style="263" customWidth="1"/>
    <col min="2" max="22" width="9.140625" style="263"/>
    <col min="23" max="23" width="10.140625" style="263" bestFit="1" customWidth="1"/>
    <col min="24" max="24" width="10.85546875" style="263" customWidth="1"/>
    <col min="25" max="16384" width="9.140625" style="263"/>
  </cols>
  <sheetData>
    <row r="1" spans="1:26" ht="30" customHeight="1" x14ac:dyDescent="0.2"/>
    <row r="2" spans="1:26" x14ac:dyDescent="0.2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</row>
    <row r="3" spans="1:26" x14ac:dyDescent="0.2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</row>
    <row r="4" spans="1:26" x14ac:dyDescent="0.2">
      <c r="A4" s="233" t="s">
        <v>329</v>
      </c>
      <c r="B4" s="233"/>
      <c r="C4" s="233"/>
      <c r="D4" s="233"/>
      <c r="E4" s="233"/>
      <c r="F4" s="233"/>
      <c r="G4" s="233"/>
    </row>
    <row r="5" spans="1:26" ht="15" thickBot="1" x14ac:dyDescent="0.25">
      <c r="A5" s="234" t="s">
        <v>266</v>
      </c>
      <c r="B5" s="234"/>
      <c r="C5" s="234"/>
      <c r="D5" s="234"/>
      <c r="E5" s="234"/>
      <c r="F5" s="234"/>
      <c r="G5" s="234"/>
    </row>
    <row r="6" spans="1:26" ht="15" thickBot="1" x14ac:dyDescent="0.25">
      <c r="A6" s="11"/>
      <c r="B6" s="13">
        <v>2000</v>
      </c>
      <c r="C6" s="11">
        <v>2001</v>
      </c>
      <c r="D6" s="104">
        <v>2002</v>
      </c>
      <c r="E6" s="104">
        <v>2003</v>
      </c>
      <c r="F6" s="104">
        <v>2004</v>
      </c>
      <c r="G6" s="104">
        <v>2005</v>
      </c>
      <c r="H6" s="104">
        <v>2006</v>
      </c>
      <c r="I6" s="104">
        <v>2007</v>
      </c>
      <c r="J6" s="104">
        <v>2008</v>
      </c>
      <c r="K6" s="104">
        <v>2009</v>
      </c>
      <c r="L6" s="104">
        <v>2010</v>
      </c>
      <c r="M6" s="104">
        <v>2011</v>
      </c>
      <c r="N6" s="104">
        <v>2012</v>
      </c>
      <c r="O6" s="104">
        <v>2013</v>
      </c>
      <c r="P6" s="104">
        <v>2014</v>
      </c>
      <c r="Q6" s="104">
        <v>2015</v>
      </c>
      <c r="R6" s="146">
        <v>2016</v>
      </c>
      <c r="S6" s="104">
        <v>2017</v>
      </c>
      <c r="T6" s="146">
        <v>2018</v>
      </c>
      <c r="U6" s="177">
        <v>2019</v>
      </c>
      <c r="V6" s="177">
        <v>2020</v>
      </c>
      <c r="W6" s="18">
        <v>2021</v>
      </c>
      <c r="X6" s="18">
        <v>2022</v>
      </c>
      <c r="Y6" s="18">
        <v>2023</v>
      </c>
    </row>
    <row r="7" spans="1:26" x14ac:dyDescent="0.2">
      <c r="A7" s="1" t="s">
        <v>0</v>
      </c>
      <c r="B7" s="64">
        <v>243241</v>
      </c>
      <c r="C7" s="99">
        <v>503443</v>
      </c>
      <c r="D7" s="99">
        <v>818616</v>
      </c>
      <c r="E7" s="99">
        <v>1056808</v>
      </c>
      <c r="F7" s="99">
        <v>1538495</v>
      </c>
      <c r="G7" s="99">
        <v>2306085</v>
      </c>
      <c r="H7" s="29">
        <f>H8+H27+H41+H50+H58+H73+H82+H93</f>
        <v>3079029</v>
      </c>
      <c r="I7" s="29">
        <v>4551497</v>
      </c>
      <c r="J7" s="29">
        <v>7001134</v>
      </c>
      <c r="K7" s="29">
        <v>8844172</v>
      </c>
      <c r="L7" s="29">
        <v>9109136</v>
      </c>
      <c r="M7" s="64">
        <v>10495586</v>
      </c>
      <c r="N7" s="64">
        <v>13614166</v>
      </c>
      <c r="O7" s="64">
        <v>16142550</v>
      </c>
      <c r="P7" s="64">
        <v>17963336</v>
      </c>
      <c r="Q7" s="64">
        <v>20659502</v>
      </c>
      <c r="R7" s="64">
        <v>20888976</v>
      </c>
      <c r="S7" s="98">
        <v>21731671</v>
      </c>
      <c r="T7" s="98">
        <v>22880037</v>
      </c>
      <c r="U7" s="190">
        <v>25760819</v>
      </c>
      <c r="V7" s="106">
        <v>27586340</v>
      </c>
      <c r="W7" s="190">
        <v>30610619</v>
      </c>
      <c r="X7" s="98">
        <v>36264352</v>
      </c>
      <c r="Y7" s="315">
        <v>46005323</v>
      </c>
      <c r="Z7" s="35"/>
    </row>
    <row r="8" spans="1:26" ht="18" x14ac:dyDescent="0.2">
      <c r="A8" s="2" t="s">
        <v>208</v>
      </c>
      <c r="B8" s="64">
        <v>156633</v>
      </c>
      <c r="C8" s="98">
        <v>268986</v>
      </c>
      <c r="D8" s="98">
        <v>392478</v>
      </c>
      <c r="E8" s="29">
        <v>508281</v>
      </c>
      <c r="F8" s="29">
        <v>789196</v>
      </c>
      <c r="G8" s="29">
        <v>1237778</v>
      </c>
      <c r="H8" s="64">
        <v>1562183</v>
      </c>
      <c r="I8" s="29">
        <v>2260073</v>
      </c>
      <c r="J8" s="29">
        <v>3459041</v>
      </c>
      <c r="K8" s="29">
        <v>4216867</v>
      </c>
      <c r="L8" s="29">
        <v>4511437</v>
      </c>
      <c r="M8" s="64">
        <v>5164700</v>
      </c>
      <c r="N8" s="64">
        <v>6861969</v>
      </c>
      <c r="O8" s="64">
        <v>8299222</v>
      </c>
      <c r="P8" s="64">
        <v>9181632</v>
      </c>
      <c r="Q8" s="64">
        <v>10722673</v>
      </c>
      <c r="R8" s="64">
        <v>10756692</v>
      </c>
      <c r="S8" s="98">
        <v>11565600</v>
      </c>
      <c r="T8" s="98">
        <v>12350989</v>
      </c>
      <c r="U8" s="190">
        <v>14333698</v>
      </c>
      <c r="V8" s="98">
        <v>15419684</v>
      </c>
      <c r="W8" s="98">
        <v>17225359</v>
      </c>
      <c r="X8" s="98">
        <v>20413562</v>
      </c>
      <c r="Y8" s="190">
        <v>24579412</v>
      </c>
      <c r="Z8" s="35"/>
    </row>
    <row r="9" spans="1:26" x14ac:dyDescent="0.2">
      <c r="A9" s="332" t="s">
        <v>1</v>
      </c>
      <c r="B9" s="65">
        <v>1011</v>
      </c>
      <c r="C9" s="241">
        <v>2406</v>
      </c>
      <c r="D9" s="30">
        <v>6766</v>
      </c>
      <c r="E9" s="30">
        <v>10317</v>
      </c>
      <c r="F9" s="30">
        <v>15354</v>
      </c>
      <c r="G9" s="30">
        <v>22728</v>
      </c>
      <c r="H9" s="65">
        <v>37597</v>
      </c>
      <c r="I9" s="241">
        <v>116128</v>
      </c>
      <c r="J9" s="241">
        <v>166814</v>
      </c>
      <c r="K9" s="241">
        <v>168585</v>
      </c>
      <c r="L9" s="241">
        <v>162987</v>
      </c>
      <c r="M9" s="65">
        <v>214104</v>
      </c>
      <c r="N9" s="65">
        <v>222582</v>
      </c>
      <c r="O9" s="65">
        <v>240495</v>
      </c>
      <c r="P9" s="65">
        <v>225351</v>
      </c>
      <c r="Q9" s="65">
        <v>215824</v>
      </c>
      <c r="R9" s="65">
        <v>248187</v>
      </c>
      <c r="S9" s="241">
        <v>213662</v>
      </c>
      <c r="T9" s="241">
        <v>203197</v>
      </c>
      <c r="U9" s="238">
        <v>223929</v>
      </c>
      <c r="V9" s="241">
        <v>236812</v>
      </c>
      <c r="W9" s="241">
        <v>215415</v>
      </c>
      <c r="X9" s="241">
        <v>284351</v>
      </c>
      <c r="Y9" s="238">
        <v>339325</v>
      </c>
      <c r="Z9" s="35"/>
    </row>
    <row r="10" spans="1:26" x14ac:dyDescent="0.2">
      <c r="A10" s="332" t="s">
        <v>2</v>
      </c>
      <c r="B10" s="65">
        <v>505</v>
      </c>
      <c r="C10" s="30">
        <v>1248</v>
      </c>
      <c r="D10" s="30">
        <v>1853</v>
      </c>
      <c r="E10" s="30">
        <v>2427</v>
      </c>
      <c r="F10" s="30">
        <v>3620</v>
      </c>
      <c r="G10" s="30">
        <v>5421</v>
      </c>
      <c r="H10" s="65">
        <v>9990</v>
      </c>
      <c r="I10" s="241">
        <v>15884</v>
      </c>
      <c r="J10" s="241">
        <v>22335</v>
      </c>
      <c r="K10" s="241">
        <v>25514</v>
      </c>
      <c r="L10" s="241">
        <v>25126</v>
      </c>
      <c r="M10" s="65">
        <v>27706</v>
      </c>
      <c r="N10" s="65">
        <v>35558</v>
      </c>
      <c r="O10" s="65">
        <v>50809</v>
      </c>
      <c r="P10" s="65">
        <v>63122</v>
      </c>
      <c r="Q10" s="65">
        <v>72657</v>
      </c>
      <c r="R10" s="65">
        <v>77680</v>
      </c>
      <c r="S10" s="241">
        <v>85585</v>
      </c>
      <c r="T10" s="241">
        <v>109043</v>
      </c>
      <c r="U10" s="238">
        <v>115653</v>
      </c>
      <c r="V10" s="241">
        <v>173660</v>
      </c>
      <c r="W10" s="241">
        <v>190798</v>
      </c>
      <c r="X10" s="241">
        <v>191497</v>
      </c>
      <c r="Y10" s="238">
        <v>183140</v>
      </c>
      <c r="Z10" s="35"/>
    </row>
    <row r="11" spans="1:26" x14ac:dyDescent="0.2">
      <c r="A11" s="332" t="s">
        <v>3</v>
      </c>
      <c r="B11" s="65">
        <v>707</v>
      </c>
      <c r="C11" s="30">
        <v>2652</v>
      </c>
      <c r="D11" s="30">
        <v>5262</v>
      </c>
      <c r="E11" s="30">
        <v>7032</v>
      </c>
      <c r="F11" s="30">
        <v>9473</v>
      </c>
      <c r="G11" s="30">
        <v>12325</v>
      </c>
      <c r="H11" s="65">
        <v>16053</v>
      </c>
      <c r="I11" s="241">
        <v>22700</v>
      </c>
      <c r="J11" s="241">
        <v>37400</v>
      </c>
      <c r="K11" s="241">
        <v>44023</v>
      </c>
      <c r="L11" s="241">
        <v>43178</v>
      </c>
      <c r="M11" s="65">
        <v>52060</v>
      </c>
      <c r="N11" s="65">
        <v>64127</v>
      </c>
      <c r="O11" s="65">
        <v>69259</v>
      </c>
      <c r="P11" s="65">
        <v>77415</v>
      </c>
      <c r="Q11" s="65">
        <v>88074</v>
      </c>
      <c r="R11" s="65">
        <v>87898</v>
      </c>
      <c r="S11" s="241">
        <v>80270</v>
      </c>
      <c r="T11" s="241">
        <v>83482</v>
      </c>
      <c r="U11" s="238">
        <v>89659</v>
      </c>
      <c r="V11" s="241">
        <v>96934</v>
      </c>
      <c r="W11" s="241">
        <v>99952</v>
      </c>
      <c r="X11" s="241">
        <v>106328</v>
      </c>
      <c r="Y11" s="238">
        <v>128713</v>
      </c>
      <c r="Z11" s="35"/>
    </row>
    <row r="12" spans="1:26" x14ac:dyDescent="0.2">
      <c r="A12" s="332" t="s">
        <v>4</v>
      </c>
      <c r="B12" s="65">
        <v>1585</v>
      </c>
      <c r="C12" s="30">
        <v>4420</v>
      </c>
      <c r="D12" s="30">
        <v>7919</v>
      </c>
      <c r="E12" s="30">
        <v>10324</v>
      </c>
      <c r="F12" s="30">
        <v>16077</v>
      </c>
      <c r="G12" s="30">
        <v>23851</v>
      </c>
      <c r="H12" s="65">
        <v>31121</v>
      </c>
      <c r="I12" s="241">
        <v>39644</v>
      </c>
      <c r="J12" s="241">
        <v>61983</v>
      </c>
      <c r="K12" s="241">
        <v>88394</v>
      </c>
      <c r="L12" s="241">
        <v>101777</v>
      </c>
      <c r="M12" s="65">
        <v>120564</v>
      </c>
      <c r="N12" s="65">
        <v>157686</v>
      </c>
      <c r="O12" s="65">
        <v>209873</v>
      </c>
      <c r="P12" s="65">
        <v>247802</v>
      </c>
      <c r="Q12" s="65">
        <v>265902</v>
      </c>
      <c r="R12" s="65">
        <v>267303</v>
      </c>
      <c r="S12" s="241">
        <v>244812</v>
      </c>
      <c r="T12" s="241">
        <v>265630</v>
      </c>
      <c r="U12" s="238">
        <v>301047</v>
      </c>
      <c r="V12" s="241">
        <v>335541</v>
      </c>
      <c r="W12" s="241">
        <v>367746</v>
      </c>
      <c r="X12" s="241">
        <v>401593</v>
      </c>
      <c r="Y12" s="238">
        <v>426002</v>
      </c>
      <c r="Z12" s="35"/>
    </row>
    <row r="13" spans="1:26" x14ac:dyDescent="0.2">
      <c r="A13" s="332" t="s">
        <v>5</v>
      </c>
      <c r="B13" s="65">
        <v>403</v>
      </c>
      <c r="C13" s="30">
        <v>815</v>
      </c>
      <c r="D13" s="30">
        <v>982</v>
      </c>
      <c r="E13" s="30">
        <v>1649</v>
      </c>
      <c r="F13" s="30">
        <v>2679</v>
      </c>
      <c r="G13" s="30">
        <v>3996</v>
      </c>
      <c r="H13" s="65">
        <v>8302</v>
      </c>
      <c r="I13" s="241">
        <v>12215</v>
      </c>
      <c r="J13" s="241">
        <v>20416</v>
      </c>
      <c r="K13" s="241">
        <v>24848</v>
      </c>
      <c r="L13" s="241">
        <v>28228</v>
      </c>
      <c r="M13" s="241">
        <v>32467</v>
      </c>
      <c r="N13" s="65">
        <v>40138</v>
      </c>
      <c r="O13" s="65">
        <v>41361</v>
      </c>
      <c r="P13" s="65">
        <v>42906</v>
      </c>
      <c r="Q13" s="65">
        <v>41024</v>
      </c>
      <c r="R13" s="65">
        <v>35905</v>
      </c>
      <c r="S13" s="241">
        <v>35094</v>
      </c>
      <c r="T13" s="241">
        <v>34844</v>
      </c>
      <c r="U13" s="238">
        <v>32247</v>
      </c>
      <c r="V13" s="241">
        <v>29720</v>
      </c>
      <c r="W13" s="241">
        <v>36246</v>
      </c>
      <c r="X13" s="241">
        <v>39605</v>
      </c>
      <c r="Y13" s="238">
        <v>46322</v>
      </c>
      <c r="Z13" s="35"/>
    </row>
    <row r="14" spans="1:26" x14ac:dyDescent="0.2">
      <c r="A14" s="332" t="s">
        <v>6</v>
      </c>
      <c r="B14" s="65">
        <v>666</v>
      </c>
      <c r="C14" s="30">
        <v>1927</v>
      </c>
      <c r="D14" s="30">
        <v>3271</v>
      </c>
      <c r="E14" s="30">
        <v>4032</v>
      </c>
      <c r="F14" s="30">
        <v>5627</v>
      </c>
      <c r="G14" s="30">
        <v>8143</v>
      </c>
      <c r="H14" s="65">
        <v>11242</v>
      </c>
      <c r="I14" s="241">
        <v>17027</v>
      </c>
      <c r="J14" s="241">
        <v>27350</v>
      </c>
      <c r="K14" s="241">
        <v>35173</v>
      </c>
      <c r="L14" s="241">
        <v>42467</v>
      </c>
      <c r="M14" s="65">
        <v>53679</v>
      </c>
      <c r="N14" s="65">
        <v>65762</v>
      </c>
      <c r="O14" s="65">
        <v>84824</v>
      </c>
      <c r="P14" s="65">
        <v>93963</v>
      </c>
      <c r="Q14" s="65">
        <v>118047</v>
      </c>
      <c r="R14" s="65">
        <v>125067</v>
      </c>
      <c r="S14" s="241">
        <v>132016</v>
      </c>
      <c r="T14" s="241">
        <v>128271</v>
      </c>
      <c r="U14" s="238">
        <v>152387</v>
      </c>
      <c r="V14" s="241">
        <v>165700</v>
      </c>
      <c r="W14" s="241">
        <v>169606</v>
      </c>
      <c r="X14" s="241">
        <v>175861</v>
      </c>
      <c r="Y14" s="238">
        <v>185829</v>
      </c>
      <c r="Z14" s="35"/>
    </row>
    <row r="15" spans="1:26" x14ac:dyDescent="0.2">
      <c r="A15" s="332" t="s">
        <v>7</v>
      </c>
      <c r="B15" s="65">
        <v>150</v>
      </c>
      <c r="C15" s="30">
        <v>560</v>
      </c>
      <c r="D15" s="30">
        <v>913</v>
      </c>
      <c r="E15" s="30">
        <v>1260</v>
      </c>
      <c r="F15" s="30">
        <v>2250</v>
      </c>
      <c r="G15" s="30">
        <v>4281</v>
      </c>
      <c r="H15" s="65">
        <v>6661</v>
      </c>
      <c r="I15" s="241">
        <v>10540</v>
      </c>
      <c r="J15" s="241">
        <v>16967</v>
      </c>
      <c r="K15" s="241">
        <v>21320</v>
      </c>
      <c r="L15" s="241">
        <v>20238</v>
      </c>
      <c r="M15" s="65">
        <v>21858</v>
      </c>
      <c r="N15" s="65">
        <v>27037</v>
      </c>
      <c r="O15" s="65">
        <v>33399</v>
      </c>
      <c r="P15" s="65">
        <v>37695</v>
      </c>
      <c r="Q15" s="65">
        <v>35996</v>
      </c>
      <c r="R15" s="65">
        <v>31811</v>
      </c>
      <c r="S15" s="241">
        <v>28024</v>
      </c>
      <c r="T15" s="241">
        <v>26039</v>
      </c>
      <c r="U15" s="238">
        <v>20440</v>
      </c>
      <c r="V15" s="241">
        <v>23713</v>
      </c>
      <c r="W15" s="241">
        <v>28112</v>
      </c>
      <c r="X15" s="241">
        <v>37283</v>
      </c>
      <c r="Y15" s="238">
        <v>106694</v>
      </c>
      <c r="Z15" s="35"/>
    </row>
    <row r="16" spans="1:26" x14ac:dyDescent="0.2">
      <c r="A16" s="332" t="s">
        <v>8</v>
      </c>
      <c r="B16" s="65">
        <v>659</v>
      </c>
      <c r="C16" s="30">
        <v>2699</v>
      </c>
      <c r="D16" s="30">
        <v>3589</v>
      </c>
      <c r="E16" s="30">
        <v>5006</v>
      </c>
      <c r="F16" s="30">
        <v>5837</v>
      </c>
      <c r="G16" s="30">
        <v>9848</v>
      </c>
      <c r="H16" s="65">
        <v>17658</v>
      </c>
      <c r="I16" s="241">
        <v>25646</v>
      </c>
      <c r="J16" s="241">
        <v>42101</v>
      </c>
      <c r="K16" s="241">
        <v>58878</v>
      </c>
      <c r="L16" s="241">
        <v>61907</v>
      </c>
      <c r="M16" s="65">
        <v>74469</v>
      </c>
      <c r="N16" s="65">
        <v>91496</v>
      </c>
      <c r="O16" s="65">
        <v>143835</v>
      </c>
      <c r="P16" s="65">
        <v>156264</v>
      </c>
      <c r="Q16" s="65">
        <v>165050</v>
      </c>
      <c r="R16" s="65">
        <v>158337</v>
      </c>
      <c r="S16" s="241">
        <v>168191</v>
      </c>
      <c r="T16" s="241">
        <v>187212</v>
      </c>
      <c r="U16" s="238">
        <v>184224</v>
      </c>
      <c r="V16" s="241">
        <v>185089</v>
      </c>
      <c r="W16" s="241">
        <v>252200</v>
      </c>
      <c r="X16" s="241">
        <v>297972</v>
      </c>
      <c r="Y16" s="238">
        <v>322162</v>
      </c>
      <c r="Z16" s="35"/>
    </row>
    <row r="17" spans="1:26" x14ac:dyDescent="0.2">
      <c r="A17" s="332" t="s">
        <v>9</v>
      </c>
      <c r="B17" s="65">
        <v>628</v>
      </c>
      <c r="C17" s="30">
        <v>1552</v>
      </c>
      <c r="D17" s="30">
        <v>2850</v>
      </c>
      <c r="E17" s="30">
        <v>4856</v>
      </c>
      <c r="F17" s="30">
        <v>7537</v>
      </c>
      <c r="G17" s="30">
        <v>12317</v>
      </c>
      <c r="H17" s="65">
        <v>21181</v>
      </c>
      <c r="I17" s="241">
        <v>39251</v>
      </c>
      <c r="J17" s="241">
        <v>58416</v>
      </c>
      <c r="K17" s="241">
        <v>61943</v>
      </c>
      <c r="L17" s="241">
        <v>67423</v>
      </c>
      <c r="M17" s="65">
        <v>80744</v>
      </c>
      <c r="N17" s="65">
        <v>98828</v>
      </c>
      <c r="O17" s="65">
        <v>98075</v>
      </c>
      <c r="P17" s="65">
        <v>91821</v>
      </c>
      <c r="Q17" s="65">
        <v>97241</v>
      </c>
      <c r="R17" s="65">
        <v>102498</v>
      </c>
      <c r="S17" s="241">
        <v>110965</v>
      </c>
      <c r="T17" s="241">
        <v>129624</v>
      </c>
      <c r="U17" s="238">
        <v>157419</v>
      </c>
      <c r="V17" s="241">
        <v>154788</v>
      </c>
      <c r="W17" s="241">
        <v>167492</v>
      </c>
      <c r="X17" s="241">
        <v>211260</v>
      </c>
      <c r="Y17" s="238">
        <v>277621</v>
      </c>
      <c r="Z17" s="35"/>
    </row>
    <row r="18" spans="1:26" x14ac:dyDescent="0.2">
      <c r="A18" s="332" t="s">
        <v>10</v>
      </c>
      <c r="B18" s="65">
        <v>3931</v>
      </c>
      <c r="C18" s="30">
        <v>10624</v>
      </c>
      <c r="D18" s="30">
        <v>21866</v>
      </c>
      <c r="E18" s="30">
        <v>35978</v>
      </c>
      <c r="F18" s="30">
        <v>61996</v>
      </c>
      <c r="G18" s="30">
        <v>109177</v>
      </c>
      <c r="H18" s="65">
        <v>184532</v>
      </c>
      <c r="I18" s="241">
        <v>241025</v>
      </c>
      <c r="J18" s="241">
        <v>341554</v>
      </c>
      <c r="K18" s="241">
        <v>516892</v>
      </c>
      <c r="L18" s="241">
        <v>508044</v>
      </c>
      <c r="M18" s="65">
        <v>522860</v>
      </c>
      <c r="N18" s="65">
        <v>681473</v>
      </c>
      <c r="O18" s="65">
        <v>790946</v>
      </c>
      <c r="P18" s="65">
        <v>886391</v>
      </c>
      <c r="Q18" s="65">
        <v>1130498</v>
      </c>
      <c r="R18" s="65">
        <v>1157736</v>
      </c>
      <c r="S18" s="241">
        <v>1276576</v>
      </c>
      <c r="T18" s="241">
        <v>1406640</v>
      </c>
      <c r="U18" s="238">
        <v>1642410</v>
      </c>
      <c r="V18" s="241">
        <v>1807179</v>
      </c>
      <c r="W18" s="241">
        <v>2010479</v>
      </c>
      <c r="X18" s="241">
        <v>2660049</v>
      </c>
      <c r="Y18" s="238">
        <v>3310168</v>
      </c>
      <c r="Z18" s="35"/>
    </row>
    <row r="19" spans="1:26" x14ac:dyDescent="0.2">
      <c r="A19" s="332" t="s">
        <v>11</v>
      </c>
      <c r="B19" s="65">
        <v>755</v>
      </c>
      <c r="C19" s="30">
        <v>2147</v>
      </c>
      <c r="D19" s="30">
        <v>2415</v>
      </c>
      <c r="E19" s="30">
        <v>4110</v>
      </c>
      <c r="F19" s="30">
        <v>4515</v>
      </c>
      <c r="G19" s="30">
        <v>10020</v>
      </c>
      <c r="H19" s="65">
        <v>15412</v>
      </c>
      <c r="I19" s="241">
        <v>19268</v>
      </c>
      <c r="J19" s="241">
        <v>25131</v>
      </c>
      <c r="K19" s="241">
        <v>36083</v>
      </c>
      <c r="L19" s="241">
        <v>39626</v>
      </c>
      <c r="M19" s="65">
        <v>50246</v>
      </c>
      <c r="N19" s="65">
        <v>67930</v>
      </c>
      <c r="O19" s="65">
        <v>56039</v>
      </c>
      <c r="P19" s="65">
        <v>52515</v>
      </c>
      <c r="Q19" s="65">
        <v>56597</v>
      </c>
      <c r="R19" s="65">
        <v>57611</v>
      </c>
      <c r="S19" s="241">
        <v>64243</v>
      </c>
      <c r="T19" s="241">
        <v>67926</v>
      </c>
      <c r="U19" s="238">
        <v>85903</v>
      </c>
      <c r="V19" s="241">
        <v>67038</v>
      </c>
      <c r="W19" s="241">
        <v>81401</v>
      </c>
      <c r="X19" s="241">
        <v>83675</v>
      </c>
      <c r="Y19" s="238">
        <v>92827</v>
      </c>
      <c r="Z19" s="35"/>
    </row>
    <row r="20" spans="1:26" x14ac:dyDescent="0.2">
      <c r="A20" s="332" t="s">
        <v>12</v>
      </c>
      <c r="B20" s="65">
        <v>615</v>
      </c>
      <c r="C20" s="30">
        <v>1354</v>
      </c>
      <c r="D20" s="30">
        <v>2592</v>
      </c>
      <c r="E20" s="30">
        <v>4858</v>
      </c>
      <c r="F20" s="30">
        <v>6015</v>
      </c>
      <c r="G20" s="30">
        <v>9098</v>
      </c>
      <c r="H20" s="65">
        <v>14790</v>
      </c>
      <c r="I20" s="241">
        <v>21855</v>
      </c>
      <c r="J20" s="241">
        <v>32986</v>
      </c>
      <c r="K20" s="241">
        <v>42904</v>
      </c>
      <c r="L20" s="241">
        <v>43673</v>
      </c>
      <c r="M20" s="65">
        <v>49913</v>
      </c>
      <c r="N20" s="65">
        <v>61126</v>
      </c>
      <c r="O20" s="65">
        <v>73322</v>
      </c>
      <c r="P20" s="65">
        <v>84592</v>
      </c>
      <c r="Q20" s="65">
        <v>89578</v>
      </c>
      <c r="R20" s="65">
        <v>83157</v>
      </c>
      <c r="S20" s="241">
        <v>81877</v>
      </c>
      <c r="T20" s="241">
        <v>85581</v>
      </c>
      <c r="U20" s="238">
        <v>95922</v>
      </c>
      <c r="V20" s="241">
        <v>104362</v>
      </c>
      <c r="W20" s="241">
        <v>110166</v>
      </c>
      <c r="X20" s="241">
        <v>278845</v>
      </c>
      <c r="Y20" s="238">
        <v>271577</v>
      </c>
      <c r="Z20" s="35"/>
    </row>
    <row r="21" spans="1:26" x14ac:dyDescent="0.2">
      <c r="A21" s="332" t="s">
        <v>13</v>
      </c>
      <c r="B21" s="65">
        <v>580</v>
      </c>
      <c r="C21" s="30">
        <v>2115</v>
      </c>
      <c r="D21" s="30">
        <v>3235</v>
      </c>
      <c r="E21" s="30">
        <v>4845</v>
      </c>
      <c r="F21" s="30">
        <v>6282</v>
      </c>
      <c r="G21" s="30">
        <v>7102</v>
      </c>
      <c r="H21" s="65">
        <v>9739</v>
      </c>
      <c r="I21" s="241">
        <v>14467</v>
      </c>
      <c r="J21" s="241">
        <v>22216</v>
      </c>
      <c r="K21" s="241">
        <v>28433</v>
      </c>
      <c r="L21" s="241">
        <v>30427</v>
      </c>
      <c r="M21" s="65">
        <v>45240</v>
      </c>
      <c r="N21" s="65">
        <v>54329</v>
      </c>
      <c r="O21" s="65">
        <v>66245</v>
      </c>
      <c r="P21" s="65">
        <v>59399</v>
      </c>
      <c r="Q21" s="65">
        <v>64293</v>
      </c>
      <c r="R21" s="65">
        <v>62018</v>
      </c>
      <c r="S21" s="241">
        <v>52693</v>
      </c>
      <c r="T21" s="241">
        <v>48005</v>
      </c>
      <c r="U21" s="238">
        <v>41729</v>
      </c>
      <c r="V21" s="241">
        <v>42752</v>
      </c>
      <c r="W21" s="241">
        <v>42595</v>
      </c>
      <c r="X21" s="241">
        <v>46862</v>
      </c>
      <c r="Y21" s="238">
        <v>46549</v>
      </c>
      <c r="Z21" s="35"/>
    </row>
    <row r="22" spans="1:26" x14ac:dyDescent="0.2">
      <c r="A22" s="332" t="s">
        <v>14</v>
      </c>
      <c r="B22" s="65">
        <v>380</v>
      </c>
      <c r="C22" s="30">
        <v>1148</v>
      </c>
      <c r="D22" s="30">
        <v>2108</v>
      </c>
      <c r="E22" s="30">
        <v>2907</v>
      </c>
      <c r="F22" s="30">
        <v>4990</v>
      </c>
      <c r="G22" s="30">
        <v>8294</v>
      </c>
      <c r="H22" s="65">
        <v>11492</v>
      </c>
      <c r="I22" s="241">
        <v>19618</v>
      </c>
      <c r="J22" s="241">
        <v>25110</v>
      </c>
      <c r="K22" s="241">
        <v>31072</v>
      </c>
      <c r="L22" s="241">
        <v>29572</v>
      </c>
      <c r="M22" s="65">
        <v>43699</v>
      </c>
      <c r="N22" s="65">
        <v>65237</v>
      </c>
      <c r="O22" s="65">
        <v>82486</v>
      </c>
      <c r="P22" s="65">
        <v>75146</v>
      </c>
      <c r="Q22" s="65">
        <v>85078</v>
      </c>
      <c r="R22" s="65">
        <v>87235</v>
      </c>
      <c r="S22" s="241">
        <v>83320</v>
      </c>
      <c r="T22" s="241">
        <v>81332</v>
      </c>
      <c r="U22" s="238">
        <v>141151</v>
      </c>
      <c r="V22" s="241">
        <v>131712</v>
      </c>
      <c r="W22" s="241">
        <v>152527</v>
      </c>
      <c r="X22" s="241">
        <v>176345</v>
      </c>
      <c r="Y22" s="238">
        <v>213428</v>
      </c>
      <c r="Z22" s="35"/>
    </row>
    <row r="23" spans="1:26" x14ac:dyDescent="0.2">
      <c r="A23" s="332" t="s">
        <v>15</v>
      </c>
      <c r="B23" s="65">
        <v>599</v>
      </c>
      <c r="C23" s="30">
        <v>1010</v>
      </c>
      <c r="D23" s="30">
        <v>1683</v>
      </c>
      <c r="E23" s="30">
        <v>3380</v>
      </c>
      <c r="F23" s="30">
        <v>5419</v>
      </c>
      <c r="G23" s="30">
        <v>8762</v>
      </c>
      <c r="H23" s="65">
        <v>13019</v>
      </c>
      <c r="I23" s="241">
        <v>17707</v>
      </c>
      <c r="J23" s="241">
        <v>29658</v>
      </c>
      <c r="K23" s="241">
        <v>39505</v>
      </c>
      <c r="L23" s="241">
        <v>39426</v>
      </c>
      <c r="M23" s="65">
        <v>42156</v>
      </c>
      <c r="N23" s="65">
        <v>50820</v>
      </c>
      <c r="O23" s="65">
        <v>56764</v>
      </c>
      <c r="P23" s="65">
        <v>62277</v>
      </c>
      <c r="Q23" s="65">
        <v>60344</v>
      </c>
      <c r="R23" s="65">
        <v>62692</v>
      </c>
      <c r="S23" s="241">
        <v>67531</v>
      </c>
      <c r="T23" s="241">
        <v>63117</v>
      </c>
      <c r="U23" s="238">
        <v>77225</v>
      </c>
      <c r="V23" s="241">
        <v>79927</v>
      </c>
      <c r="W23" s="241">
        <v>111418</v>
      </c>
      <c r="X23" s="241">
        <v>144548</v>
      </c>
      <c r="Y23" s="238">
        <v>128714</v>
      </c>
      <c r="Z23" s="35"/>
    </row>
    <row r="24" spans="1:26" x14ac:dyDescent="0.2">
      <c r="A24" s="332" t="s">
        <v>16</v>
      </c>
      <c r="B24" s="65">
        <v>1095</v>
      </c>
      <c r="C24" s="30">
        <v>3238</v>
      </c>
      <c r="D24" s="30">
        <v>5989</v>
      </c>
      <c r="E24" s="30">
        <v>8693</v>
      </c>
      <c r="F24" s="30">
        <v>11181</v>
      </c>
      <c r="G24" s="30">
        <v>14464</v>
      </c>
      <c r="H24" s="65">
        <v>18616</v>
      </c>
      <c r="I24" s="241">
        <v>25537</v>
      </c>
      <c r="J24" s="241">
        <v>43872</v>
      </c>
      <c r="K24" s="241">
        <v>50360</v>
      </c>
      <c r="L24" s="241">
        <v>51268</v>
      </c>
      <c r="M24" s="65">
        <v>65652</v>
      </c>
      <c r="N24" s="65">
        <v>79074</v>
      </c>
      <c r="O24" s="65">
        <v>102962</v>
      </c>
      <c r="P24" s="65">
        <v>107889</v>
      </c>
      <c r="Q24" s="65">
        <v>147828</v>
      </c>
      <c r="R24" s="65">
        <v>162004</v>
      </c>
      <c r="S24" s="241">
        <v>166200</v>
      </c>
      <c r="T24" s="241">
        <v>223251</v>
      </c>
      <c r="U24" s="238">
        <v>314367</v>
      </c>
      <c r="V24" s="241">
        <v>385425</v>
      </c>
      <c r="W24" s="241">
        <v>393372</v>
      </c>
      <c r="X24" s="241">
        <v>398608</v>
      </c>
      <c r="Y24" s="238">
        <v>504369</v>
      </c>
      <c r="Z24" s="35"/>
    </row>
    <row r="25" spans="1:26" x14ac:dyDescent="0.2">
      <c r="A25" s="332" t="s">
        <v>17</v>
      </c>
      <c r="B25" s="65">
        <v>1322</v>
      </c>
      <c r="C25" s="30">
        <v>4467</v>
      </c>
      <c r="D25" s="30">
        <v>7645</v>
      </c>
      <c r="E25" s="30">
        <v>12764</v>
      </c>
      <c r="F25" s="30">
        <v>13742</v>
      </c>
      <c r="G25" s="30">
        <v>25103</v>
      </c>
      <c r="H25" s="65">
        <v>38927</v>
      </c>
      <c r="I25" s="241">
        <v>51591</v>
      </c>
      <c r="J25" s="241">
        <v>59924</v>
      </c>
      <c r="K25" s="241">
        <v>75288</v>
      </c>
      <c r="L25" s="241">
        <v>83806</v>
      </c>
      <c r="M25" s="65">
        <v>89109</v>
      </c>
      <c r="N25" s="65">
        <v>101607</v>
      </c>
      <c r="O25" s="65">
        <v>105095</v>
      </c>
      <c r="P25" s="65">
        <v>127371</v>
      </c>
      <c r="Q25" s="65">
        <v>127730</v>
      </c>
      <c r="R25" s="65">
        <v>126022</v>
      </c>
      <c r="S25" s="241">
        <v>147942</v>
      </c>
      <c r="T25" s="241">
        <v>158060</v>
      </c>
      <c r="U25" s="238">
        <v>189185</v>
      </c>
      <c r="V25" s="241">
        <v>210585</v>
      </c>
      <c r="W25" s="241">
        <v>253426</v>
      </c>
      <c r="X25" s="241">
        <v>189778</v>
      </c>
      <c r="Y25" s="238">
        <v>241781</v>
      </c>
      <c r="Z25" s="35"/>
    </row>
    <row r="26" spans="1:26" x14ac:dyDescent="0.2">
      <c r="A26" s="332" t="s">
        <v>18</v>
      </c>
      <c r="B26" s="65">
        <v>141042</v>
      </c>
      <c r="C26" s="30">
        <v>224604</v>
      </c>
      <c r="D26" s="30">
        <v>311542</v>
      </c>
      <c r="E26" s="30">
        <v>383842</v>
      </c>
      <c r="F26" s="30">
        <v>606605</v>
      </c>
      <c r="G26" s="30">
        <v>942848</v>
      </c>
      <c r="H26" s="65">
        <v>1095851</v>
      </c>
      <c r="I26" s="241">
        <v>1549970</v>
      </c>
      <c r="J26" s="241">
        <v>2424808</v>
      </c>
      <c r="K26" s="241">
        <v>2867652</v>
      </c>
      <c r="L26" s="241">
        <v>3132264</v>
      </c>
      <c r="M26" s="65">
        <v>3578174</v>
      </c>
      <c r="N26" s="65">
        <v>4897159</v>
      </c>
      <c r="O26" s="65">
        <v>5993433</v>
      </c>
      <c r="P26" s="65">
        <v>6689713</v>
      </c>
      <c r="Q26" s="65">
        <v>7860912</v>
      </c>
      <c r="R26" s="65">
        <v>7823531</v>
      </c>
      <c r="S26" s="241">
        <v>8526599</v>
      </c>
      <c r="T26" s="241">
        <v>9049734</v>
      </c>
      <c r="U26" s="238">
        <v>10468802</v>
      </c>
      <c r="V26" s="241">
        <v>11188747</v>
      </c>
      <c r="W26" s="241">
        <v>12542409</v>
      </c>
      <c r="X26" s="241">
        <v>14689101</v>
      </c>
      <c r="Y26" s="238">
        <v>17754190</v>
      </c>
      <c r="Z26" s="35"/>
    </row>
    <row r="27" spans="1:26" ht="18" x14ac:dyDescent="0.2">
      <c r="A27" s="2" t="s">
        <v>102</v>
      </c>
      <c r="B27" s="98">
        <v>16104</v>
      </c>
      <c r="C27" s="29">
        <v>34936</v>
      </c>
      <c r="D27" s="29">
        <v>63284</v>
      </c>
      <c r="E27" s="29">
        <v>87860</v>
      </c>
      <c r="F27" s="29">
        <v>131247</v>
      </c>
      <c r="G27" s="29">
        <v>197536</v>
      </c>
      <c r="H27" s="64">
        <v>280028</v>
      </c>
      <c r="I27" s="98">
        <v>451373</v>
      </c>
      <c r="J27" s="98">
        <v>699727</v>
      </c>
      <c r="K27" s="98">
        <v>891370</v>
      </c>
      <c r="L27" s="98">
        <v>872688</v>
      </c>
      <c r="M27" s="64">
        <v>1083007</v>
      </c>
      <c r="N27" s="64">
        <v>1464154</v>
      </c>
      <c r="O27" s="64">
        <v>1793541</v>
      </c>
      <c r="P27" s="64">
        <v>1992588</v>
      </c>
      <c r="Q27" s="64">
        <v>2245380</v>
      </c>
      <c r="R27" s="64">
        <v>2188849</v>
      </c>
      <c r="S27" s="98">
        <v>2055824</v>
      </c>
      <c r="T27" s="98">
        <v>2199637</v>
      </c>
      <c r="U27" s="190">
        <v>2576300</v>
      </c>
      <c r="V27" s="98">
        <v>2707846</v>
      </c>
      <c r="W27" s="98">
        <v>3032049</v>
      </c>
      <c r="X27" s="98">
        <v>4081817</v>
      </c>
      <c r="Y27" s="190">
        <v>6214731</v>
      </c>
      <c r="Z27" s="35"/>
    </row>
    <row r="28" spans="1:26" x14ac:dyDescent="0.2">
      <c r="A28" s="332" t="s">
        <v>19</v>
      </c>
      <c r="B28" s="241">
        <v>262</v>
      </c>
      <c r="C28" s="30">
        <v>1106</v>
      </c>
      <c r="D28" s="30">
        <v>1596</v>
      </c>
      <c r="E28" s="30">
        <v>3091</v>
      </c>
      <c r="F28" s="30">
        <v>3600</v>
      </c>
      <c r="G28" s="30">
        <v>3890</v>
      </c>
      <c r="H28" s="65">
        <v>4740</v>
      </c>
      <c r="I28" s="241">
        <v>6841</v>
      </c>
      <c r="J28" s="241">
        <v>12991</v>
      </c>
      <c r="K28" s="241">
        <v>16218</v>
      </c>
      <c r="L28" s="241">
        <v>13290</v>
      </c>
      <c r="M28" s="65">
        <v>15281</v>
      </c>
      <c r="N28" s="65">
        <v>21093</v>
      </c>
      <c r="O28" s="65">
        <v>26159</v>
      </c>
      <c r="P28" s="65">
        <v>32403</v>
      </c>
      <c r="Q28" s="65">
        <v>30699</v>
      </c>
      <c r="R28" s="65">
        <v>30545</v>
      </c>
      <c r="S28" s="241">
        <v>28942</v>
      </c>
      <c r="T28" s="241">
        <v>26192</v>
      </c>
      <c r="U28" s="238">
        <v>30251</v>
      </c>
      <c r="V28" s="241">
        <v>37968</v>
      </c>
      <c r="W28" s="241">
        <v>32579</v>
      </c>
      <c r="X28" s="241">
        <v>36972</v>
      </c>
      <c r="Y28" s="238">
        <v>48400</v>
      </c>
      <c r="Z28" s="35"/>
    </row>
    <row r="29" spans="1:26" x14ac:dyDescent="0.2">
      <c r="A29" s="332" t="s">
        <v>20</v>
      </c>
      <c r="B29" s="241">
        <v>449</v>
      </c>
      <c r="C29" s="30">
        <v>1284</v>
      </c>
      <c r="D29" s="30">
        <v>3194</v>
      </c>
      <c r="E29" s="30">
        <v>3983</v>
      </c>
      <c r="F29" s="30">
        <v>4454</v>
      </c>
      <c r="G29" s="30">
        <v>5792</v>
      </c>
      <c r="H29" s="65">
        <v>10944</v>
      </c>
      <c r="I29" s="241">
        <v>14746</v>
      </c>
      <c r="J29" s="241">
        <v>23205</v>
      </c>
      <c r="K29" s="241">
        <v>24412</v>
      </c>
      <c r="L29" s="241">
        <v>19598</v>
      </c>
      <c r="M29" s="65">
        <v>21536</v>
      </c>
      <c r="N29" s="65">
        <v>23933</v>
      </c>
      <c r="O29" s="65">
        <v>26095</v>
      </c>
      <c r="P29" s="65">
        <v>31087</v>
      </c>
      <c r="Q29" s="65">
        <v>27854</v>
      </c>
      <c r="R29" s="65">
        <v>26206</v>
      </c>
      <c r="S29" s="241">
        <v>20320</v>
      </c>
      <c r="T29" s="241">
        <v>23327</v>
      </c>
      <c r="U29" s="238">
        <v>31242</v>
      </c>
      <c r="V29" s="241">
        <v>36147</v>
      </c>
      <c r="W29" s="241">
        <v>35424</v>
      </c>
      <c r="X29" s="241">
        <v>34482</v>
      </c>
      <c r="Y29" s="238">
        <v>62736</v>
      </c>
      <c r="Z29" s="35"/>
    </row>
    <row r="30" spans="1:26" x14ac:dyDescent="0.2">
      <c r="A30" s="333" t="s">
        <v>21</v>
      </c>
      <c r="B30" s="241">
        <v>944</v>
      </c>
      <c r="C30" s="30">
        <v>2985</v>
      </c>
      <c r="D30" s="30">
        <v>5950</v>
      </c>
      <c r="E30" s="30">
        <v>8530</v>
      </c>
      <c r="F30" s="30">
        <v>10796</v>
      </c>
      <c r="G30" s="30">
        <v>12317</v>
      </c>
      <c r="H30" s="241">
        <v>16146</v>
      </c>
      <c r="I30" s="241">
        <v>30552</v>
      </c>
      <c r="J30" s="241">
        <v>34271</v>
      </c>
      <c r="K30" s="241">
        <v>30334</v>
      </c>
      <c r="L30" s="241">
        <v>36021</v>
      </c>
      <c r="M30" s="241">
        <v>42696</v>
      </c>
      <c r="N30" s="241">
        <v>57143</v>
      </c>
      <c r="O30" s="241">
        <v>74538</v>
      </c>
      <c r="P30" s="241">
        <v>96075</v>
      </c>
      <c r="Q30" s="241">
        <v>122244</v>
      </c>
      <c r="R30" s="241">
        <v>139085</v>
      </c>
      <c r="S30" s="241">
        <v>50639</v>
      </c>
      <c r="T30" s="241">
        <v>52738</v>
      </c>
      <c r="U30" s="238">
        <v>34288</v>
      </c>
      <c r="V30" s="241">
        <v>66998</v>
      </c>
      <c r="W30" s="241">
        <v>73202</v>
      </c>
      <c r="X30" s="241">
        <v>129432</v>
      </c>
      <c r="Y30" s="238">
        <v>252559</v>
      </c>
      <c r="Z30" s="35"/>
    </row>
    <row r="31" spans="1:26" x14ac:dyDescent="0.2">
      <c r="A31" s="20" t="s">
        <v>22</v>
      </c>
      <c r="B31" s="241"/>
      <c r="C31" s="30"/>
      <c r="D31" s="30"/>
      <c r="E31" s="30"/>
      <c r="F31" s="30"/>
      <c r="G31" s="30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100"/>
      <c r="V31" s="241"/>
      <c r="W31" s="241"/>
      <c r="X31" s="241"/>
      <c r="Y31" s="238"/>
      <c r="Z31" s="35"/>
    </row>
    <row r="32" spans="1:26" ht="19.5" x14ac:dyDescent="0.2">
      <c r="A32" s="21" t="s">
        <v>23</v>
      </c>
      <c r="B32" s="241" t="s">
        <v>96</v>
      </c>
      <c r="C32" s="241" t="s">
        <v>96</v>
      </c>
      <c r="D32" s="30">
        <v>194</v>
      </c>
      <c r="E32" s="30">
        <v>246</v>
      </c>
      <c r="F32" s="30">
        <v>301</v>
      </c>
      <c r="G32" s="30">
        <v>169</v>
      </c>
      <c r="H32" s="241">
        <v>293</v>
      </c>
      <c r="I32" s="241">
        <v>538</v>
      </c>
      <c r="J32" s="241">
        <v>618</v>
      </c>
      <c r="K32" s="241">
        <v>580</v>
      </c>
      <c r="L32" s="241">
        <v>1052</v>
      </c>
      <c r="M32" s="241">
        <v>543</v>
      </c>
      <c r="N32" s="241">
        <v>1263</v>
      </c>
      <c r="O32" s="241">
        <v>1498</v>
      </c>
      <c r="P32" s="241">
        <v>640</v>
      </c>
      <c r="Q32" s="241">
        <v>977</v>
      </c>
      <c r="R32" s="241">
        <v>155</v>
      </c>
      <c r="S32" s="241">
        <v>255</v>
      </c>
      <c r="T32" s="241">
        <v>5823</v>
      </c>
      <c r="U32" s="238">
        <v>453</v>
      </c>
      <c r="V32" s="241">
        <v>12832</v>
      </c>
      <c r="W32" s="241">
        <v>13026</v>
      </c>
      <c r="X32" s="241">
        <v>12476</v>
      </c>
      <c r="Y32" s="238">
        <v>14958</v>
      </c>
      <c r="Z32" s="35"/>
    </row>
    <row r="33" spans="1:26" ht="19.5" x14ac:dyDescent="0.2">
      <c r="A33" s="21" t="s">
        <v>128</v>
      </c>
      <c r="B33" s="241">
        <v>944</v>
      </c>
      <c r="C33" s="30">
        <v>2985</v>
      </c>
      <c r="D33" s="30">
        <v>5756</v>
      </c>
      <c r="E33" s="30">
        <v>8284</v>
      </c>
      <c r="F33" s="30">
        <v>10495</v>
      </c>
      <c r="G33" s="30">
        <v>12148</v>
      </c>
      <c r="H33" s="241">
        <v>15853</v>
      </c>
      <c r="I33" s="241">
        <v>30014</v>
      </c>
      <c r="J33" s="241">
        <v>33653</v>
      </c>
      <c r="K33" s="241">
        <v>29754</v>
      </c>
      <c r="L33" s="241">
        <v>34969</v>
      </c>
      <c r="M33" s="241">
        <v>42153</v>
      </c>
      <c r="N33" s="241">
        <v>55880</v>
      </c>
      <c r="O33" s="241">
        <v>73040</v>
      </c>
      <c r="P33" s="241">
        <v>95435</v>
      </c>
      <c r="Q33" s="241">
        <v>121267</v>
      </c>
      <c r="R33" s="241">
        <v>138931</v>
      </c>
      <c r="S33" s="241">
        <v>50384</v>
      </c>
      <c r="T33" s="241">
        <v>46914</v>
      </c>
      <c r="U33" s="238">
        <v>33835</v>
      </c>
      <c r="V33" s="241">
        <v>54166</v>
      </c>
      <c r="W33" s="241">
        <v>60176</v>
      </c>
      <c r="X33" s="241">
        <v>116955</v>
      </c>
      <c r="Y33" s="238">
        <v>237601</v>
      </c>
      <c r="Z33" s="35"/>
    </row>
    <row r="34" spans="1:26" x14ac:dyDescent="0.2">
      <c r="A34" s="333" t="s">
        <v>24</v>
      </c>
      <c r="B34" s="241">
        <v>1317</v>
      </c>
      <c r="C34" s="30">
        <v>2459</v>
      </c>
      <c r="D34" s="30">
        <v>5759</v>
      </c>
      <c r="E34" s="30">
        <v>6237</v>
      </c>
      <c r="F34" s="30">
        <v>13217</v>
      </c>
      <c r="G34" s="30">
        <v>22545</v>
      </c>
      <c r="H34" s="241">
        <v>29226</v>
      </c>
      <c r="I34" s="241">
        <v>39230</v>
      </c>
      <c r="J34" s="241">
        <v>54285</v>
      </c>
      <c r="K34" s="241">
        <v>60652</v>
      </c>
      <c r="L34" s="241">
        <v>56420</v>
      </c>
      <c r="M34" s="241">
        <v>63345</v>
      </c>
      <c r="N34" s="241">
        <v>96342</v>
      </c>
      <c r="O34" s="241">
        <v>99195</v>
      </c>
      <c r="P34" s="241">
        <v>94075</v>
      </c>
      <c r="Q34" s="241">
        <v>97913</v>
      </c>
      <c r="R34" s="241">
        <v>80236</v>
      </c>
      <c r="S34" s="241">
        <v>53048</v>
      </c>
      <c r="T34" s="241">
        <v>53955</v>
      </c>
      <c r="U34" s="238">
        <v>50699</v>
      </c>
      <c r="V34" s="241">
        <v>50621</v>
      </c>
      <c r="W34" s="241">
        <v>62276</v>
      </c>
      <c r="X34" s="241">
        <v>62474</v>
      </c>
      <c r="Y34" s="238">
        <v>262167</v>
      </c>
      <c r="Z34" s="35"/>
    </row>
    <row r="35" spans="1:26" x14ac:dyDescent="0.2">
      <c r="A35" s="333" t="s">
        <v>25</v>
      </c>
      <c r="B35" s="241">
        <v>635</v>
      </c>
      <c r="C35" s="30">
        <v>1329</v>
      </c>
      <c r="D35" s="30">
        <v>1886</v>
      </c>
      <c r="E35" s="30">
        <v>2905</v>
      </c>
      <c r="F35" s="30">
        <v>4897</v>
      </c>
      <c r="G35" s="30">
        <v>10222</v>
      </c>
      <c r="H35" s="241">
        <v>18530</v>
      </c>
      <c r="I35" s="241">
        <v>25427</v>
      </c>
      <c r="J35" s="241">
        <v>44147</v>
      </c>
      <c r="K35" s="241">
        <v>57974</v>
      </c>
      <c r="L35" s="241">
        <v>61086</v>
      </c>
      <c r="M35" s="241">
        <v>66100</v>
      </c>
      <c r="N35" s="241">
        <v>83151</v>
      </c>
      <c r="O35" s="241">
        <v>105106</v>
      </c>
      <c r="P35" s="241">
        <v>118630</v>
      </c>
      <c r="Q35" s="241">
        <v>127528</v>
      </c>
      <c r="R35" s="241">
        <v>120539</v>
      </c>
      <c r="S35" s="241">
        <v>90107</v>
      </c>
      <c r="T35" s="241">
        <v>98054</v>
      </c>
      <c r="U35" s="238">
        <v>137572</v>
      </c>
      <c r="V35" s="241">
        <v>161152</v>
      </c>
      <c r="W35" s="241">
        <v>192804</v>
      </c>
      <c r="X35" s="241">
        <v>270038</v>
      </c>
      <c r="Y35" s="238">
        <v>355495</v>
      </c>
      <c r="Z35" s="35"/>
    </row>
    <row r="36" spans="1:26" x14ac:dyDescent="0.2">
      <c r="A36" s="333" t="s">
        <v>26</v>
      </c>
      <c r="B36" s="241">
        <v>524</v>
      </c>
      <c r="C36" s="30">
        <v>1303</v>
      </c>
      <c r="D36" s="30">
        <v>3140</v>
      </c>
      <c r="E36" s="30">
        <v>4406</v>
      </c>
      <c r="F36" s="30">
        <v>7070</v>
      </c>
      <c r="G36" s="30">
        <v>12199</v>
      </c>
      <c r="H36" s="241">
        <v>20580</v>
      </c>
      <c r="I36" s="241">
        <v>37546</v>
      </c>
      <c r="J36" s="241">
        <v>53451</v>
      </c>
      <c r="K36" s="241">
        <v>65716</v>
      </c>
      <c r="L36" s="241">
        <v>66117</v>
      </c>
      <c r="M36" s="241">
        <v>102469</v>
      </c>
      <c r="N36" s="241">
        <v>155769</v>
      </c>
      <c r="O36" s="241">
        <v>200161</v>
      </c>
      <c r="P36" s="241">
        <v>199766</v>
      </c>
      <c r="Q36" s="241">
        <v>225330</v>
      </c>
      <c r="R36" s="241">
        <v>189600</v>
      </c>
      <c r="S36" s="241">
        <v>232675</v>
      </c>
      <c r="T36" s="241">
        <v>246312</v>
      </c>
      <c r="U36" s="238">
        <v>258906</v>
      </c>
      <c r="V36" s="241">
        <v>212544</v>
      </c>
      <c r="W36" s="241">
        <v>347361</v>
      </c>
      <c r="X36" s="241">
        <v>745421</v>
      </c>
      <c r="Y36" s="238">
        <v>1096229</v>
      </c>
      <c r="Z36" s="35"/>
    </row>
    <row r="37" spans="1:26" x14ac:dyDescent="0.2">
      <c r="A37" s="333" t="s">
        <v>27</v>
      </c>
      <c r="B37" s="241">
        <v>856</v>
      </c>
      <c r="C37" s="30">
        <v>2532</v>
      </c>
      <c r="D37" s="30">
        <v>4992</v>
      </c>
      <c r="E37" s="30">
        <v>2839</v>
      </c>
      <c r="F37" s="30">
        <v>4440</v>
      </c>
      <c r="G37" s="30">
        <v>6111</v>
      </c>
      <c r="H37" s="241">
        <v>8478</v>
      </c>
      <c r="I37" s="241">
        <v>13329</v>
      </c>
      <c r="J37" s="241">
        <v>23094</v>
      </c>
      <c r="K37" s="241">
        <v>25833</v>
      </c>
      <c r="L37" s="241">
        <v>22581</v>
      </c>
      <c r="M37" s="241">
        <v>23906</v>
      </c>
      <c r="N37" s="241">
        <v>28212</v>
      </c>
      <c r="O37" s="241">
        <v>27635</v>
      </c>
      <c r="P37" s="241">
        <v>28289</v>
      </c>
      <c r="Q37" s="241">
        <v>29783</v>
      </c>
      <c r="R37" s="241">
        <v>28922</v>
      </c>
      <c r="S37" s="241">
        <v>27712</v>
      </c>
      <c r="T37" s="241">
        <v>26855</v>
      </c>
      <c r="U37" s="238">
        <v>33421</v>
      </c>
      <c r="V37" s="241">
        <v>47004</v>
      </c>
      <c r="W37" s="241">
        <v>54363</v>
      </c>
      <c r="X37" s="241">
        <v>57607</v>
      </c>
      <c r="Y37" s="238">
        <v>115983</v>
      </c>
      <c r="Z37" s="35"/>
    </row>
    <row r="38" spans="1:26" x14ac:dyDescent="0.2">
      <c r="A38" s="333" t="s">
        <v>28</v>
      </c>
      <c r="B38" s="241">
        <v>1069</v>
      </c>
      <c r="C38" s="30">
        <v>1914</v>
      </c>
      <c r="D38" s="30">
        <v>2165</v>
      </c>
      <c r="E38" s="30">
        <v>2604</v>
      </c>
      <c r="F38" s="30">
        <v>3227</v>
      </c>
      <c r="G38" s="30">
        <v>4361</v>
      </c>
      <c r="H38" s="241">
        <v>5293</v>
      </c>
      <c r="I38" s="241">
        <v>8148</v>
      </c>
      <c r="J38" s="241">
        <v>11804</v>
      </c>
      <c r="K38" s="241">
        <v>26316</v>
      </c>
      <c r="L38" s="241">
        <v>21228</v>
      </c>
      <c r="M38" s="241">
        <v>26110</v>
      </c>
      <c r="N38" s="241">
        <v>27768</v>
      </c>
      <c r="O38" s="241">
        <v>33192</v>
      </c>
      <c r="P38" s="241">
        <v>32299</v>
      </c>
      <c r="Q38" s="241">
        <v>32859</v>
      </c>
      <c r="R38" s="241">
        <v>33804</v>
      </c>
      <c r="S38" s="241">
        <v>32474</v>
      </c>
      <c r="T38" s="241">
        <v>27601</v>
      </c>
      <c r="U38" s="238">
        <v>30155</v>
      </c>
      <c r="V38" s="241">
        <v>33665</v>
      </c>
      <c r="W38" s="241">
        <v>46069</v>
      </c>
      <c r="X38" s="241">
        <v>36513</v>
      </c>
      <c r="Y38" s="238">
        <v>38917</v>
      </c>
      <c r="Z38" s="35"/>
    </row>
    <row r="39" spans="1:26" x14ac:dyDescent="0.2">
      <c r="A39" s="333" t="s">
        <v>29</v>
      </c>
      <c r="B39" s="241">
        <v>228</v>
      </c>
      <c r="C39" s="30">
        <v>527</v>
      </c>
      <c r="D39" s="30">
        <v>866</v>
      </c>
      <c r="E39" s="30">
        <v>1105</v>
      </c>
      <c r="F39" s="30">
        <v>1640</v>
      </c>
      <c r="G39" s="30">
        <v>2515</v>
      </c>
      <c r="H39" s="241">
        <v>4032</v>
      </c>
      <c r="I39" s="241">
        <v>6155</v>
      </c>
      <c r="J39" s="241">
        <v>10838</v>
      </c>
      <c r="K39" s="241">
        <v>16410</v>
      </c>
      <c r="L39" s="241">
        <v>16831</v>
      </c>
      <c r="M39" s="241">
        <v>19942</v>
      </c>
      <c r="N39" s="241">
        <v>27881</v>
      </c>
      <c r="O39" s="241">
        <v>36551</v>
      </c>
      <c r="P39" s="241">
        <v>37982</v>
      </c>
      <c r="Q39" s="241">
        <v>35586</v>
      </c>
      <c r="R39" s="241">
        <v>31525</v>
      </c>
      <c r="S39" s="241">
        <v>28179</v>
      </c>
      <c r="T39" s="241">
        <v>25855</v>
      </c>
      <c r="U39" s="238">
        <v>27994</v>
      </c>
      <c r="V39" s="241">
        <v>24135</v>
      </c>
      <c r="W39" s="241">
        <v>35002</v>
      </c>
      <c r="X39" s="241">
        <v>44110</v>
      </c>
      <c r="Y39" s="238">
        <v>52956</v>
      </c>
      <c r="Z39" s="35"/>
    </row>
    <row r="40" spans="1:26" x14ac:dyDescent="0.2">
      <c r="A40" s="333" t="s">
        <v>30</v>
      </c>
      <c r="B40" s="241">
        <v>9820</v>
      </c>
      <c r="C40" s="30">
        <v>19496</v>
      </c>
      <c r="D40" s="30">
        <v>33736</v>
      </c>
      <c r="E40" s="30">
        <v>52160</v>
      </c>
      <c r="F40" s="30">
        <v>77906</v>
      </c>
      <c r="G40" s="30">
        <v>117584</v>
      </c>
      <c r="H40" s="241">
        <v>162059</v>
      </c>
      <c r="I40" s="241">
        <v>269399</v>
      </c>
      <c r="J40" s="241">
        <v>431641</v>
      </c>
      <c r="K40" s="241">
        <v>567505</v>
      </c>
      <c r="L40" s="241">
        <v>559516</v>
      </c>
      <c r="M40" s="241">
        <v>701622</v>
      </c>
      <c r="N40" s="241">
        <v>942862</v>
      </c>
      <c r="O40" s="241">
        <v>1164909</v>
      </c>
      <c r="P40" s="241">
        <v>1321982</v>
      </c>
      <c r="Q40" s="241">
        <v>1515584</v>
      </c>
      <c r="R40" s="241">
        <v>1508387</v>
      </c>
      <c r="S40" s="241">
        <v>1491729</v>
      </c>
      <c r="T40" s="241">
        <v>1618747</v>
      </c>
      <c r="U40" s="238">
        <v>1941771</v>
      </c>
      <c r="V40" s="241">
        <v>2037613</v>
      </c>
      <c r="W40" s="241">
        <v>2152968</v>
      </c>
      <c r="X40" s="241">
        <v>2664770</v>
      </c>
      <c r="Y40" s="238">
        <v>3929289</v>
      </c>
      <c r="Z40" s="35"/>
    </row>
    <row r="41" spans="1:26" ht="18" x14ac:dyDescent="0.2">
      <c r="A41" s="236" t="s">
        <v>112</v>
      </c>
      <c r="B41" s="98">
        <v>7944</v>
      </c>
      <c r="C41" s="29">
        <v>17607</v>
      </c>
      <c r="D41" s="29">
        <v>58055</v>
      </c>
      <c r="E41" s="29">
        <v>72742</v>
      </c>
      <c r="F41" s="29">
        <v>89605</v>
      </c>
      <c r="G41" s="29">
        <v>113847</v>
      </c>
      <c r="H41" s="98">
        <v>156262</v>
      </c>
      <c r="I41" s="98">
        <v>247438</v>
      </c>
      <c r="J41" s="98">
        <v>374704</v>
      </c>
      <c r="K41" s="98">
        <v>520829</v>
      </c>
      <c r="L41" s="98">
        <v>585884</v>
      </c>
      <c r="M41" s="98">
        <v>716831</v>
      </c>
      <c r="N41" s="98">
        <v>907714</v>
      </c>
      <c r="O41" s="98">
        <v>1052991</v>
      </c>
      <c r="P41" s="98">
        <v>1187838</v>
      </c>
      <c r="Q41" s="98">
        <v>1284072</v>
      </c>
      <c r="R41" s="98">
        <v>1260796</v>
      </c>
      <c r="S41" s="98">
        <v>1307812</v>
      </c>
      <c r="T41" s="98">
        <v>1451468</v>
      </c>
      <c r="U41" s="190">
        <v>1583186</v>
      </c>
      <c r="V41" s="98">
        <v>1605884</v>
      </c>
      <c r="W41" s="98">
        <v>1695014</v>
      </c>
      <c r="X41" s="98">
        <v>1998371</v>
      </c>
      <c r="Y41" s="190">
        <v>2686251</v>
      </c>
      <c r="Z41" s="35"/>
    </row>
    <row r="42" spans="1:26" x14ac:dyDescent="0.2">
      <c r="A42" s="333" t="s">
        <v>31</v>
      </c>
      <c r="B42" s="241">
        <v>161</v>
      </c>
      <c r="C42" s="30">
        <v>342</v>
      </c>
      <c r="D42" s="30">
        <v>472</v>
      </c>
      <c r="E42" s="30">
        <v>481</v>
      </c>
      <c r="F42" s="30">
        <v>655</v>
      </c>
      <c r="G42" s="30">
        <v>1028</v>
      </c>
      <c r="H42" s="241">
        <v>1668</v>
      </c>
      <c r="I42" s="241">
        <v>3435</v>
      </c>
      <c r="J42" s="241">
        <v>5985</v>
      </c>
      <c r="K42" s="241">
        <v>8144</v>
      </c>
      <c r="L42" s="241">
        <v>9654</v>
      </c>
      <c r="M42" s="241">
        <v>11511</v>
      </c>
      <c r="N42" s="241">
        <v>14574</v>
      </c>
      <c r="O42" s="241">
        <v>19677</v>
      </c>
      <c r="P42" s="241">
        <v>19617</v>
      </c>
      <c r="Q42" s="241">
        <v>17703</v>
      </c>
      <c r="R42" s="241">
        <v>22870</v>
      </c>
      <c r="S42" s="241">
        <v>21181</v>
      </c>
      <c r="T42" s="241">
        <v>20450</v>
      </c>
      <c r="U42" s="238">
        <v>19871</v>
      </c>
      <c r="V42" s="241">
        <v>19557</v>
      </c>
      <c r="W42" s="241">
        <v>14747</v>
      </c>
      <c r="X42" s="241">
        <v>15066</v>
      </c>
      <c r="Y42" s="238">
        <v>18843</v>
      </c>
      <c r="Z42" s="35"/>
    </row>
    <row r="43" spans="1:26" x14ac:dyDescent="0.2">
      <c r="A43" s="333" t="s">
        <v>32</v>
      </c>
      <c r="B43" s="241">
        <v>1151</v>
      </c>
      <c r="C43" s="30">
        <v>1825</v>
      </c>
      <c r="D43" s="30">
        <v>22281</v>
      </c>
      <c r="E43" s="30">
        <v>17396</v>
      </c>
      <c r="F43" s="30">
        <v>11470</v>
      </c>
      <c r="G43" s="30">
        <v>6969</v>
      </c>
      <c r="H43" s="241">
        <v>2756</v>
      </c>
      <c r="I43" s="241">
        <v>3560</v>
      </c>
      <c r="J43" s="241">
        <v>4024</v>
      </c>
      <c r="K43" s="241">
        <v>3666</v>
      </c>
      <c r="L43" s="241">
        <v>4760</v>
      </c>
      <c r="M43" s="241">
        <v>4835</v>
      </c>
      <c r="N43" s="241">
        <v>7072</v>
      </c>
      <c r="O43" s="241">
        <v>8852</v>
      </c>
      <c r="P43" s="241">
        <v>8209</v>
      </c>
      <c r="Q43" s="241">
        <v>8101</v>
      </c>
      <c r="R43" s="241">
        <v>7096</v>
      </c>
      <c r="S43" s="241">
        <v>6966</v>
      </c>
      <c r="T43" s="241">
        <v>5824</v>
      </c>
      <c r="U43" s="238">
        <v>5886</v>
      </c>
      <c r="V43" s="241">
        <v>10008</v>
      </c>
      <c r="W43" s="241">
        <v>11626</v>
      </c>
      <c r="X43" s="241">
        <v>11101</v>
      </c>
      <c r="Y43" s="238">
        <v>11562</v>
      </c>
      <c r="Z43" s="35"/>
    </row>
    <row r="44" spans="1:26" x14ac:dyDescent="0.2">
      <c r="A44" s="333" t="s">
        <v>33</v>
      </c>
      <c r="B44" s="241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 t="s">
        <v>103</v>
      </c>
      <c r="Q44" s="241">
        <v>2509</v>
      </c>
      <c r="R44" s="241">
        <v>7948</v>
      </c>
      <c r="S44" s="241">
        <v>21077</v>
      </c>
      <c r="T44" s="241">
        <v>37377</v>
      </c>
      <c r="U44" s="238">
        <v>50705</v>
      </c>
      <c r="V44" s="241">
        <v>65600</v>
      </c>
      <c r="W44" s="241">
        <v>77581</v>
      </c>
      <c r="X44" s="241">
        <v>90299</v>
      </c>
      <c r="Y44" s="238">
        <v>122148</v>
      </c>
      <c r="Z44" s="35"/>
    </row>
    <row r="45" spans="1:26" x14ac:dyDescent="0.2">
      <c r="A45" s="333" t="s">
        <v>34</v>
      </c>
      <c r="B45" s="241">
        <v>2320</v>
      </c>
      <c r="C45" s="30">
        <v>5648</v>
      </c>
      <c r="D45" s="30">
        <v>16682</v>
      </c>
      <c r="E45" s="30">
        <v>25399</v>
      </c>
      <c r="F45" s="30">
        <v>37453</v>
      </c>
      <c r="G45" s="30">
        <v>49485</v>
      </c>
      <c r="H45" s="241">
        <v>72356</v>
      </c>
      <c r="I45" s="241">
        <v>106115</v>
      </c>
      <c r="J45" s="241">
        <v>159932</v>
      </c>
      <c r="K45" s="241">
        <v>225106</v>
      </c>
      <c r="L45" s="241">
        <v>271989</v>
      </c>
      <c r="M45" s="241">
        <v>353599</v>
      </c>
      <c r="N45" s="241">
        <v>454618</v>
      </c>
      <c r="O45" s="241">
        <v>522907</v>
      </c>
      <c r="P45" s="241">
        <v>625518</v>
      </c>
      <c r="Q45" s="241">
        <v>683633</v>
      </c>
      <c r="R45" s="241">
        <v>660593</v>
      </c>
      <c r="S45" s="241">
        <v>731235</v>
      </c>
      <c r="T45" s="241">
        <v>820076</v>
      </c>
      <c r="U45" s="238">
        <v>882886</v>
      </c>
      <c r="V45" s="241">
        <v>872322</v>
      </c>
      <c r="W45" s="241">
        <v>924941</v>
      </c>
      <c r="X45" s="241">
        <v>1088834</v>
      </c>
      <c r="Y45" s="238">
        <v>1524192</v>
      </c>
      <c r="Z45" s="35"/>
    </row>
    <row r="46" spans="1:26" x14ac:dyDescent="0.2">
      <c r="A46" s="333" t="s">
        <v>35</v>
      </c>
      <c r="B46" s="241">
        <v>577</v>
      </c>
      <c r="C46" s="30">
        <v>1210</v>
      </c>
      <c r="D46" s="30">
        <v>1642</v>
      </c>
      <c r="E46" s="30">
        <v>1623</v>
      </c>
      <c r="F46" s="30">
        <v>2464</v>
      </c>
      <c r="G46" s="30">
        <v>3531</v>
      </c>
      <c r="H46" s="241">
        <v>6201</v>
      </c>
      <c r="I46" s="241">
        <v>11050</v>
      </c>
      <c r="J46" s="241">
        <v>13801</v>
      </c>
      <c r="K46" s="241">
        <v>17655</v>
      </c>
      <c r="L46" s="241">
        <v>21303</v>
      </c>
      <c r="M46" s="241">
        <v>24222</v>
      </c>
      <c r="N46" s="241">
        <v>29444</v>
      </c>
      <c r="O46" s="241">
        <v>34085</v>
      </c>
      <c r="P46" s="241">
        <v>36589</v>
      </c>
      <c r="Q46" s="241">
        <v>37298</v>
      </c>
      <c r="R46" s="241">
        <v>36224</v>
      </c>
      <c r="S46" s="241">
        <v>39938</v>
      </c>
      <c r="T46" s="241">
        <v>37372</v>
      </c>
      <c r="U46" s="238">
        <v>37560</v>
      </c>
      <c r="V46" s="241">
        <v>36011</v>
      </c>
      <c r="W46" s="241">
        <v>41636</v>
      </c>
      <c r="X46" s="241">
        <v>44785</v>
      </c>
      <c r="Y46" s="238">
        <v>53142</v>
      </c>
      <c r="Z46" s="35"/>
    </row>
    <row r="47" spans="1:26" x14ac:dyDescent="0.2">
      <c r="A47" s="333" t="s">
        <v>36</v>
      </c>
      <c r="B47" s="241">
        <v>2179</v>
      </c>
      <c r="C47" s="30">
        <v>3914</v>
      </c>
      <c r="D47" s="30">
        <v>6351</v>
      </c>
      <c r="E47" s="30">
        <v>9615</v>
      </c>
      <c r="F47" s="30">
        <v>13223</v>
      </c>
      <c r="G47" s="30">
        <v>19164</v>
      </c>
      <c r="H47" s="241">
        <v>26165</v>
      </c>
      <c r="I47" s="241">
        <v>37402</v>
      </c>
      <c r="J47" s="241">
        <v>61495</v>
      </c>
      <c r="K47" s="241">
        <v>86042</v>
      </c>
      <c r="L47" s="241">
        <v>78893</v>
      </c>
      <c r="M47" s="241">
        <v>88538</v>
      </c>
      <c r="N47" s="241">
        <v>105652</v>
      </c>
      <c r="O47" s="241">
        <v>123490</v>
      </c>
      <c r="P47" s="241">
        <v>133849</v>
      </c>
      <c r="Q47" s="241">
        <v>129827</v>
      </c>
      <c r="R47" s="241">
        <v>133861</v>
      </c>
      <c r="S47" s="241">
        <v>132679</v>
      </c>
      <c r="T47" s="241">
        <v>133182</v>
      </c>
      <c r="U47" s="238">
        <v>136023</v>
      </c>
      <c r="V47" s="241">
        <v>129360</v>
      </c>
      <c r="W47" s="241">
        <v>140291</v>
      </c>
      <c r="X47" s="241">
        <v>159814</v>
      </c>
      <c r="Y47" s="238">
        <v>193562</v>
      </c>
      <c r="Z47" s="35"/>
    </row>
    <row r="48" spans="1:26" x14ac:dyDescent="0.2">
      <c r="A48" s="333" t="s">
        <v>37</v>
      </c>
      <c r="B48" s="241">
        <v>1556</v>
      </c>
      <c r="C48" s="30">
        <v>4668</v>
      </c>
      <c r="D48" s="30">
        <v>10627</v>
      </c>
      <c r="E48" s="30">
        <v>18227</v>
      </c>
      <c r="F48" s="30">
        <v>24340</v>
      </c>
      <c r="G48" s="30">
        <v>33670</v>
      </c>
      <c r="H48" s="241">
        <v>47116</v>
      </c>
      <c r="I48" s="241">
        <v>85876</v>
      </c>
      <c r="J48" s="241">
        <v>129467</v>
      </c>
      <c r="K48" s="241">
        <v>180216</v>
      </c>
      <c r="L48" s="241">
        <v>199285</v>
      </c>
      <c r="M48" s="241">
        <v>234126</v>
      </c>
      <c r="N48" s="241">
        <v>296354</v>
      </c>
      <c r="O48" s="241">
        <v>343980</v>
      </c>
      <c r="P48" s="241">
        <v>364056</v>
      </c>
      <c r="Q48" s="241">
        <v>404461</v>
      </c>
      <c r="R48" s="241">
        <v>390879</v>
      </c>
      <c r="S48" s="241">
        <v>351889</v>
      </c>
      <c r="T48" s="241">
        <v>393026</v>
      </c>
      <c r="U48" s="238">
        <v>446205</v>
      </c>
      <c r="V48" s="241">
        <v>466875</v>
      </c>
      <c r="W48" s="241">
        <v>475348</v>
      </c>
      <c r="X48" s="241">
        <v>575628</v>
      </c>
      <c r="Y48" s="238">
        <v>749122</v>
      </c>
      <c r="Z48" s="35"/>
    </row>
    <row r="49" spans="1:26" x14ac:dyDescent="0.2">
      <c r="A49" s="333" t="s">
        <v>38</v>
      </c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 t="s">
        <v>103</v>
      </c>
      <c r="Q49" s="241">
        <v>540</v>
      </c>
      <c r="R49" s="241">
        <v>1325</v>
      </c>
      <c r="S49" s="241">
        <v>2846</v>
      </c>
      <c r="T49" s="241">
        <v>4160</v>
      </c>
      <c r="U49" s="238">
        <v>4049</v>
      </c>
      <c r="V49" s="241">
        <v>6151</v>
      </c>
      <c r="W49" s="241">
        <v>8844</v>
      </c>
      <c r="X49" s="241">
        <v>12843</v>
      </c>
      <c r="Y49" s="238">
        <v>13679</v>
      </c>
      <c r="Z49" s="35"/>
    </row>
    <row r="50" spans="1:26" ht="18" x14ac:dyDescent="0.2">
      <c r="A50" s="236" t="s">
        <v>150</v>
      </c>
      <c r="B50" s="98">
        <v>2228</v>
      </c>
      <c r="C50" s="29">
        <v>3652</v>
      </c>
      <c r="D50" s="29">
        <v>7562</v>
      </c>
      <c r="E50" s="29">
        <v>11930</v>
      </c>
      <c r="F50" s="29">
        <v>17827</v>
      </c>
      <c r="G50" s="29">
        <v>24892</v>
      </c>
      <c r="H50" s="98">
        <v>46620</v>
      </c>
      <c r="I50" s="98">
        <v>69720</v>
      </c>
      <c r="J50" s="98">
        <v>89268</v>
      </c>
      <c r="K50" s="98">
        <v>135295</v>
      </c>
      <c r="L50" s="98">
        <v>147546</v>
      </c>
      <c r="M50" s="98">
        <v>173589</v>
      </c>
      <c r="N50" s="98">
        <v>214774</v>
      </c>
      <c r="O50" s="98">
        <v>250518</v>
      </c>
      <c r="P50" s="98">
        <v>292804</v>
      </c>
      <c r="Q50" s="98">
        <v>307465</v>
      </c>
      <c r="R50" s="98">
        <v>311481</v>
      </c>
      <c r="S50" s="98">
        <v>303859</v>
      </c>
      <c r="T50" s="98">
        <v>306564</v>
      </c>
      <c r="U50" s="190">
        <v>292309</v>
      </c>
      <c r="V50" s="98">
        <v>351511</v>
      </c>
      <c r="W50" s="98">
        <v>335087</v>
      </c>
      <c r="X50" s="98">
        <v>367746</v>
      </c>
      <c r="Y50" s="190">
        <v>511493</v>
      </c>
      <c r="Z50" s="35"/>
    </row>
    <row r="51" spans="1:26" x14ac:dyDescent="0.2">
      <c r="A51" s="333" t="s">
        <v>39</v>
      </c>
      <c r="B51" s="241">
        <v>484</v>
      </c>
      <c r="C51" s="30">
        <v>241</v>
      </c>
      <c r="D51" s="30">
        <v>799</v>
      </c>
      <c r="E51" s="30">
        <v>650</v>
      </c>
      <c r="F51" s="30">
        <v>1736</v>
      </c>
      <c r="G51" s="30">
        <v>2863</v>
      </c>
      <c r="H51" s="241">
        <v>3908</v>
      </c>
      <c r="I51" s="241">
        <v>4583</v>
      </c>
      <c r="J51" s="241">
        <v>6623</v>
      </c>
      <c r="K51" s="241">
        <v>10295</v>
      </c>
      <c r="L51" s="241">
        <v>12375</v>
      </c>
      <c r="M51" s="241">
        <v>19041</v>
      </c>
      <c r="N51" s="241">
        <v>24705</v>
      </c>
      <c r="O51" s="241">
        <v>28847</v>
      </c>
      <c r="P51" s="241">
        <v>34599</v>
      </c>
      <c r="Q51" s="241">
        <v>34473</v>
      </c>
      <c r="R51" s="241">
        <v>27359</v>
      </c>
      <c r="S51" s="241">
        <v>26197</v>
      </c>
      <c r="T51" s="241">
        <v>25638</v>
      </c>
      <c r="U51" s="238">
        <v>24759</v>
      </c>
      <c r="V51" s="241">
        <v>28819</v>
      </c>
      <c r="W51" s="241">
        <v>29241</v>
      </c>
      <c r="X51" s="241">
        <v>28863</v>
      </c>
      <c r="Y51" s="238">
        <v>29731</v>
      </c>
      <c r="Z51" s="35"/>
    </row>
    <row r="52" spans="1:26" x14ac:dyDescent="0.2">
      <c r="A52" s="333" t="s">
        <v>40</v>
      </c>
      <c r="B52" s="241">
        <v>327</v>
      </c>
      <c r="C52" s="30">
        <v>370</v>
      </c>
      <c r="D52" s="30">
        <v>90</v>
      </c>
      <c r="E52" s="30">
        <v>131</v>
      </c>
      <c r="F52" s="30">
        <v>126</v>
      </c>
      <c r="G52" s="30">
        <v>157</v>
      </c>
      <c r="H52" s="241">
        <v>221</v>
      </c>
      <c r="I52" s="241">
        <v>699</v>
      </c>
      <c r="J52" s="241">
        <v>1026</v>
      </c>
      <c r="K52" s="241">
        <v>1532</v>
      </c>
      <c r="L52" s="241">
        <v>1896</v>
      </c>
      <c r="M52" s="241">
        <v>2679</v>
      </c>
      <c r="N52" s="241">
        <v>6144</v>
      </c>
      <c r="O52" s="241">
        <v>6325</v>
      </c>
      <c r="P52" s="241">
        <v>7070</v>
      </c>
      <c r="Q52" s="241">
        <v>6971</v>
      </c>
      <c r="R52" s="241">
        <v>6793</v>
      </c>
      <c r="S52" s="241">
        <v>5553</v>
      </c>
      <c r="T52" s="241">
        <v>5372</v>
      </c>
      <c r="U52" s="238">
        <v>5446</v>
      </c>
      <c r="V52" s="241">
        <v>2232</v>
      </c>
      <c r="W52" s="241">
        <v>2943</v>
      </c>
      <c r="X52" s="241">
        <v>3187</v>
      </c>
      <c r="Y52" s="238">
        <v>3186</v>
      </c>
      <c r="Z52" s="35"/>
    </row>
    <row r="53" spans="1:26" ht="19.5" x14ac:dyDescent="0.2">
      <c r="A53" s="333" t="s">
        <v>41</v>
      </c>
      <c r="B53" s="241">
        <v>249</v>
      </c>
      <c r="C53" s="30">
        <v>475</v>
      </c>
      <c r="D53" s="30">
        <v>626</v>
      </c>
      <c r="E53" s="30">
        <v>914</v>
      </c>
      <c r="F53" s="30">
        <v>1841</v>
      </c>
      <c r="G53" s="30">
        <v>2305</v>
      </c>
      <c r="H53" s="241">
        <v>3326</v>
      </c>
      <c r="I53" s="241">
        <v>5959</v>
      </c>
      <c r="J53" s="241">
        <v>8520</v>
      </c>
      <c r="K53" s="241">
        <v>11575</v>
      </c>
      <c r="L53" s="241">
        <v>15705</v>
      </c>
      <c r="M53" s="241">
        <v>21656</v>
      </c>
      <c r="N53" s="241">
        <v>31613</v>
      </c>
      <c r="O53" s="241">
        <v>35642</v>
      </c>
      <c r="P53" s="241">
        <v>41435</v>
      </c>
      <c r="Q53" s="241">
        <v>43643</v>
      </c>
      <c r="R53" s="241">
        <v>38690</v>
      </c>
      <c r="S53" s="241">
        <v>39730</v>
      </c>
      <c r="T53" s="241">
        <v>38122</v>
      </c>
      <c r="U53" s="238">
        <v>30325</v>
      </c>
      <c r="V53" s="241">
        <v>27314</v>
      </c>
      <c r="W53" s="241">
        <v>22019</v>
      </c>
      <c r="X53" s="241">
        <v>22176</v>
      </c>
      <c r="Y53" s="238">
        <v>27805</v>
      </c>
      <c r="Z53" s="35"/>
    </row>
    <row r="54" spans="1:26" ht="19.5" x14ac:dyDescent="0.2">
      <c r="A54" s="333" t="s">
        <v>42</v>
      </c>
      <c r="B54" s="241">
        <v>92</v>
      </c>
      <c r="C54" s="30">
        <v>188</v>
      </c>
      <c r="D54" s="30">
        <v>360</v>
      </c>
      <c r="E54" s="30">
        <v>539</v>
      </c>
      <c r="F54" s="30">
        <v>843</v>
      </c>
      <c r="G54" s="30">
        <v>2206</v>
      </c>
      <c r="H54" s="241">
        <v>12703</v>
      </c>
      <c r="I54" s="241">
        <v>13119</v>
      </c>
      <c r="J54" s="241">
        <v>6589</v>
      </c>
      <c r="K54" s="241">
        <v>9808</v>
      </c>
      <c r="L54" s="241">
        <v>12135</v>
      </c>
      <c r="M54" s="241">
        <v>15700</v>
      </c>
      <c r="N54" s="241">
        <v>21463</v>
      </c>
      <c r="O54" s="241">
        <v>24657</v>
      </c>
      <c r="P54" s="241">
        <v>29363</v>
      </c>
      <c r="Q54" s="241">
        <v>30225</v>
      </c>
      <c r="R54" s="241">
        <v>27408</v>
      </c>
      <c r="S54" s="241">
        <v>27042</v>
      </c>
      <c r="T54" s="241">
        <v>31204</v>
      </c>
      <c r="U54" s="238">
        <v>30603</v>
      </c>
      <c r="V54" s="241">
        <v>32095</v>
      </c>
      <c r="W54" s="241">
        <v>30232</v>
      </c>
      <c r="X54" s="241">
        <v>28444</v>
      </c>
      <c r="Y54" s="238">
        <v>31350</v>
      </c>
      <c r="Z54" s="35"/>
    </row>
    <row r="55" spans="1:26" ht="19.5" x14ac:dyDescent="0.2">
      <c r="A55" s="333" t="s">
        <v>43</v>
      </c>
      <c r="B55" s="78">
        <v>292</v>
      </c>
      <c r="C55" s="149">
        <v>461</v>
      </c>
      <c r="D55" s="30">
        <v>1025</v>
      </c>
      <c r="E55" s="30">
        <v>1053</v>
      </c>
      <c r="F55" s="30">
        <v>1243</v>
      </c>
      <c r="G55" s="30">
        <v>2585</v>
      </c>
      <c r="H55" s="241">
        <v>3685</v>
      </c>
      <c r="I55" s="241">
        <v>5472</v>
      </c>
      <c r="J55" s="241">
        <v>8359</v>
      </c>
      <c r="K55" s="241">
        <v>9860</v>
      </c>
      <c r="L55" s="241">
        <v>11307</v>
      </c>
      <c r="M55" s="241">
        <v>13370</v>
      </c>
      <c r="N55" s="241">
        <v>16773</v>
      </c>
      <c r="O55" s="241">
        <v>19204</v>
      </c>
      <c r="P55" s="241">
        <v>16596</v>
      </c>
      <c r="Q55" s="241">
        <v>14479</v>
      </c>
      <c r="R55" s="241">
        <v>16775</v>
      </c>
      <c r="S55" s="241">
        <v>14371</v>
      </c>
      <c r="T55" s="241">
        <v>12562</v>
      </c>
      <c r="U55" s="238">
        <v>11615</v>
      </c>
      <c r="V55" s="241">
        <v>9413</v>
      </c>
      <c r="W55" s="241">
        <v>10477</v>
      </c>
      <c r="X55" s="241">
        <v>15200</v>
      </c>
      <c r="Y55" s="238">
        <v>22407</v>
      </c>
      <c r="Z55" s="35"/>
    </row>
    <row r="56" spans="1:26" x14ac:dyDescent="0.2">
      <c r="A56" s="333" t="s">
        <v>97</v>
      </c>
      <c r="B56" s="240">
        <v>0</v>
      </c>
      <c r="C56" s="240">
        <v>0</v>
      </c>
      <c r="D56" s="30">
        <v>6</v>
      </c>
      <c r="E56" s="30">
        <v>42</v>
      </c>
      <c r="F56" s="30">
        <v>66</v>
      </c>
      <c r="G56" s="30">
        <v>61</v>
      </c>
      <c r="H56" s="241">
        <v>275</v>
      </c>
      <c r="I56" s="241">
        <v>2134</v>
      </c>
      <c r="J56" s="241">
        <v>4383</v>
      </c>
      <c r="K56" s="241">
        <v>11436</v>
      </c>
      <c r="L56" s="241">
        <v>10917</v>
      </c>
      <c r="M56" s="241">
        <v>12605</v>
      </c>
      <c r="N56" s="241">
        <v>16235</v>
      </c>
      <c r="O56" s="241">
        <v>16160</v>
      </c>
      <c r="P56" s="241">
        <v>18034</v>
      </c>
      <c r="Q56" s="241">
        <v>19679</v>
      </c>
      <c r="R56" s="241">
        <v>22475</v>
      </c>
      <c r="S56" s="241">
        <v>22584</v>
      </c>
      <c r="T56" s="241">
        <v>20154</v>
      </c>
      <c r="U56" s="238">
        <v>21880</v>
      </c>
      <c r="V56" s="241">
        <v>23249</v>
      </c>
      <c r="W56" s="241">
        <v>23097</v>
      </c>
      <c r="X56" s="241">
        <v>15293</v>
      </c>
      <c r="Y56" s="238">
        <v>15803</v>
      </c>
      <c r="Z56" s="35"/>
    </row>
    <row r="57" spans="1:26" x14ac:dyDescent="0.2">
      <c r="A57" s="333" t="s">
        <v>45</v>
      </c>
      <c r="B57" s="78">
        <v>784</v>
      </c>
      <c r="C57" s="149">
        <v>1917</v>
      </c>
      <c r="D57" s="30">
        <v>4656</v>
      </c>
      <c r="E57" s="30">
        <v>8600</v>
      </c>
      <c r="F57" s="30">
        <v>11972</v>
      </c>
      <c r="G57" s="30">
        <v>14715</v>
      </c>
      <c r="H57" s="241">
        <v>22502</v>
      </c>
      <c r="I57" s="241">
        <v>37754</v>
      </c>
      <c r="J57" s="241">
        <v>53768</v>
      </c>
      <c r="K57" s="241">
        <v>80789</v>
      </c>
      <c r="L57" s="241">
        <v>83212</v>
      </c>
      <c r="M57" s="241">
        <v>88538</v>
      </c>
      <c r="N57" s="241">
        <v>97841</v>
      </c>
      <c r="O57" s="241">
        <v>119683</v>
      </c>
      <c r="P57" s="241">
        <v>145707</v>
      </c>
      <c r="Q57" s="241">
        <v>157995</v>
      </c>
      <c r="R57" s="241">
        <v>171981</v>
      </c>
      <c r="S57" s="241">
        <v>168384</v>
      </c>
      <c r="T57" s="241">
        <v>173513</v>
      </c>
      <c r="U57" s="238">
        <v>167681</v>
      </c>
      <c r="V57" s="241">
        <v>228388</v>
      </c>
      <c r="W57" s="241">
        <v>217078</v>
      </c>
      <c r="X57" s="241">
        <v>254584</v>
      </c>
      <c r="Y57" s="238">
        <v>381211</v>
      </c>
      <c r="Z57" s="35"/>
    </row>
    <row r="58" spans="1:26" ht="18" x14ac:dyDescent="0.2">
      <c r="A58" s="236" t="s">
        <v>129</v>
      </c>
      <c r="B58" s="99">
        <v>25963</v>
      </c>
      <c r="C58" s="150">
        <v>66865</v>
      </c>
      <c r="D58" s="29">
        <v>117982</v>
      </c>
      <c r="E58" s="29">
        <v>160679</v>
      </c>
      <c r="F58" s="29">
        <v>239198</v>
      </c>
      <c r="G58" s="29">
        <v>341132</v>
      </c>
      <c r="H58" s="98">
        <v>488541</v>
      </c>
      <c r="I58" s="98">
        <v>693675</v>
      </c>
      <c r="J58" s="98">
        <v>1084720</v>
      </c>
      <c r="K58" s="98">
        <v>1397222</v>
      </c>
      <c r="L58" s="98">
        <v>1386246</v>
      </c>
      <c r="M58" s="98">
        <v>1564904</v>
      </c>
      <c r="N58" s="98">
        <v>1897760</v>
      </c>
      <c r="O58" s="98">
        <v>2095706</v>
      </c>
      <c r="P58" s="98">
        <v>2322975</v>
      </c>
      <c r="Q58" s="98">
        <v>2633149</v>
      </c>
      <c r="R58" s="98">
        <v>2601702</v>
      </c>
      <c r="S58" s="98">
        <v>2558721</v>
      </c>
      <c r="T58" s="99">
        <v>2536178</v>
      </c>
      <c r="U58" s="190">
        <v>2481374</v>
      </c>
      <c r="V58" s="98">
        <v>2510730</v>
      </c>
      <c r="W58" s="98">
        <v>2730580</v>
      </c>
      <c r="X58" s="98">
        <v>3138889</v>
      </c>
      <c r="Y58" s="190">
        <v>3801102</v>
      </c>
      <c r="Z58" s="35"/>
    </row>
    <row r="59" spans="1:26" x14ac:dyDescent="0.2">
      <c r="A59" s="333" t="s">
        <v>46</v>
      </c>
      <c r="B59" s="241">
        <v>5505</v>
      </c>
      <c r="C59" s="30">
        <v>10581</v>
      </c>
      <c r="D59" s="30">
        <v>12480</v>
      </c>
      <c r="E59" s="30">
        <v>14446</v>
      </c>
      <c r="F59" s="30">
        <v>22082</v>
      </c>
      <c r="G59" s="30">
        <v>30814</v>
      </c>
      <c r="H59" s="241">
        <v>46623</v>
      </c>
      <c r="I59" s="241">
        <v>58065</v>
      </c>
      <c r="J59" s="241">
        <v>90668</v>
      </c>
      <c r="K59" s="241">
        <v>109939</v>
      </c>
      <c r="L59" s="241">
        <v>115646</v>
      </c>
      <c r="M59" s="241">
        <v>159383</v>
      </c>
      <c r="N59" s="241">
        <v>188584</v>
      </c>
      <c r="O59" s="241">
        <v>221392</v>
      </c>
      <c r="P59" s="241">
        <v>217713</v>
      </c>
      <c r="Q59" s="241">
        <v>305409</v>
      </c>
      <c r="R59" s="241">
        <v>289696</v>
      </c>
      <c r="S59" s="241">
        <v>291096</v>
      </c>
      <c r="T59" s="241">
        <v>302858</v>
      </c>
      <c r="U59" s="238">
        <v>313473</v>
      </c>
      <c r="V59" s="241">
        <v>323670</v>
      </c>
      <c r="W59" s="241">
        <v>317355</v>
      </c>
      <c r="X59" s="241">
        <v>346722</v>
      </c>
      <c r="Y59" s="238">
        <v>403810</v>
      </c>
      <c r="Z59" s="35"/>
    </row>
    <row r="60" spans="1:26" x14ac:dyDescent="0.2">
      <c r="A60" s="333" t="s">
        <v>47</v>
      </c>
      <c r="B60" s="241">
        <v>137</v>
      </c>
      <c r="C60" s="30">
        <v>325</v>
      </c>
      <c r="D60" s="30">
        <v>668</v>
      </c>
      <c r="E60" s="30">
        <v>914</v>
      </c>
      <c r="F60" s="30">
        <v>1364</v>
      </c>
      <c r="G60" s="30">
        <v>1913</v>
      </c>
      <c r="H60" s="241">
        <v>3380</v>
      </c>
      <c r="I60" s="241">
        <v>5361</v>
      </c>
      <c r="J60" s="241">
        <v>10043</v>
      </c>
      <c r="K60" s="241">
        <v>12942</v>
      </c>
      <c r="L60" s="241">
        <v>18931</v>
      </c>
      <c r="M60" s="241">
        <v>26914</v>
      </c>
      <c r="N60" s="241">
        <v>39612</v>
      </c>
      <c r="O60" s="241">
        <v>46094</v>
      </c>
      <c r="P60" s="241">
        <v>56850</v>
      </c>
      <c r="Q60" s="241">
        <v>60314</v>
      </c>
      <c r="R60" s="241">
        <v>61666</v>
      </c>
      <c r="S60" s="241">
        <v>58579</v>
      </c>
      <c r="T60" s="241">
        <v>60221</v>
      </c>
      <c r="U60" s="238">
        <v>57702</v>
      </c>
      <c r="V60" s="241">
        <v>57842</v>
      </c>
      <c r="W60" s="241">
        <v>66448</v>
      </c>
      <c r="X60" s="241">
        <v>71514</v>
      </c>
      <c r="Y60" s="238">
        <v>84345</v>
      </c>
      <c r="Z60" s="35"/>
    </row>
    <row r="61" spans="1:26" x14ac:dyDescent="0.2">
      <c r="A61" s="333" t="s">
        <v>48</v>
      </c>
      <c r="B61" s="241">
        <v>494</v>
      </c>
      <c r="C61" s="30">
        <v>457</v>
      </c>
      <c r="D61" s="30">
        <v>1735</v>
      </c>
      <c r="E61" s="30">
        <v>3354</v>
      </c>
      <c r="F61" s="30">
        <v>3516</v>
      </c>
      <c r="G61" s="30">
        <v>6166</v>
      </c>
      <c r="H61" s="241">
        <v>8568</v>
      </c>
      <c r="I61" s="241">
        <v>15708</v>
      </c>
      <c r="J61" s="241">
        <v>24548</v>
      </c>
      <c r="K61" s="241">
        <v>35695</v>
      </c>
      <c r="L61" s="241">
        <v>43835</v>
      </c>
      <c r="M61" s="241">
        <v>49816</v>
      </c>
      <c r="N61" s="241">
        <v>72891</v>
      </c>
      <c r="O61" s="241">
        <v>83537</v>
      </c>
      <c r="P61" s="241">
        <v>93078</v>
      </c>
      <c r="Q61" s="241">
        <v>94051</v>
      </c>
      <c r="R61" s="241">
        <v>84743</v>
      </c>
      <c r="S61" s="241">
        <v>99356</v>
      </c>
      <c r="T61" s="241">
        <v>91546</v>
      </c>
      <c r="U61" s="238">
        <v>97714</v>
      </c>
      <c r="V61" s="241">
        <v>88007</v>
      </c>
      <c r="W61" s="241">
        <v>75748</v>
      </c>
      <c r="X61" s="241">
        <v>62205</v>
      </c>
      <c r="Y61" s="238">
        <v>63027</v>
      </c>
      <c r="Z61" s="35"/>
    </row>
    <row r="62" spans="1:26" x14ac:dyDescent="0.2">
      <c r="A62" s="333" t="s">
        <v>49</v>
      </c>
      <c r="B62" s="241">
        <v>3014</v>
      </c>
      <c r="C62" s="30">
        <v>9546</v>
      </c>
      <c r="D62" s="30">
        <v>21266</v>
      </c>
      <c r="E62" s="30">
        <v>28608</v>
      </c>
      <c r="F62" s="30">
        <v>44596</v>
      </c>
      <c r="G62" s="30">
        <v>68096</v>
      </c>
      <c r="H62" s="241">
        <v>106804</v>
      </c>
      <c r="I62" s="241">
        <v>141782</v>
      </c>
      <c r="J62" s="241">
        <v>223589</v>
      </c>
      <c r="K62" s="241">
        <v>278002</v>
      </c>
      <c r="L62" s="241">
        <v>293161</v>
      </c>
      <c r="M62" s="241">
        <v>328606</v>
      </c>
      <c r="N62" s="241">
        <v>391317</v>
      </c>
      <c r="O62" s="241">
        <v>424719</v>
      </c>
      <c r="P62" s="241">
        <v>464622</v>
      </c>
      <c r="Q62" s="241">
        <v>542390</v>
      </c>
      <c r="R62" s="241">
        <v>615087</v>
      </c>
      <c r="S62" s="241">
        <v>620326</v>
      </c>
      <c r="T62" s="241">
        <v>549694</v>
      </c>
      <c r="U62" s="238">
        <v>473267</v>
      </c>
      <c r="V62" s="241">
        <v>414215</v>
      </c>
      <c r="W62" s="241">
        <v>465617</v>
      </c>
      <c r="X62" s="241">
        <v>588743</v>
      </c>
      <c r="Y62" s="238">
        <v>716402</v>
      </c>
      <c r="Z62" s="35"/>
    </row>
    <row r="63" spans="1:26" x14ac:dyDescent="0.2">
      <c r="A63" s="333" t="s">
        <v>50</v>
      </c>
      <c r="B63" s="241">
        <v>978</v>
      </c>
      <c r="C63" s="30">
        <v>2792</v>
      </c>
      <c r="D63" s="30">
        <v>6633</v>
      </c>
      <c r="E63" s="30">
        <v>9335</v>
      </c>
      <c r="F63" s="30">
        <v>14247</v>
      </c>
      <c r="G63" s="30">
        <v>24046</v>
      </c>
      <c r="H63" s="241">
        <v>29110</v>
      </c>
      <c r="I63" s="241">
        <v>40594</v>
      </c>
      <c r="J63" s="241">
        <v>56542</v>
      </c>
      <c r="K63" s="241">
        <v>68866</v>
      </c>
      <c r="L63" s="241">
        <v>66018</v>
      </c>
      <c r="M63" s="241">
        <v>68576</v>
      </c>
      <c r="N63" s="241">
        <v>69838</v>
      </c>
      <c r="O63" s="241">
        <v>67326</v>
      </c>
      <c r="P63" s="241">
        <v>75679</v>
      </c>
      <c r="Q63" s="241">
        <v>94214</v>
      </c>
      <c r="R63" s="241">
        <v>103198</v>
      </c>
      <c r="S63" s="241">
        <v>79803</v>
      </c>
      <c r="T63" s="241">
        <v>83175</v>
      </c>
      <c r="U63" s="238">
        <v>105184</v>
      </c>
      <c r="V63" s="241">
        <v>85536</v>
      </c>
      <c r="W63" s="241">
        <v>102098</v>
      </c>
      <c r="X63" s="241">
        <v>127708</v>
      </c>
      <c r="Y63" s="238">
        <v>169564</v>
      </c>
      <c r="Z63" s="35"/>
    </row>
    <row r="64" spans="1:26" x14ac:dyDescent="0.2">
      <c r="A64" s="333" t="s">
        <v>51</v>
      </c>
      <c r="B64" s="241">
        <v>452</v>
      </c>
      <c r="C64" s="30">
        <v>1250</v>
      </c>
      <c r="D64" s="30">
        <v>2452</v>
      </c>
      <c r="E64" s="30">
        <v>4329</v>
      </c>
      <c r="F64" s="30">
        <v>6785</v>
      </c>
      <c r="G64" s="30">
        <v>10110</v>
      </c>
      <c r="H64" s="241">
        <v>13591</v>
      </c>
      <c r="I64" s="241">
        <v>23536</v>
      </c>
      <c r="J64" s="241">
        <v>35878</v>
      </c>
      <c r="K64" s="241">
        <v>52134</v>
      </c>
      <c r="L64" s="241">
        <v>57862</v>
      </c>
      <c r="M64" s="241">
        <v>71351</v>
      </c>
      <c r="N64" s="241">
        <v>96665</v>
      </c>
      <c r="O64" s="241">
        <v>96125</v>
      </c>
      <c r="P64" s="241">
        <v>94561</v>
      </c>
      <c r="Q64" s="241">
        <v>95553</v>
      </c>
      <c r="R64" s="241">
        <v>63879</v>
      </c>
      <c r="S64" s="241">
        <v>62793</v>
      </c>
      <c r="T64" s="241">
        <v>64682</v>
      </c>
      <c r="U64" s="238">
        <v>50147</v>
      </c>
      <c r="V64" s="241">
        <v>51633</v>
      </c>
      <c r="W64" s="241">
        <v>57676</v>
      </c>
      <c r="X64" s="241">
        <v>67966</v>
      </c>
      <c r="Y64" s="238">
        <v>74884</v>
      </c>
      <c r="Z64" s="35"/>
    </row>
    <row r="65" spans="1:26" x14ac:dyDescent="0.2">
      <c r="A65" s="333" t="s">
        <v>52</v>
      </c>
      <c r="B65" s="241">
        <v>2358</v>
      </c>
      <c r="C65" s="30">
        <v>6621</v>
      </c>
      <c r="D65" s="149">
        <v>11944</v>
      </c>
      <c r="E65" s="149">
        <v>17459</v>
      </c>
      <c r="F65" s="149">
        <v>27478</v>
      </c>
      <c r="G65" s="149">
        <v>37113</v>
      </c>
      <c r="H65" s="241">
        <v>51906</v>
      </c>
      <c r="I65" s="241">
        <v>75411</v>
      </c>
      <c r="J65" s="241">
        <v>120037</v>
      </c>
      <c r="K65" s="241">
        <v>160218</v>
      </c>
      <c r="L65" s="241">
        <v>150266</v>
      </c>
      <c r="M65" s="241">
        <v>147199</v>
      </c>
      <c r="N65" s="241">
        <v>242765</v>
      </c>
      <c r="O65" s="241">
        <v>263155</v>
      </c>
      <c r="P65" s="241">
        <v>278889</v>
      </c>
      <c r="Q65" s="241">
        <v>256677</v>
      </c>
      <c r="R65" s="241">
        <v>191960</v>
      </c>
      <c r="S65" s="241">
        <v>190883</v>
      </c>
      <c r="T65" s="241">
        <v>224921</v>
      </c>
      <c r="U65" s="238">
        <v>261477</v>
      </c>
      <c r="V65" s="241">
        <v>306550</v>
      </c>
      <c r="W65" s="241">
        <v>325550</v>
      </c>
      <c r="X65" s="241">
        <v>440255</v>
      </c>
      <c r="Y65" s="238">
        <v>559331</v>
      </c>
      <c r="Z65" s="35"/>
    </row>
    <row r="66" spans="1:26" x14ac:dyDescent="0.2">
      <c r="A66" s="333" t="s">
        <v>53</v>
      </c>
      <c r="B66" s="241">
        <v>527</v>
      </c>
      <c r="C66" s="30">
        <v>1547</v>
      </c>
      <c r="D66" s="30">
        <v>2519</v>
      </c>
      <c r="E66" s="30">
        <v>3355</v>
      </c>
      <c r="F66" s="30">
        <v>4901</v>
      </c>
      <c r="G66" s="30">
        <v>8310</v>
      </c>
      <c r="H66" s="241">
        <v>12980</v>
      </c>
      <c r="I66" s="241">
        <v>19777</v>
      </c>
      <c r="J66" s="241">
        <v>32121</v>
      </c>
      <c r="K66" s="241">
        <v>41273</v>
      </c>
      <c r="L66" s="241">
        <v>37846</v>
      </c>
      <c r="M66" s="241">
        <v>42172</v>
      </c>
      <c r="N66" s="241">
        <v>50408</v>
      </c>
      <c r="O66" s="241">
        <v>56773</v>
      </c>
      <c r="P66" s="241">
        <v>60449</v>
      </c>
      <c r="Q66" s="241">
        <v>57904</v>
      </c>
      <c r="R66" s="241">
        <v>50168</v>
      </c>
      <c r="S66" s="241">
        <v>46512</v>
      </c>
      <c r="T66" s="241">
        <v>45840</v>
      </c>
      <c r="U66" s="238">
        <v>48499</v>
      </c>
      <c r="V66" s="241">
        <v>55094</v>
      </c>
      <c r="W66" s="241">
        <v>58616</v>
      </c>
      <c r="X66" s="241">
        <v>60714</v>
      </c>
      <c r="Y66" s="238">
        <v>70309</v>
      </c>
      <c r="Z66" s="35"/>
    </row>
    <row r="67" spans="1:26" x14ac:dyDescent="0.2">
      <c r="A67" s="333" t="s">
        <v>141</v>
      </c>
      <c r="B67" s="241">
        <v>4388</v>
      </c>
      <c r="C67" s="30">
        <v>12308</v>
      </c>
      <c r="D67" s="30">
        <v>20252</v>
      </c>
      <c r="E67" s="30">
        <v>25105</v>
      </c>
      <c r="F67" s="30">
        <v>35754</v>
      </c>
      <c r="G67" s="30">
        <v>46517</v>
      </c>
      <c r="H67" s="241">
        <v>64874</v>
      </c>
      <c r="I67" s="241">
        <v>89102</v>
      </c>
      <c r="J67" s="241">
        <v>151899</v>
      </c>
      <c r="K67" s="241">
        <v>186758</v>
      </c>
      <c r="L67" s="241">
        <v>181805</v>
      </c>
      <c r="M67" s="241">
        <v>238030</v>
      </c>
      <c r="N67" s="241">
        <v>240170</v>
      </c>
      <c r="O67" s="241">
        <v>259394</v>
      </c>
      <c r="P67" s="241">
        <v>300986</v>
      </c>
      <c r="Q67" s="241">
        <v>360226</v>
      </c>
      <c r="R67" s="241">
        <v>339210</v>
      </c>
      <c r="S67" s="241">
        <v>316680</v>
      </c>
      <c r="T67" s="241">
        <v>334074</v>
      </c>
      <c r="U67" s="238">
        <v>367246</v>
      </c>
      <c r="V67" s="241">
        <v>361554</v>
      </c>
      <c r="W67" s="241">
        <v>395210</v>
      </c>
      <c r="X67" s="241">
        <v>434038</v>
      </c>
      <c r="Y67" s="238">
        <v>543562</v>
      </c>
      <c r="Z67" s="35"/>
    </row>
    <row r="68" spans="1:26" x14ac:dyDescent="0.2">
      <c r="A68" s="333" t="s">
        <v>55</v>
      </c>
      <c r="B68" s="241">
        <v>684</v>
      </c>
      <c r="C68" s="30">
        <v>2598</v>
      </c>
      <c r="D68" s="30">
        <v>4178</v>
      </c>
      <c r="E68" s="30">
        <v>5909</v>
      </c>
      <c r="F68" s="30">
        <v>8418</v>
      </c>
      <c r="G68" s="30">
        <v>13368</v>
      </c>
      <c r="H68" s="241">
        <v>22418</v>
      </c>
      <c r="I68" s="241">
        <v>29715</v>
      </c>
      <c r="J68" s="241">
        <v>42557</v>
      </c>
      <c r="K68" s="241">
        <v>69844</v>
      </c>
      <c r="L68" s="241">
        <v>64318</v>
      </c>
      <c r="M68" s="241">
        <v>71905</v>
      </c>
      <c r="N68" s="241">
        <v>82324</v>
      </c>
      <c r="O68" s="241">
        <v>97999</v>
      </c>
      <c r="P68" s="241">
        <v>115915</v>
      </c>
      <c r="Q68" s="241">
        <v>120113</v>
      </c>
      <c r="R68" s="241">
        <v>114800</v>
      </c>
      <c r="S68" s="241">
        <v>110518</v>
      </c>
      <c r="T68" s="241">
        <v>101898</v>
      </c>
      <c r="U68" s="238">
        <v>109296</v>
      </c>
      <c r="V68" s="241">
        <v>158132</v>
      </c>
      <c r="W68" s="241">
        <v>169155</v>
      </c>
      <c r="X68" s="241">
        <v>176957</v>
      </c>
      <c r="Y68" s="238">
        <v>197219</v>
      </c>
      <c r="Z68" s="35"/>
    </row>
    <row r="69" spans="1:26" x14ac:dyDescent="0.2">
      <c r="A69" s="333" t="s">
        <v>56</v>
      </c>
      <c r="B69" s="241">
        <v>508</v>
      </c>
      <c r="C69" s="30">
        <v>1181</v>
      </c>
      <c r="D69" s="30">
        <v>2561</v>
      </c>
      <c r="E69" s="30">
        <v>2776</v>
      </c>
      <c r="F69" s="30">
        <v>3858</v>
      </c>
      <c r="G69" s="30">
        <v>6347</v>
      </c>
      <c r="H69" s="241">
        <v>10894</v>
      </c>
      <c r="I69" s="241">
        <v>16284</v>
      </c>
      <c r="J69" s="241">
        <v>28154</v>
      </c>
      <c r="K69" s="241">
        <v>36260</v>
      </c>
      <c r="L69" s="241">
        <v>36952</v>
      </c>
      <c r="M69" s="241">
        <v>43470</v>
      </c>
      <c r="N69" s="241">
        <v>54054</v>
      </c>
      <c r="O69" s="241">
        <v>57811</v>
      </c>
      <c r="P69" s="241">
        <v>66072</v>
      </c>
      <c r="Q69" s="241">
        <v>67432</v>
      </c>
      <c r="R69" s="241">
        <v>71877</v>
      </c>
      <c r="S69" s="241">
        <v>80078</v>
      </c>
      <c r="T69" s="241">
        <v>93968</v>
      </c>
      <c r="U69" s="238">
        <v>111485</v>
      </c>
      <c r="V69" s="241">
        <v>124613</v>
      </c>
      <c r="W69" s="241">
        <v>140455</v>
      </c>
      <c r="X69" s="241">
        <v>157001</v>
      </c>
      <c r="Y69" s="238">
        <v>185227</v>
      </c>
      <c r="Z69" s="35"/>
    </row>
    <row r="70" spans="1:26" x14ac:dyDescent="0.2">
      <c r="A70" s="333" t="s">
        <v>57</v>
      </c>
      <c r="B70" s="241">
        <v>4982</v>
      </c>
      <c r="C70" s="30">
        <v>11817</v>
      </c>
      <c r="D70" s="30">
        <v>20331</v>
      </c>
      <c r="E70" s="30">
        <v>30852</v>
      </c>
      <c r="F70" s="30">
        <v>46709</v>
      </c>
      <c r="G70" s="30">
        <v>60734</v>
      </c>
      <c r="H70" s="241">
        <v>79424</v>
      </c>
      <c r="I70" s="241">
        <v>125935</v>
      </c>
      <c r="J70" s="241">
        <v>184564</v>
      </c>
      <c r="K70" s="241">
        <v>230998</v>
      </c>
      <c r="L70" s="241">
        <v>211711</v>
      </c>
      <c r="M70" s="241">
        <v>195713</v>
      </c>
      <c r="N70" s="241">
        <v>227866</v>
      </c>
      <c r="O70" s="241">
        <v>257959</v>
      </c>
      <c r="P70" s="241">
        <v>291841</v>
      </c>
      <c r="Q70" s="241">
        <v>347439</v>
      </c>
      <c r="R70" s="241">
        <v>389194</v>
      </c>
      <c r="S70" s="241">
        <v>402562</v>
      </c>
      <c r="T70" s="241">
        <v>368667</v>
      </c>
      <c r="U70" s="238">
        <v>304292</v>
      </c>
      <c r="V70" s="241">
        <v>298558</v>
      </c>
      <c r="W70" s="241">
        <v>367733</v>
      </c>
      <c r="X70" s="241">
        <v>380119</v>
      </c>
      <c r="Y70" s="238">
        <v>441644</v>
      </c>
      <c r="Z70" s="35"/>
    </row>
    <row r="71" spans="1:26" x14ac:dyDescent="0.2">
      <c r="A71" s="333" t="s">
        <v>58</v>
      </c>
      <c r="B71" s="241">
        <v>1527</v>
      </c>
      <c r="C71" s="30">
        <v>4094</v>
      </c>
      <c r="D71" s="30">
        <v>8096</v>
      </c>
      <c r="E71" s="30">
        <v>10537</v>
      </c>
      <c r="F71" s="30">
        <v>14539</v>
      </c>
      <c r="G71" s="30">
        <v>19706</v>
      </c>
      <c r="H71" s="241">
        <v>26201</v>
      </c>
      <c r="I71" s="241">
        <v>35204</v>
      </c>
      <c r="J71" s="241">
        <v>56764</v>
      </c>
      <c r="K71" s="241">
        <v>70760</v>
      </c>
      <c r="L71" s="241">
        <v>66979</v>
      </c>
      <c r="M71" s="241">
        <v>74345</v>
      </c>
      <c r="N71" s="241">
        <v>89978</v>
      </c>
      <c r="O71" s="241">
        <v>108706</v>
      </c>
      <c r="P71" s="241">
        <v>139772</v>
      </c>
      <c r="Q71" s="241">
        <v>152591</v>
      </c>
      <c r="R71" s="241">
        <v>140510</v>
      </c>
      <c r="S71" s="241">
        <v>135914</v>
      </c>
      <c r="T71" s="241">
        <v>136884</v>
      </c>
      <c r="U71" s="238">
        <v>106334</v>
      </c>
      <c r="V71" s="241">
        <v>100012</v>
      </c>
      <c r="W71" s="241">
        <v>112295</v>
      </c>
      <c r="X71" s="241">
        <v>160867</v>
      </c>
      <c r="Y71" s="238">
        <v>215385</v>
      </c>
      <c r="Z71" s="35"/>
    </row>
    <row r="72" spans="1:26" x14ac:dyDescent="0.2">
      <c r="A72" s="333" t="s">
        <v>59</v>
      </c>
      <c r="B72" s="241">
        <v>409</v>
      </c>
      <c r="C72" s="30">
        <v>1747</v>
      </c>
      <c r="D72" s="30">
        <v>2868</v>
      </c>
      <c r="E72" s="30">
        <v>3699</v>
      </c>
      <c r="F72" s="30">
        <v>4951</v>
      </c>
      <c r="G72" s="30">
        <v>7892</v>
      </c>
      <c r="H72" s="241">
        <v>11768</v>
      </c>
      <c r="I72" s="241">
        <v>17201</v>
      </c>
      <c r="J72" s="241">
        <v>27356</v>
      </c>
      <c r="K72" s="241">
        <v>43533</v>
      </c>
      <c r="L72" s="241">
        <v>40916</v>
      </c>
      <c r="M72" s="241">
        <v>47424</v>
      </c>
      <c r="N72" s="241">
        <v>51288</v>
      </c>
      <c r="O72" s="241">
        <v>54716</v>
      </c>
      <c r="P72" s="241">
        <v>66548</v>
      </c>
      <c r="Q72" s="241">
        <v>78836</v>
      </c>
      <c r="R72" s="241">
        <v>85715</v>
      </c>
      <c r="S72" s="241">
        <v>63621</v>
      </c>
      <c r="T72" s="241">
        <v>77749</v>
      </c>
      <c r="U72" s="238">
        <v>75260</v>
      </c>
      <c r="V72" s="241">
        <v>85313</v>
      </c>
      <c r="W72" s="241">
        <v>76622</v>
      </c>
      <c r="X72" s="241">
        <v>64078</v>
      </c>
      <c r="Y72" s="238">
        <v>76392</v>
      </c>
      <c r="Z72" s="35"/>
    </row>
    <row r="73" spans="1:26" ht="18" x14ac:dyDescent="0.2">
      <c r="A73" s="236" t="s">
        <v>137</v>
      </c>
      <c r="B73" s="98">
        <v>12361</v>
      </c>
      <c r="C73" s="29">
        <v>57007</v>
      </c>
      <c r="D73" s="29">
        <v>67439</v>
      </c>
      <c r="E73" s="29">
        <v>90380</v>
      </c>
      <c r="F73" s="29">
        <v>100717</v>
      </c>
      <c r="G73" s="108">
        <v>160397</v>
      </c>
      <c r="H73" s="98">
        <v>204442</v>
      </c>
      <c r="I73" s="98">
        <v>318919</v>
      </c>
      <c r="J73" s="98">
        <v>528697</v>
      </c>
      <c r="K73" s="98">
        <v>701000</v>
      </c>
      <c r="L73" s="98">
        <v>665539</v>
      </c>
      <c r="M73" s="98">
        <v>746521</v>
      </c>
      <c r="N73" s="98">
        <v>919820</v>
      </c>
      <c r="O73" s="98">
        <v>1042872</v>
      </c>
      <c r="P73" s="98">
        <v>1230008</v>
      </c>
      <c r="Q73" s="98">
        <v>1439130</v>
      </c>
      <c r="R73" s="98">
        <v>1709524</v>
      </c>
      <c r="S73" s="98">
        <v>1647718</v>
      </c>
      <c r="T73" s="98">
        <v>1743526</v>
      </c>
      <c r="U73" s="190">
        <v>2046683</v>
      </c>
      <c r="V73" s="98">
        <v>2212837</v>
      </c>
      <c r="W73" s="98">
        <v>2351680</v>
      </c>
      <c r="X73" s="98">
        <v>2681498</v>
      </c>
      <c r="Y73" s="190">
        <v>3705088</v>
      </c>
      <c r="Z73" s="35"/>
    </row>
    <row r="74" spans="1:26" x14ac:dyDescent="0.2">
      <c r="A74" s="333" t="s">
        <v>60</v>
      </c>
      <c r="B74" s="241">
        <v>637</v>
      </c>
      <c r="C74" s="30">
        <v>855</v>
      </c>
      <c r="D74" s="30">
        <v>1396</v>
      </c>
      <c r="E74" s="30">
        <v>1895</v>
      </c>
      <c r="F74" s="30">
        <v>2595</v>
      </c>
      <c r="G74" s="107">
        <v>3706</v>
      </c>
      <c r="H74" s="241">
        <v>6924</v>
      </c>
      <c r="I74" s="241">
        <v>9400</v>
      </c>
      <c r="J74" s="241">
        <v>13050</v>
      </c>
      <c r="K74" s="241">
        <v>15902</v>
      </c>
      <c r="L74" s="241">
        <v>18379</v>
      </c>
      <c r="M74" s="241">
        <v>20099</v>
      </c>
      <c r="N74" s="241">
        <v>24095</v>
      </c>
      <c r="O74" s="241">
        <v>27406</v>
      </c>
      <c r="P74" s="241">
        <v>32066</v>
      </c>
      <c r="Q74" s="241">
        <v>31161</v>
      </c>
      <c r="R74" s="241">
        <v>30063</v>
      </c>
      <c r="S74" s="241">
        <v>22351</v>
      </c>
      <c r="T74" s="241">
        <v>25271</v>
      </c>
      <c r="U74" s="238">
        <v>28870</v>
      </c>
      <c r="V74" s="241">
        <v>38108</v>
      </c>
      <c r="W74" s="241">
        <v>39495</v>
      </c>
      <c r="X74" s="241">
        <v>39685</v>
      </c>
      <c r="Y74" s="238">
        <v>65302</v>
      </c>
      <c r="Z74" s="35"/>
    </row>
    <row r="75" spans="1:26" x14ac:dyDescent="0.2">
      <c r="A75" s="333" t="s">
        <v>142</v>
      </c>
      <c r="B75" s="241">
        <v>4842</v>
      </c>
      <c r="C75" s="30">
        <v>30987</v>
      </c>
      <c r="D75" s="30">
        <v>20578</v>
      </c>
      <c r="E75" s="30">
        <v>29320</v>
      </c>
      <c r="F75" s="30">
        <v>39903</v>
      </c>
      <c r="G75" s="107">
        <v>60285</v>
      </c>
      <c r="H75" s="241">
        <v>89615</v>
      </c>
      <c r="I75" s="241">
        <v>146924</v>
      </c>
      <c r="J75" s="241">
        <v>238800</v>
      </c>
      <c r="K75" s="241">
        <v>338225</v>
      </c>
      <c r="L75" s="241">
        <v>307773</v>
      </c>
      <c r="M75" s="241">
        <v>335771</v>
      </c>
      <c r="N75" s="241">
        <v>389879</v>
      </c>
      <c r="O75" s="241">
        <v>406549</v>
      </c>
      <c r="P75" s="241">
        <v>434380</v>
      </c>
      <c r="Q75" s="241">
        <v>509067</v>
      </c>
      <c r="R75" s="241">
        <v>506668</v>
      </c>
      <c r="S75" s="241">
        <v>557026</v>
      </c>
      <c r="T75" s="241">
        <v>585648</v>
      </c>
      <c r="U75" s="238">
        <v>722508</v>
      </c>
      <c r="V75" s="241">
        <v>784593</v>
      </c>
      <c r="W75" s="241">
        <v>823800</v>
      </c>
      <c r="X75" s="241">
        <v>874855</v>
      </c>
      <c r="Y75" s="238">
        <v>1304489</v>
      </c>
      <c r="Z75" s="35"/>
    </row>
    <row r="76" spans="1:26" x14ac:dyDescent="0.2">
      <c r="A76" s="333" t="s">
        <v>62</v>
      </c>
      <c r="B76" s="241">
        <v>3171</v>
      </c>
      <c r="C76" s="30">
        <v>17565</v>
      </c>
      <c r="D76" s="30">
        <v>29087</v>
      </c>
      <c r="E76" s="30">
        <v>40114</v>
      </c>
      <c r="F76" s="30">
        <v>34827</v>
      </c>
      <c r="G76" s="107">
        <v>45298</v>
      </c>
      <c r="H76" s="241">
        <v>62376</v>
      </c>
      <c r="I76" s="241">
        <v>91145</v>
      </c>
      <c r="J76" s="241">
        <v>149051</v>
      </c>
      <c r="K76" s="241">
        <v>179365</v>
      </c>
      <c r="L76" s="241">
        <v>184289</v>
      </c>
      <c r="M76" s="241">
        <v>196209</v>
      </c>
      <c r="N76" s="241">
        <v>240772</v>
      </c>
      <c r="O76" s="241">
        <v>325349</v>
      </c>
      <c r="P76" s="241">
        <v>454506</v>
      </c>
      <c r="Q76" s="241">
        <v>518059</v>
      </c>
      <c r="R76" s="241">
        <v>770903</v>
      </c>
      <c r="S76" s="241">
        <v>697343</v>
      </c>
      <c r="T76" s="241">
        <v>752303</v>
      </c>
      <c r="U76" s="238">
        <v>892033</v>
      </c>
      <c r="V76" s="241">
        <v>1004755</v>
      </c>
      <c r="W76" s="241">
        <v>1036055</v>
      </c>
      <c r="X76" s="241">
        <v>1246527</v>
      </c>
      <c r="Y76" s="238">
        <v>1775847</v>
      </c>
      <c r="Z76" s="35"/>
    </row>
    <row r="77" spans="1:26" x14ac:dyDescent="0.2">
      <c r="A77" s="26" t="s">
        <v>63</v>
      </c>
      <c r="B77" s="241"/>
      <c r="C77" s="30"/>
      <c r="D77" s="30"/>
      <c r="E77" s="30"/>
      <c r="F77" s="30"/>
      <c r="G77" s="107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30"/>
      <c r="V77" s="241"/>
      <c r="W77" s="100"/>
      <c r="X77" s="241"/>
      <c r="Y77" s="238"/>
      <c r="Z77" s="35"/>
    </row>
    <row r="78" spans="1:26" ht="29.25" x14ac:dyDescent="0.2">
      <c r="A78" s="20" t="s">
        <v>147</v>
      </c>
      <c r="B78" s="30" t="s">
        <v>96</v>
      </c>
      <c r="C78" s="30" t="s">
        <v>96</v>
      </c>
      <c r="D78" s="30">
        <v>3092</v>
      </c>
      <c r="E78" s="30">
        <v>4826</v>
      </c>
      <c r="F78" s="30">
        <v>11762</v>
      </c>
      <c r="G78" s="107">
        <v>13041</v>
      </c>
      <c r="H78" s="241">
        <v>16455</v>
      </c>
      <c r="I78" s="241">
        <v>25850</v>
      </c>
      <c r="J78" s="241">
        <v>43509</v>
      </c>
      <c r="K78" s="241">
        <v>62087</v>
      </c>
      <c r="L78" s="241">
        <v>68559</v>
      </c>
      <c r="M78" s="241">
        <v>70291</v>
      </c>
      <c r="N78" s="241">
        <v>89781</v>
      </c>
      <c r="O78" s="241">
        <v>113121</v>
      </c>
      <c r="P78" s="241">
        <v>134823</v>
      </c>
      <c r="Q78" s="241">
        <v>151023</v>
      </c>
      <c r="R78" s="241">
        <v>133096</v>
      </c>
      <c r="S78" s="241">
        <v>193860</v>
      </c>
      <c r="T78" s="241">
        <v>140898</v>
      </c>
      <c r="U78" s="238">
        <v>145244</v>
      </c>
      <c r="V78" s="241">
        <v>252909</v>
      </c>
      <c r="W78" s="241">
        <v>244457</v>
      </c>
      <c r="X78" s="241">
        <v>229019</v>
      </c>
      <c r="Y78" s="238">
        <v>327369</v>
      </c>
      <c r="Z78" s="35"/>
    </row>
    <row r="79" spans="1:26" ht="19.5" x14ac:dyDescent="0.2">
      <c r="A79" s="20" t="s">
        <v>191</v>
      </c>
      <c r="B79" s="30" t="s">
        <v>96</v>
      </c>
      <c r="C79" s="30" t="s">
        <v>96</v>
      </c>
      <c r="D79" s="30">
        <v>5723</v>
      </c>
      <c r="E79" s="30">
        <v>4259</v>
      </c>
      <c r="F79" s="30">
        <v>6874</v>
      </c>
      <c r="G79" s="107">
        <v>8933</v>
      </c>
      <c r="H79" s="241">
        <v>10775</v>
      </c>
      <c r="I79" s="241">
        <v>13032</v>
      </c>
      <c r="J79" s="241">
        <v>15075</v>
      </c>
      <c r="K79" s="241">
        <v>22426</v>
      </c>
      <c r="L79" s="241">
        <v>30421</v>
      </c>
      <c r="M79" s="241">
        <v>37302</v>
      </c>
      <c r="N79" s="241">
        <v>47871</v>
      </c>
      <c r="O79" s="241">
        <v>76541</v>
      </c>
      <c r="P79" s="241">
        <v>121161</v>
      </c>
      <c r="Q79" s="241">
        <v>113639</v>
      </c>
      <c r="R79" s="241">
        <v>172397</v>
      </c>
      <c r="S79" s="241">
        <v>149263</v>
      </c>
      <c r="T79" s="241">
        <v>126202</v>
      </c>
      <c r="U79" s="238">
        <v>167837</v>
      </c>
      <c r="V79" s="241">
        <v>551751</v>
      </c>
      <c r="W79" s="241">
        <v>581892</v>
      </c>
      <c r="X79" s="241">
        <v>728458</v>
      </c>
      <c r="Y79" s="238">
        <v>877589</v>
      </c>
      <c r="Z79" s="35"/>
    </row>
    <row r="80" spans="1:26" ht="29.25" x14ac:dyDescent="0.2">
      <c r="A80" s="20" t="s">
        <v>124</v>
      </c>
      <c r="B80" s="241">
        <v>3171</v>
      </c>
      <c r="C80" s="30">
        <v>17565</v>
      </c>
      <c r="D80" s="30">
        <v>20272</v>
      </c>
      <c r="E80" s="30">
        <v>31029</v>
      </c>
      <c r="F80" s="30">
        <v>16191</v>
      </c>
      <c r="G80" s="107">
        <v>23324</v>
      </c>
      <c r="H80" s="241">
        <v>35146</v>
      </c>
      <c r="I80" s="241">
        <v>52263</v>
      </c>
      <c r="J80" s="241">
        <v>90467</v>
      </c>
      <c r="K80" s="241">
        <v>94852</v>
      </c>
      <c r="L80" s="241">
        <v>85309</v>
      </c>
      <c r="M80" s="241">
        <v>88616</v>
      </c>
      <c r="N80" s="241">
        <v>103120</v>
      </c>
      <c r="O80" s="241">
        <v>135687</v>
      </c>
      <c r="P80" s="241">
        <v>198522</v>
      </c>
      <c r="Q80" s="241">
        <v>253397</v>
      </c>
      <c r="R80" s="241">
        <v>465410</v>
      </c>
      <c r="S80" s="241">
        <v>354221</v>
      </c>
      <c r="T80" s="241">
        <v>485202</v>
      </c>
      <c r="U80" s="238">
        <v>578952</v>
      </c>
      <c r="V80" s="241">
        <v>200095</v>
      </c>
      <c r="W80" s="241">
        <v>209706</v>
      </c>
      <c r="X80" s="241">
        <v>289051</v>
      </c>
      <c r="Y80" s="238">
        <v>570889</v>
      </c>
      <c r="Z80" s="35"/>
    </row>
    <row r="81" spans="1:26" x14ac:dyDescent="0.2">
      <c r="A81" s="333" t="s">
        <v>65</v>
      </c>
      <c r="B81" s="241">
        <v>3711</v>
      </c>
      <c r="C81" s="30">
        <v>7600</v>
      </c>
      <c r="D81" s="30">
        <v>16378</v>
      </c>
      <c r="E81" s="30">
        <v>19051</v>
      </c>
      <c r="F81" s="30">
        <v>23392</v>
      </c>
      <c r="G81" s="107">
        <v>51108</v>
      </c>
      <c r="H81" s="241">
        <v>45527</v>
      </c>
      <c r="I81" s="241">
        <v>71450</v>
      </c>
      <c r="J81" s="241">
        <v>127796</v>
      </c>
      <c r="K81" s="241">
        <v>167508</v>
      </c>
      <c r="L81" s="241">
        <v>155098</v>
      </c>
      <c r="M81" s="241">
        <v>194442</v>
      </c>
      <c r="N81" s="241">
        <v>265074</v>
      </c>
      <c r="O81" s="241">
        <v>283568</v>
      </c>
      <c r="P81" s="241">
        <v>309056</v>
      </c>
      <c r="Q81" s="241">
        <v>380843</v>
      </c>
      <c r="R81" s="241">
        <v>401889</v>
      </c>
      <c r="S81" s="241">
        <v>370998</v>
      </c>
      <c r="T81" s="241">
        <v>380304</v>
      </c>
      <c r="U81" s="238">
        <v>403272</v>
      </c>
      <c r="V81" s="241">
        <v>385382</v>
      </c>
      <c r="W81" s="241">
        <v>452330</v>
      </c>
      <c r="X81" s="241">
        <v>520431</v>
      </c>
      <c r="Y81" s="238">
        <v>559450</v>
      </c>
      <c r="Z81" s="35"/>
    </row>
    <row r="82" spans="1:26" ht="18" x14ac:dyDescent="0.2">
      <c r="A82" s="236" t="s">
        <v>108</v>
      </c>
      <c r="B82" s="98">
        <v>16696</v>
      </c>
      <c r="C82" s="29">
        <v>40538</v>
      </c>
      <c r="D82" s="150">
        <v>81399</v>
      </c>
      <c r="E82" s="150">
        <v>86852</v>
      </c>
      <c r="F82" s="150">
        <v>117487</v>
      </c>
      <c r="G82" s="150">
        <v>168991</v>
      </c>
      <c r="H82" s="98">
        <v>241373</v>
      </c>
      <c r="I82" s="98">
        <v>362599</v>
      </c>
      <c r="J82" s="98">
        <v>562753</v>
      </c>
      <c r="K82" s="98">
        <v>670969</v>
      </c>
      <c r="L82" s="98">
        <v>643219</v>
      </c>
      <c r="M82" s="98">
        <v>747081</v>
      </c>
      <c r="N82" s="98">
        <v>947174</v>
      </c>
      <c r="O82" s="98">
        <v>1123412</v>
      </c>
      <c r="P82" s="98">
        <v>1192354</v>
      </c>
      <c r="Q82" s="98">
        <v>1417931</v>
      </c>
      <c r="R82" s="98">
        <v>1490669</v>
      </c>
      <c r="S82" s="98">
        <v>1685429</v>
      </c>
      <c r="T82" s="98">
        <v>1633137</v>
      </c>
      <c r="U82" s="190">
        <v>1678471</v>
      </c>
      <c r="V82" s="98">
        <v>1857796</v>
      </c>
      <c r="W82" s="98">
        <v>1960599</v>
      </c>
      <c r="X82" s="98">
        <v>2024049</v>
      </c>
      <c r="Y82" s="190">
        <v>2386120</v>
      </c>
      <c r="Z82" s="35"/>
    </row>
    <row r="83" spans="1:26" x14ac:dyDescent="0.2">
      <c r="A83" s="333" t="s">
        <v>66</v>
      </c>
      <c r="B83" s="241">
        <v>651</v>
      </c>
      <c r="C83" s="30">
        <v>1538</v>
      </c>
      <c r="D83" s="30">
        <v>1887</v>
      </c>
      <c r="E83" s="30">
        <v>2871</v>
      </c>
      <c r="F83" s="30">
        <v>3194</v>
      </c>
      <c r="G83" s="30">
        <v>5024</v>
      </c>
      <c r="H83" s="241">
        <v>4957</v>
      </c>
      <c r="I83" s="241">
        <v>6864</v>
      </c>
      <c r="J83" s="241">
        <v>9883</v>
      </c>
      <c r="K83" s="241">
        <v>11437</v>
      </c>
      <c r="L83" s="241">
        <v>9939</v>
      </c>
      <c r="M83" s="241">
        <v>11003</v>
      </c>
      <c r="N83" s="241">
        <v>12784</v>
      </c>
      <c r="O83" s="241">
        <v>10335</v>
      </c>
      <c r="P83" s="241">
        <v>12532</v>
      </c>
      <c r="Q83" s="241">
        <v>12750</v>
      </c>
      <c r="R83" s="241">
        <v>13167</v>
      </c>
      <c r="S83" s="241">
        <v>13910</v>
      </c>
      <c r="T83" s="241">
        <v>14181</v>
      </c>
      <c r="U83" s="238">
        <v>11734</v>
      </c>
      <c r="V83" s="241">
        <v>17960</v>
      </c>
      <c r="W83" s="241">
        <v>17993</v>
      </c>
      <c r="X83" s="241">
        <v>21321</v>
      </c>
      <c r="Y83" s="238">
        <v>17960</v>
      </c>
      <c r="Z83" s="35"/>
    </row>
    <row r="84" spans="1:26" x14ac:dyDescent="0.2">
      <c r="A84" s="333" t="s">
        <v>68</v>
      </c>
      <c r="B84" s="241">
        <v>23</v>
      </c>
      <c r="C84" s="30">
        <v>59</v>
      </c>
      <c r="D84" s="30">
        <v>254</v>
      </c>
      <c r="E84" s="30">
        <v>211</v>
      </c>
      <c r="F84" s="30">
        <v>211</v>
      </c>
      <c r="G84" s="30">
        <v>381</v>
      </c>
      <c r="H84" s="241">
        <v>670</v>
      </c>
      <c r="I84" s="241">
        <v>950</v>
      </c>
      <c r="J84" s="241">
        <v>960</v>
      </c>
      <c r="K84" s="241">
        <v>1172</v>
      </c>
      <c r="L84" s="241">
        <v>1555</v>
      </c>
      <c r="M84" s="241">
        <v>2064</v>
      </c>
      <c r="N84" s="241">
        <v>2704</v>
      </c>
      <c r="O84" s="241">
        <v>3380</v>
      </c>
      <c r="P84" s="241">
        <v>3914</v>
      </c>
      <c r="Q84" s="241">
        <v>3634</v>
      </c>
      <c r="R84" s="241">
        <v>2683</v>
      </c>
      <c r="S84" s="241">
        <v>1963</v>
      </c>
      <c r="T84" s="241">
        <v>2664</v>
      </c>
      <c r="U84" s="238">
        <v>4482</v>
      </c>
      <c r="V84" s="241">
        <v>3881</v>
      </c>
      <c r="W84" s="241">
        <v>6123</v>
      </c>
      <c r="X84" s="241">
        <v>2970</v>
      </c>
      <c r="Y84" s="238">
        <v>3270</v>
      </c>
      <c r="Z84" s="35"/>
    </row>
    <row r="85" spans="1:26" x14ac:dyDescent="0.2">
      <c r="A85" s="333" t="s">
        <v>69</v>
      </c>
      <c r="B85" s="241">
        <v>154</v>
      </c>
      <c r="C85" s="30">
        <v>277</v>
      </c>
      <c r="D85" s="30">
        <v>343</v>
      </c>
      <c r="E85" s="30">
        <v>705</v>
      </c>
      <c r="F85" s="30">
        <v>783</v>
      </c>
      <c r="G85" s="30">
        <v>1156</v>
      </c>
      <c r="H85" s="241">
        <v>3238</v>
      </c>
      <c r="I85" s="241">
        <v>4527</v>
      </c>
      <c r="J85" s="241">
        <v>6607</v>
      </c>
      <c r="K85" s="241">
        <v>7456</v>
      </c>
      <c r="L85" s="241">
        <v>7417</v>
      </c>
      <c r="M85" s="241">
        <v>8829</v>
      </c>
      <c r="N85" s="241">
        <v>10586</v>
      </c>
      <c r="O85" s="241">
        <v>13708</v>
      </c>
      <c r="P85" s="241">
        <v>16213</v>
      </c>
      <c r="Q85" s="241">
        <v>15577</v>
      </c>
      <c r="R85" s="241">
        <v>14134</v>
      </c>
      <c r="S85" s="241">
        <v>11546</v>
      </c>
      <c r="T85" s="241">
        <v>11515</v>
      </c>
      <c r="U85" s="238">
        <v>10425</v>
      </c>
      <c r="V85" s="241">
        <v>10185</v>
      </c>
      <c r="W85" s="241">
        <v>12147</v>
      </c>
      <c r="X85" s="241">
        <v>14654</v>
      </c>
      <c r="Y85" s="238">
        <v>28942</v>
      </c>
      <c r="Z85" s="35"/>
    </row>
    <row r="86" spans="1:26" x14ac:dyDescent="0.2">
      <c r="A86" s="333" t="s">
        <v>70</v>
      </c>
      <c r="B86" s="241">
        <v>1711</v>
      </c>
      <c r="C86" s="30">
        <v>2986</v>
      </c>
      <c r="D86" s="30">
        <v>7356</v>
      </c>
      <c r="E86" s="30">
        <v>10116</v>
      </c>
      <c r="F86" s="30">
        <v>15954</v>
      </c>
      <c r="G86" s="30">
        <v>25506</v>
      </c>
      <c r="H86" s="241">
        <v>32174</v>
      </c>
      <c r="I86" s="241">
        <v>44007</v>
      </c>
      <c r="J86" s="241">
        <v>62481</v>
      </c>
      <c r="K86" s="241">
        <v>80773</v>
      </c>
      <c r="L86" s="241">
        <v>87920</v>
      </c>
      <c r="M86" s="241">
        <v>110745</v>
      </c>
      <c r="N86" s="241">
        <v>119964</v>
      </c>
      <c r="O86" s="241">
        <v>126164</v>
      </c>
      <c r="P86" s="241">
        <v>130652</v>
      </c>
      <c r="Q86" s="241">
        <v>130307</v>
      </c>
      <c r="R86" s="241">
        <v>117273</v>
      </c>
      <c r="S86" s="241">
        <v>121013</v>
      </c>
      <c r="T86" s="241">
        <v>114994</v>
      </c>
      <c r="U86" s="238">
        <v>108006</v>
      </c>
      <c r="V86" s="241">
        <v>109085</v>
      </c>
      <c r="W86" s="241">
        <v>126259</v>
      </c>
      <c r="X86" s="241">
        <v>141590</v>
      </c>
      <c r="Y86" s="238">
        <v>168381</v>
      </c>
      <c r="Z86" s="35"/>
    </row>
    <row r="87" spans="1:26" x14ac:dyDescent="0.2">
      <c r="A87" s="333" t="s">
        <v>72</v>
      </c>
      <c r="B87" s="241">
        <v>2860</v>
      </c>
      <c r="C87" s="30">
        <v>14355</v>
      </c>
      <c r="D87" s="30">
        <v>27613</v>
      </c>
      <c r="E87" s="30">
        <v>13788</v>
      </c>
      <c r="F87" s="30">
        <v>15961</v>
      </c>
      <c r="G87" s="30">
        <v>26233</v>
      </c>
      <c r="H87" s="241">
        <v>39782</v>
      </c>
      <c r="I87" s="241">
        <v>54668</v>
      </c>
      <c r="J87" s="241">
        <v>101552</v>
      </c>
      <c r="K87" s="241">
        <v>101092</v>
      </c>
      <c r="L87" s="241">
        <v>94502</v>
      </c>
      <c r="M87" s="241">
        <v>112140</v>
      </c>
      <c r="N87" s="241">
        <v>180260</v>
      </c>
      <c r="O87" s="241">
        <v>235723</v>
      </c>
      <c r="P87" s="241">
        <v>253406</v>
      </c>
      <c r="Q87" s="241">
        <v>382927</v>
      </c>
      <c r="R87" s="241">
        <v>459075</v>
      </c>
      <c r="S87" s="241">
        <v>431987</v>
      </c>
      <c r="T87" s="241">
        <v>374488</v>
      </c>
      <c r="U87" s="238">
        <v>385276</v>
      </c>
      <c r="V87" s="241">
        <v>529721</v>
      </c>
      <c r="W87" s="241">
        <v>447967</v>
      </c>
      <c r="X87" s="241">
        <v>477852</v>
      </c>
      <c r="Y87" s="238">
        <v>698059</v>
      </c>
      <c r="Z87" s="35"/>
    </row>
    <row r="88" spans="1:26" x14ac:dyDescent="0.2">
      <c r="A88" s="333" t="s">
        <v>73</v>
      </c>
      <c r="B88" s="241">
        <v>2105</v>
      </c>
      <c r="C88" s="30">
        <v>4162</v>
      </c>
      <c r="D88" s="30">
        <v>11291</v>
      </c>
      <c r="E88" s="30">
        <v>15908</v>
      </c>
      <c r="F88" s="30">
        <v>18632</v>
      </c>
      <c r="G88" s="30">
        <v>19107</v>
      </c>
      <c r="H88" s="241">
        <v>24265</v>
      </c>
      <c r="I88" s="241">
        <v>37634</v>
      </c>
      <c r="J88" s="241">
        <v>58371</v>
      </c>
      <c r="K88" s="241">
        <v>82874</v>
      </c>
      <c r="L88" s="241">
        <v>92544</v>
      </c>
      <c r="M88" s="241">
        <v>101987</v>
      </c>
      <c r="N88" s="241">
        <v>108581</v>
      </c>
      <c r="O88" s="241">
        <v>126594</v>
      </c>
      <c r="P88" s="241">
        <v>138646</v>
      </c>
      <c r="Q88" s="241">
        <v>179628</v>
      </c>
      <c r="R88" s="241">
        <v>168197</v>
      </c>
      <c r="S88" s="241">
        <v>260694</v>
      </c>
      <c r="T88" s="241">
        <v>258754</v>
      </c>
      <c r="U88" s="238">
        <v>270667</v>
      </c>
      <c r="V88" s="241">
        <v>259599</v>
      </c>
      <c r="W88" s="241">
        <v>354726</v>
      </c>
      <c r="X88" s="241">
        <v>367588</v>
      </c>
      <c r="Y88" s="238">
        <v>366932</v>
      </c>
      <c r="Z88" s="35"/>
    </row>
    <row r="89" spans="1:26" x14ac:dyDescent="0.2">
      <c r="A89" s="333" t="s">
        <v>74</v>
      </c>
      <c r="B89" s="241">
        <v>2731</v>
      </c>
      <c r="C89" s="30">
        <v>3762</v>
      </c>
      <c r="D89" s="30">
        <v>7454</v>
      </c>
      <c r="E89" s="30">
        <v>10928</v>
      </c>
      <c r="F89" s="30">
        <v>14621</v>
      </c>
      <c r="G89" s="30">
        <v>23509</v>
      </c>
      <c r="H89" s="241">
        <v>39041</v>
      </c>
      <c r="I89" s="241">
        <v>67544</v>
      </c>
      <c r="J89" s="241">
        <v>96992</v>
      </c>
      <c r="K89" s="241">
        <v>122941</v>
      </c>
      <c r="L89" s="241">
        <v>97385</v>
      </c>
      <c r="M89" s="241">
        <v>117175</v>
      </c>
      <c r="N89" s="241">
        <v>167822</v>
      </c>
      <c r="O89" s="241">
        <v>214394</v>
      </c>
      <c r="P89" s="241">
        <v>210421</v>
      </c>
      <c r="Q89" s="241">
        <v>231636</v>
      </c>
      <c r="R89" s="241">
        <v>277207</v>
      </c>
      <c r="S89" s="241">
        <v>410212</v>
      </c>
      <c r="T89" s="241">
        <v>419006</v>
      </c>
      <c r="U89" s="238">
        <v>458832</v>
      </c>
      <c r="V89" s="241">
        <v>466807</v>
      </c>
      <c r="W89" s="241">
        <v>503879</v>
      </c>
      <c r="X89" s="241">
        <v>411042</v>
      </c>
      <c r="Y89" s="238">
        <v>430430</v>
      </c>
      <c r="Z89" s="35"/>
    </row>
    <row r="90" spans="1:26" x14ac:dyDescent="0.2">
      <c r="A90" s="333" t="s">
        <v>138</v>
      </c>
      <c r="B90" s="241">
        <v>2630</v>
      </c>
      <c r="C90" s="30">
        <v>6058</v>
      </c>
      <c r="D90" s="30">
        <v>12569</v>
      </c>
      <c r="E90" s="30">
        <v>16318</v>
      </c>
      <c r="F90" s="30">
        <v>26047</v>
      </c>
      <c r="G90" s="30">
        <v>37553</v>
      </c>
      <c r="H90" s="241">
        <v>52225</v>
      </c>
      <c r="I90" s="241">
        <v>83713</v>
      </c>
      <c r="J90" s="241">
        <v>133278</v>
      </c>
      <c r="K90" s="241">
        <v>159259</v>
      </c>
      <c r="L90" s="241">
        <v>151849</v>
      </c>
      <c r="M90" s="241">
        <v>171697</v>
      </c>
      <c r="N90" s="241">
        <v>194562</v>
      </c>
      <c r="O90" s="241">
        <v>218505</v>
      </c>
      <c r="P90" s="241">
        <v>217452</v>
      </c>
      <c r="Q90" s="241">
        <v>248911</v>
      </c>
      <c r="R90" s="241">
        <v>232397</v>
      </c>
      <c r="S90" s="241">
        <v>243548</v>
      </c>
      <c r="T90" s="241">
        <v>232189</v>
      </c>
      <c r="U90" s="238">
        <v>223802</v>
      </c>
      <c r="V90" s="241">
        <v>240046</v>
      </c>
      <c r="W90" s="241">
        <v>270106</v>
      </c>
      <c r="X90" s="241">
        <v>323058</v>
      </c>
      <c r="Y90" s="238">
        <v>397448</v>
      </c>
      <c r="Z90" s="35"/>
    </row>
    <row r="91" spans="1:26" x14ac:dyDescent="0.2">
      <c r="A91" s="333" t="s">
        <v>76</v>
      </c>
      <c r="B91" s="241">
        <v>3065</v>
      </c>
      <c r="C91" s="30">
        <v>5062</v>
      </c>
      <c r="D91" s="30">
        <v>7293</v>
      </c>
      <c r="E91" s="30">
        <v>10605</v>
      </c>
      <c r="F91" s="30">
        <v>14930</v>
      </c>
      <c r="G91" s="30">
        <v>20584</v>
      </c>
      <c r="H91" s="241">
        <v>30696</v>
      </c>
      <c r="I91" s="241">
        <v>42102</v>
      </c>
      <c r="J91" s="241">
        <v>62206</v>
      </c>
      <c r="K91" s="241">
        <v>67398</v>
      </c>
      <c r="L91" s="241">
        <v>64712</v>
      </c>
      <c r="M91" s="241">
        <v>70986</v>
      </c>
      <c r="N91" s="241">
        <v>96544</v>
      </c>
      <c r="O91" s="241">
        <v>110189</v>
      </c>
      <c r="P91" s="241">
        <v>127647</v>
      </c>
      <c r="Q91" s="241">
        <v>137361</v>
      </c>
      <c r="R91" s="241">
        <v>132338</v>
      </c>
      <c r="S91" s="241">
        <v>111223</v>
      </c>
      <c r="T91" s="241">
        <v>112774</v>
      </c>
      <c r="U91" s="238">
        <v>108667</v>
      </c>
      <c r="V91" s="241">
        <v>109272</v>
      </c>
      <c r="W91" s="241">
        <v>117843</v>
      </c>
      <c r="X91" s="241">
        <v>127494</v>
      </c>
      <c r="Y91" s="238">
        <v>136996</v>
      </c>
      <c r="Z91" s="35"/>
    </row>
    <row r="92" spans="1:26" x14ac:dyDescent="0.2">
      <c r="A92" s="333" t="s">
        <v>77</v>
      </c>
      <c r="B92" s="241">
        <v>766</v>
      </c>
      <c r="C92" s="30">
        <v>2279</v>
      </c>
      <c r="D92" s="30">
        <v>5339</v>
      </c>
      <c r="E92" s="30">
        <v>5402</v>
      </c>
      <c r="F92" s="30">
        <v>7154</v>
      </c>
      <c r="G92" s="30">
        <v>9938</v>
      </c>
      <c r="H92" s="241">
        <v>14325</v>
      </c>
      <c r="I92" s="241">
        <v>20590</v>
      </c>
      <c r="J92" s="241">
        <v>30423</v>
      </c>
      <c r="K92" s="241">
        <v>36567</v>
      </c>
      <c r="L92" s="241">
        <v>35396</v>
      </c>
      <c r="M92" s="241">
        <v>40455</v>
      </c>
      <c r="N92" s="241">
        <v>53367</v>
      </c>
      <c r="O92" s="241">
        <v>64420</v>
      </c>
      <c r="P92" s="241">
        <v>81471</v>
      </c>
      <c r="Q92" s="241">
        <v>75200</v>
      </c>
      <c r="R92" s="241">
        <v>74198</v>
      </c>
      <c r="S92" s="241">
        <v>79333</v>
      </c>
      <c r="T92" s="241">
        <v>92572</v>
      </c>
      <c r="U92" s="238">
        <v>96580</v>
      </c>
      <c r="V92" s="241">
        <v>111239</v>
      </c>
      <c r="W92" s="241">
        <v>103557</v>
      </c>
      <c r="X92" s="241">
        <v>136479</v>
      </c>
      <c r="Y92" s="238">
        <v>137701</v>
      </c>
      <c r="Z92" s="35"/>
    </row>
    <row r="93" spans="1:26" ht="18" x14ac:dyDescent="0.2">
      <c r="A93" s="236" t="s">
        <v>156</v>
      </c>
      <c r="B93" s="98">
        <v>5312</v>
      </c>
      <c r="C93" s="29">
        <v>13851</v>
      </c>
      <c r="D93" s="29">
        <v>30416</v>
      </c>
      <c r="E93" s="29">
        <v>38084</v>
      </c>
      <c r="F93" s="29">
        <v>53218</v>
      </c>
      <c r="G93" s="29">
        <v>61510</v>
      </c>
      <c r="H93" s="98">
        <v>99580</v>
      </c>
      <c r="I93" s="98">
        <v>147700</v>
      </c>
      <c r="J93" s="98">
        <v>202224</v>
      </c>
      <c r="K93" s="98">
        <v>310620</v>
      </c>
      <c r="L93" s="98">
        <v>296578</v>
      </c>
      <c r="M93" s="98">
        <v>298953</v>
      </c>
      <c r="N93" s="98">
        <v>400801</v>
      </c>
      <c r="O93" s="98">
        <v>484288</v>
      </c>
      <c r="P93" s="98">
        <v>563137</v>
      </c>
      <c r="Q93" s="98">
        <v>609702</v>
      </c>
      <c r="R93" s="98">
        <v>569260</v>
      </c>
      <c r="S93" s="98">
        <v>606709</v>
      </c>
      <c r="T93" s="98">
        <v>658541</v>
      </c>
      <c r="U93" s="190">
        <v>768797</v>
      </c>
      <c r="V93" s="98">
        <v>920053</v>
      </c>
      <c r="W93" s="98">
        <v>1280250</v>
      </c>
      <c r="X93" s="98">
        <v>1558421</v>
      </c>
      <c r="Y93" s="190">
        <v>2121128</v>
      </c>
      <c r="Z93" s="35"/>
    </row>
    <row r="94" spans="1:26" x14ac:dyDescent="0.2">
      <c r="A94" s="333" t="s">
        <v>67</v>
      </c>
      <c r="B94" s="241">
        <v>284</v>
      </c>
      <c r="C94" s="30">
        <v>911</v>
      </c>
      <c r="D94" s="30">
        <v>1743</v>
      </c>
      <c r="E94" s="30">
        <v>2164</v>
      </c>
      <c r="F94" s="30">
        <v>3266</v>
      </c>
      <c r="G94" s="30">
        <v>4462</v>
      </c>
      <c r="H94" s="241">
        <v>6112</v>
      </c>
      <c r="I94" s="241">
        <v>10334</v>
      </c>
      <c r="J94" s="241">
        <v>12489</v>
      </c>
      <c r="K94" s="241">
        <v>14763</v>
      </c>
      <c r="L94" s="241">
        <v>14627</v>
      </c>
      <c r="M94" s="241">
        <v>17656</v>
      </c>
      <c r="N94" s="241">
        <v>33880</v>
      </c>
      <c r="O94" s="241">
        <v>41908</v>
      </c>
      <c r="P94" s="241">
        <v>56396</v>
      </c>
      <c r="Q94" s="241">
        <v>62513</v>
      </c>
      <c r="R94" s="241">
        <v>49846</v>
      </c>
      <c r="S94" s="241">
        <v>26359</v>
      </c>
      <c r="T94" s="241">
        <v>28357</v>
      </c>
      <c r="U94" s="238">
        <v>35280</v>
      </c>
      <c r="V94" s="241">
        <v>39649</v>
      </c>
      <c r="W94" s="241">
        <v>36819</v>
      </c>
      <c r="X94" s="241">
        <v>46940</v>
      </c>
      <c r="Y94" s="238">
        <v>76617</v>
      </c>
      <c r="Z94" s="35"/>
    </row>
    <row r="95" spans="1:26" x14ac:dyDescent="0.2">
      <c r="A95" s="333" t="s">
        <v>78</v>
      </c>
      <c r="B95" s="241">
        <v>677</v>
      </c>
      <c r="C95" s="241">
        <v>1870</v>
      </c>
      <c r="D95" s="30">
        <v>2714</v>
      </c>
      <c r="E95" s="30">
        <v>7844</v>
      </c>
      <c r="F95" s="30">
        <v>13128</v>
      </c>
      <c r="G95" s="30">
        <v>8818</v>
      </c>
      <c r="H95" s="241">
        <v>15221</v>
      </c>
      <c r="I95" s="241">
        <v>24217</v>
      </c>
      <c r="J95" s="241">
        <v>37909</v>
      </c>
      <c r="K95" s="241">
        <v>112551</v>
      </c>
      <c r="L95" s="241">
        <v>102657</v>
      </c>
      <c r="M95" s="241">
        <v>61963</v>
      </c>
      <c r="N95" s="241">
        <v>77378</v>
      </c>
      <c r="O95" s="241">
        <v>68668</v>
      </c>
      <c r="P95" s="241">
        <v>71084</v>
      </c>
      <c r="Q95" s="241">
        <v>73604</v>
      </c>
      <c r="R95" s="241">
        <v>67436</v>
      </c>
      <c r="S95" s="241">
        <v>139258</v>
      </c>
      <c r="T95" s="241">
        <v>143046</v>
      </c>
      <c r="U95" s="238">
        <v>147497</v>
      </c>
      <c r="V95" s="241">
        <v>181735</v>
      </c>
      <c r="W95" s="241">
        <v>281315</v>
      </c>
      <c r="X95" s="241">
        <v>236022</v>
      </c>
      <c r="Y95" s="238">
        <v>291151</v>
      </c>
      <c r="Z95" s="35"/>
    </row>
    <row r="96" spans="1:26" x14ac:dyDescent="0.2">
      <c r="A96" s="333" t="s">
        <v>71</v>
      </c>
      <c r="B96" s="241">
        <v>480</v>
      </c>
      <c r="C96" s="78">
        <v>1514</v>
      </c>
      <c r="D96" s="78">
        <v>5167</v>
      </c>
      <c r="E96" s="78">
        <v>1930</v>
      </c>
      <c r="F96" s="78">
        <v>2833</v>
      </c>
      <c r="G96" s="78">
        <v>4333</v>
      </c>
      <c r="H96" s="241">
        <v>6688</v>
      </c>
      <c r="I96" s="241">
        <v>8825</v>
      </c>
      <c r="J96" s="241">
        <v>10198</v>
      </c>
      <c r="K96" s="241">
        <v>11043</v>
      </c>
      <c r="L96" s="241">
        <v>9411</v>
      </c>
      <c r="M96" s="241">
        <v>13309</v>
      </c>
      <c r="N96" s="241">
        <v>17970</v>
      </c>
      <c r="O96" s="241">
        <v>17935</v>
      </c>
      <c r="P96" s="241">
        <v>20364</v>
      </c>
      <c r="Q96" s="241">
        <v>20864</v>
      </c>
      <c r="R96" s="241">
        <v>19892</v>
      </c>
      <c r="S96" s="241">
        <v>19212</v>
      </c>
      <c r="T96" s="241">
        <v>22232</v>
      </c>
      <c r="U96" s="238">
        <v>21703</v>
      </c>
      <c r="V96" s="241">
        <v>37901</v>
      </c>
      <c r="W96" s="241">
        <v>69202</v>
      </c>
      <c r="X96" s="241">
        <v>102049</v>
      </c>
      <c r="Y96" s="238">
        <v>178093</v>
      </c>
      <c r="Z96" s="35"/>
    </row>
    <row r="97" spans="1:26" x14ac:dyDescent="0.2">
      <c r="A97" s="333" t="s">
        <v>79</v>
      </c>
      <c r="B97" s="241">
        <v>351</v>
      </c>
      <c r="C97" s="30">
        <v>952</v>
      </c>
      <c r="D97" s="30">
        <v>1192</v>
      </c>
      <c r="E97" s="30">
        <v>1755</v>
      </c>
      <c r="F97" s="30">
        <v>2795</v>
      </c>
      <c r="G97" s="30">
        <v>3507</v>
      </c>
      <c r="H97" s="241">
        <v>5147</v>
      </c>
      <c r="I97" s="241">
        <v>6402</v>
      </c>
      <c r="J97" s="241">
        <v>8615</v>
      </c>
      <c r="K97" s="241">
        <v>11706</v>
      </c>
      <c r="L97" s="241">
        <v>13518</v>
      </c>
      <c r="M97" s="241">
        <v>16699</v>
      </c>
      <c r="N97" s="241">
        <v>25781</v>
      </c>
      <c r="O97" s="241">
        <v>25173</v>
      </c>
      <c r="P97" s="241">
        <v>26912</v>
      </c>
      <c r="Q97" s="241">
        <v>28193</v>
      </c>
      <c r="R97" s="241">
        <v>24951</v>
      </c>
      <c r="S97" s="241">
        <v>27555</v>
      </c>
      <c r="T97" s="241">
        <v>34485</v>
      </c>
      <c r="U97" s="238">
        <v>33326</v>
      </c>
      <c r="V97" s="241">
        <v>39438</v>
      </c>
      <c r="W97" s="241">
        <v>49426</v>
      </c>
      <c r="X97" s="241">
        <v>49554</v>
      </c>
      <c r="Y97" s="238">
        <v>86380</v>
      </c>
      <c r="Z97" s="35"/>
    </row>
    <row r="98" spans="1:26" x14ac:dyDescent="0.2">
      <c r="A98" s="333" t="s">
        <v>80</v>
      </c>
      <c r="B98" s="241">
        <v>852</v>
      </c>
      <c r="C98" s="30">
        <v>1850</v>
      </c>
      <c r="D98" s="30">
        <v>4230</v>
      </c>
      <c r="E98" s="30">
        <v>6844</v>
      </c>
      <c r="F98" s="30">
        <v>9709</v>
      </c>
      <c r="G98" s="30">
        <v>13258</v>
      </c>
      <c r="H98" s="241">
        <v>21280</v>
      </c>
      <c r="I98" s="241">
        <v>31462</v>
      </c>
      <c r="J98" s="241">
        <v>47531</v>
      </c>
      <c r="K98" s="241">
        <v>57528</v>
      </c>
      <c r="L98" s="241">
        <v>56648</v>
      </c>
      <c r="M98" s="241">
        <v>77163</v>
      </c>
      <c r="N98" s="241">
        <v>103575</v>
      </c>
      <c r="O98" s="241">
        <v>140479</v>
      </c>
      <c r="P98" s="241">
        <v>178578</v>
      </c>
      <c r="Q98" s="241">
        <v>202065</v>
      </c>
      <c r="R98" s="241">
        <v>191067</v>
      </c>
      <c r="S98" s="241">
        <v>153521</v>
      </c>
      <c r="T98" s="241">
        <v>205162</v>
      </c>
      <c r="U98" s="238">
        <v>226327</v>
      </c>
      <c r="V98" s="241">
        <v>250250</v>
      </c>
      <c r="W98" s="241">
        <v>280736</v>
      </c>
      <c r="X98" s="241">
        <v>421922</v>
      </c>
      <c r="Y98" s="238">
        <v>560010</v>
      </c>
      <c r="Z98" s="35"/>
    </row>
    <row r="99" spans="1:26" x14ac:dyDescent="0.2">
      <c r="A99" s="333" t="s">
        <v>143</v>
      </c>
      <c r="B99" s="241">
        <v>1349</v>
      </c>
      <c r="C99" s="30">
        <v>3296</v>
      </c>
      <c r="D99" s="30">
        <v>8812</v>
      </c>
      <c r="E99" s="30">
        <v>8320</v>
      </c>
      <c r="F99" s="30">
        <v>10573</v>
      </c>
      <c r="G99" s="30">
        <v>14268</v>
      </c>
      <c r="H99" s="241">
        <v>23989</v>
      </c>
      <c r="I99" s="241">
        <v>38875</v>
      </c>
      <c r="J99" s="241">
        <v>50019</v>
      </c>
      <c r="K99" s="241">
        <v>61718</v>
      </c>
      <c r="L99" s="241">
        <v>60383</v>
      </c>
      <c r="M99" s="241">
        <v>63319</v>
      </c>
      <c r="N99" s="241">
        <v>75628</v>
      </c>
      <c r="O99" s="241">
        <v>104839</v>
      </c>
      <c r="P99" s="241">
        <v>118161</v>
      </c>
      <c r="Q99" s="241">
        <v>132787</v>
      </c>
      <c r="R99" s="241">
        <v>140458</v>
      </c>
      <c r="S99" s="241">
        <v>157680</v>
      </c>
      <c r="T99" s="241">
        <v>129802</v>
      </c>
      <c r="U99" s="238">
        <v>186695</v>
      </c>
      <c r="V99" s="241">
        <v>225846</v>
      </c>
      <c r="W99" s="241">
        <v>248913</v>
      </c>
      <c r="X99" s="241">
        <v>288914</v>
      </c>
      <c r="Y99" s="238">
        <v>419475</v>
      </c>
      <c r="Z99" s="35"/>
    </row>
    <row r="100" spans="1:26" x14ac:dyDescent="0.2">
      <c r="A100" s="333" t="s">
        <v>82</v>
      </c>
      <c r="B100" s="241">
        <v>437</v>
      </c>
      <c r="C100" s="30">
        <v>905</v>
      </c>
      <c r="D100" s="30">
        <v>2208</v>
      </c>
      <c r="E100" s="30">
        <v>2729</v>
      </c>
      <c r="F100" s="30">
        <v>4357</v>
      </c>
      <c r="G100" s="30">
        <v>5236</v>
      </c>
      <c r="H100" s="241">
        <v>8081</v>
      </c>
      <c r="I100" s="241">
        <v>10622</v>
      </c>
      <c r="J100" s="241">
        <v>15170</v>
      </c>
      <c r="K100" s="241">
        <v>17222</v>
      </c>
      <c r="L100" s="241">
        <v>16247</v>
      </c>
      <c r="M100" s="241">
        <v>19088</v>
      </c>
      <c r="N100" s="241">
        <v>28308</v>
      </c>
      <c r="O100" s="241">
        <v>35269</v>
      </c>
      <c r="P100" s="241">
        <v>34991</v>
      </c>
      <c r="Q100" s="241">
        <v>32990</v>
      </c>
      <c r="R100" s="241">
        <v>26099</v>
      </c>
      <c r="S100" s="241">
        <v>31259</v>
      </c>
      <c r="T100" s="241">
        <v>41464</v>
      </c>
      <c r="U100" s="238">
        <v>49445</v>
      </c>
      <c r="V100" s="241">
        <v>64274</v>
      </c>
      <c r="W100" s="241">
        <v>213001</v>
      </c>
      <c r="X100" s="241">
        <v>296890</v>
      </c>
      <c r="Y100" s="238">
        <v>228695</v>
      </c>
      <c r="Z100" s="35"/>
    </row>
    <row r="101" spans="1:26" x14ac:dyDescent="0.2">
      <c r="A101" s="333" t="s">
        <v>83</v>
      </c>
      <c r="B101" s="241">
        <v>508</v>
      </c>
      <c r="C101" s="30">
        <v>1849</v>
      </c>
      <c r="D101" s="30">
        <v>3081</v>
      </c>
      <c r="E101" s="30">
        <v>2213</v>
      </c>
      <c r="F101" s="30">
        <v>2406</v>
      </c>
      <c r="G101" s="30">
        <v>2898</v>
      </c>
      <c r="H101" s="241">
        <v>4138</v>
      </c>
      <c r="I101" s="241">
        <v>6006</v>
      </c>
      <c r="J101" s="241">
        <v>6090</v>
      </c>
      <c r="K101" s="241">
        <v>9618</v>
      </c>
      <c r="L101" s="241">
        <v>8009</v>
      </c>
      <c r="M101" s="241">
        <v>12421</v>
      </c>
      <c r="N101" s="241">
        <v>13216</v>
      </c>
      <c r="O101" s="241">
        <v>16239</v>
      </c>
      <c r="P101" s="241">
        <v>17928</v>
      </c>
      <c r="Q101" s="241">
        <v>17594</v>
      </c>
      <c r="R101" s="241">
        <v>16406</v>
      </c>
      <c r="S101" s="241">
        <v>17315</v>
      </c>
      <c r="T101" s="241">
        <v>17425</v>
      </c>
      <c r="U101" s="238">
        <v>20791</v>
      </c>
      <c r="V101" s="241">
        <v>26687</v>
      </c>
      <c r="W101" s="241">
        <v>42217</v>
      </c>
      <c r="X101" s="241">
        <v>48660</v>
      </c>
      <c r="Y101" s="238">
        <v>153709</v>
      </c>
      <c r="Z101" s="35"/>
    </row>
    <row r="102" spans="1:26" x14ac:dyDescent="0.2">
      <c r="A102" s="333" t="s">
        <v>84</v>
      </c>
      <c r="B102" s="241">
        <v>205</v>
      </c>
      <c r="C102" s="30">
        <v>424</v>
      </c>
      <c r="D102" s="30">
        <v>1004</v>
      </c>
      <c r="E102" s="30">
        <v>2515</v>
      </c>
      <c r="F102" s="30">
        <v>3159</v>
      </c>
      <c r="G102" s="30">
        <v>3614</v>
      </c>
      <c r="H102" s="241">
        <v>5628</v>
      </c>
      <c r="I102" s="241">
        <v>7192</v>
      </c>
      <c r="J102" s="241">
        <v>10311</v>
      </c>
      <c r="K102" s="241">
        <v>11206</v>
      </c>
      <c r="L102" s="241">
        <v>11863</v>
      </c>
      <c r="M102" s="241">
        <v>12843</v>
      </c>
      <c r="N102" s="241">
        <v>18864</v>
      </c>
      <c r="O102" s="241">
        <v>25014</v>
      </c>
      <c r="P102" s="241">
        <v>28818</v>
      </c>
      <c r="Q102" s="241">
        <v>30302</v>
      </c>
      <c r="R102" s="241">
        <v>23579</v>
      </c>
      <c r="S102" s="241">
        <v>26402</v>
      </c>
      <c r="T102" s="241">
        <v>28456</v>
      </c>
      <c r="U102" s="238">
        <v>38096</v>
      </c>
      <c r="V102" s="241">
        <v>42411</v>
      </c>
      <c r="W102" s="241">
        <v>45850</v>
      </c>
      <c r="X102" s="241">
        <v>51834</v>
      </c>
      <c r="Y102" s="238">
        <v>86522</v>
      </c>
      <c r="Z102" s="35"/>
    </row>
    <row r="103" spans="1:26" ht="19.5" x14ac:dyDescent="0.2">
      <c r="A103" s="333" t="s">
        <v>85</v>
      </c>
      <c r="B103" s="241">
        <v>35</v>
      </c>
      <c r="C103" s="30">
        <v>55</v>
      </c>
      <c r="D103" s="30">
        <v>189</v>
      </c>
      <c r="E103" s="30">
        <v>300</v>
      </c>
      <c r="F103" s="30">
        <v>337</v>
      </c>
      <c r="G103" s="30">
        <v>404</v>
      </c>
      <c r="H103" s="241">
        <v>584</v>
      </c>
      <c r="I103" s="241">
        <v>932</v>
      </c>
      <c r="J103" s="241">
        <v>1616</v>
      </c>
      <c r="K103" s="241">
        <v>1953</v>
      </c>
      <c r="L103" s="241">
        <v>2494</v>
      </c>
      <c r="M103" s="241">
        <v>2257</v>
      </c>
      <c r="N103" s="241">
        <v>2601</v>
      </c>
      <c r="O103" s="241">
        <v>3154</v>
      </c>
      <c r="P103" s="241">
        <v>3380</v>
      </c>
      <c r="Q103" s="241">
        <v>3607</v>
      </c>
      <c r="R103" s="241">
        <v>2889</v>
      </c>
      <c r="S103" s="241">
        <v>2291</v>
      </c>
      <c r="T103" s="241">
        <v>1579</v>
      </c>
      <c r="U103" s="238">
        <v>1822</v>
      </c>
      <c r="V103" s="241">
        <v>2136</v>
      </c>
      <c r="W103" s="241">
        <v>3286</v>
      </c>
      <c r="X103" s="241">
        <v>4918</v>
      </c>
      <c r="Y103" s="238">
        <v>4801</v>
      </c>
      <c r="Z103" s="35"/>
    </row>
    <row r="104" spans="1:26" ht="19.5" x14ac:dyDescent="0.2">
      <c r="A104" s="333" t="s">
        <v>86</v>
      </c>
      <c r="B104" s="241">
        <v>134</v>
      </c>
      <c r="C104" s="30">
        <v>225</v>
      </c>
      <c r="D104" s="30">
        <v>76</v>
      </c>
      <c r="E104" s="30">
        <v>1470</v>
      </c>
      <c r="F104" s="30">
        <v>655</v>
      </c>
      <c r="G104" s="30">
        <v>712</v>
      </c>
      <c r="H104" s="241">
        <v>2712</v>
      </c>
      <c r="I104" s="241">
        <v>2833</v>
      </c>
      <c r="J104" s="241">
        <v>2276</v>
      </c>
      <c r="K104" s="241">
        <v>1312</v>
      </c>
      <c r="L104" s="241">
        <v>721</v>
      </c>
      <c r="M104" s="241">
        <v>2235</v>
      </c>
      <c r="N104" s="241">
        <v>3600</v>
      </c>
      <c r="O104" s="241">
        <v>5610</v>
      </c>
      <c r="P104" s="241">
        <v>6525</v>
      </c>
      <c r="Q104" s="241">
        <v>5183</v>
      </c>
      <c r="R104" s="241">
        <v>6637</v>
      </c>
      <c r="S104" s="241">
        <v>5857</v>
      </c>
      <c r="T104" s="241">
        <v>6533</v>
      </c>
      <c r="U104" s="238">
        <v>7815</v>
      </c>
      <c r="V104" s="241">
        <v>9726</v>
      </c>
      <c r="W104" s="241">
        <v>9485</v>
      </c>
      <c r="X104" s="241">
        <v>10717</v>
      </c>
      <c r="Y104" s="238">
        <v>35672</v>
      </c>
      <c r="Z104" s="35"/>
    </row>
    <row r="105" spans="1:26" x14ac:dyDescent="0.2">
      <c r="A105" s="437" t="s">
        <v>326</v>
      </c>
      <c r="B105" s="437"/>
      <c r="C105" s="437"/>
      <c r="D105" s="437"/>
      <c r="E105" s="437"/>
      <c r="F105" s="437"/>
      <c r="G105" s="437"/>
      <c r="H105" s="437"/>
      <c r="I105" s="437"/>
      <c r="J105" s="437"/>
      <c r="K105" s="437"/>
      <c r="L105" s="437"/>
      <c r="M105" s="437"/>
      <c r="N105" s="437"/>
      <c r="O105" s="437"/>
      <c r="P105" s="437"/>
      <c r="Q105" s="437"/>
      <c r="R105" s="437"/>
      <c r="S105" s="437"/>
      <c r="T105" s="35"/>
      <c r="U105" s="254"/>
      <c r="Y105" s="389"/>
      <c r="Z105" s="35"/>
    </row>
    <row r="106" spans="1:26" ht="15.75" customHeight="1" thickBot="1" x14ac:dyDescent="0.25">
      <c r="A106" s="441" t="s">
        <v>360</v>
      </c>
      <c r="B106" s="441"/>
      <c r="C106" s="441"/>
      <c r="D106" s="441"/>
      <c r="E106" s="441"/>
      <c r="F106" s="441"/>
      <c r="G106" s="441"/>
      <c r="H106" s="441"/>
      <c r="I106" s="441"/>
      <c r="J106" s="441"/>
      <c r="K106" s="441"/>
      <c r="L106" s="441"/>
      <c r="M106" s="441"/>
      <c r="N106" s="441"/>
      <c r="O106" s="441"/>
      <c r="P106" s="441"/>
      <c r="Q106" s="441"/>
      <c r="R106" s="441"/>
      <c r="S106" s="441"/>
      <c r="T106" s="36"/>
      <c r="U106" s="255"/>
      <c r="V106" s="36"/>
      <c r="W106" s="36"/>
      <c r="X106" s="36"/>
      <c r="Y106" s="36"/>
      <c r="Z106" s="35"/>
    </row>
    <row r="107" spans="1:26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</row>
  </sheetData>
  <mergeCells count="4">
    <mergeCell ref="A105:S105"/>
    <mergeCell ref="A106:S106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0"/>
  <sheetViews>
    <sheetView zoomScale="96" zoomScaleNormal="96" workbookViewId="0">
      <pane ySplit="6" topLeftCell="A97" activePane="bottomLeft" state="frozen"/>
      <selection sqref="A1:T1"/>
      <selection pane="bottomLeft"/>
    </sheetView>
  </sheetViews>
  <sheetFormatPr defaultRowHeight="15" x14ac:dyDescent="0.25"/>
  <cols>
    <col min="1" max="1" width="18.140625" style="3" customWidth="1"/>
    <col min="2" max="20" width="9.140625" style="3"/>
    <col min="21" max="21" width="9.140625" style="263"/>
    <col min="22" max="22" width="9.140625" style="3"/>
    <col min="23" max="23" width="10" style="3" customWidth="1"/>
    <col min="24" max="16384" width="9.140625" style="3"/>
  </cols>
  <sheetData>
    <row r="1" spans="1:24" ht="30" customHeight="1" x14ac:dyDescent="0.25"/>
    <row r="2" spans="1:24" x14ac:dyDescent="0.25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</row>
    <row r="3" spans="1:24" x14ac:dyDescent="0.25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</row>
    <row r="4" spans="1:24" x14ac:dyDescent="0.25">
      <c r="A4" s="233" t="s">
        <v>339</v>
      </c>
      <c r="B4" s="233"/>
      <c r="C4" s="233"/>
      <c r="D4" s="233"/>
      <c r="E4" s="233"/>
      <c r="F4" s="233"/>
      <c r="M4" s="105"/>
    </row>
    <row r="5" spans="1:24" ht="15.75" thickBot="1" x14ac:dyDescent="0.3">
      <c r="A5" s="234" t="s">
        <v>162</v>
      </c>
      <c r="B5" s="234"/>
      <c r="C5" s="234"/>
      <c r="D5" s="234"/>
      <c r="E5" s="234"/>
      <c r="F5" s="234"/>
      <c r="M5" s="77"/>
      <c r="N5" s="199"/>
    </row>
    <row r="6" spans="1:24" ht="15.75" thickBot="1" x14ac:dyDescent="0.3">
      <c r="A6" s="38"/>
      <c r="B6" s="235">
        <v>2000</v>
      </c>
      <c r="C6" s="235">
        <v>2001</v>
      </c>
      <c r="D6" s="235">
        <v>2002</v>
      </c>
      <c r="E6" s="235">
        <v>2003</v>
      </c>
      <c r="F6" s="235">
        <v>2004</v>
      </c>
      <c r="G6" s="235">
        <v>2005</v>
      </c>
      <c r="H6" s="235">
        <v>2006</v>
      </c>
      <c r="I6" s="235">
        <v>2007</v>
      </c>
      <c r="J6" s="235">
        <v>2008</v>
      </c>
      <c r="K6" s="235">
        <v>2009</v>
      </c>
      <c r="L6" s="235">
        <v>2010</v>
      </c>
      <c r="M6" s="235">
        <v>2011</v>
      </c>
      <c r="N6" s="235">
        <v>2012</v>
      </c>
      <c r="O6" s="11">
        <v>2013</v>
      </c>
      <c r="P6" s="11">
        <v>2014</v>
      </c>
      <c r="Q6" s="11">
        <v>2015</v>
      </c>
      <c r="R6" s="11">
        <v>2016</v>
      </c>
      <c r="S6" s="18">
        <v>2017</v>
      </c>
      <c r="T6" s="18">
        <v>2018</v>
      </c>
      <c r="U6" s="18">
        <v>2019</v>
      </c>
      <c r="V6" s="18">
        <v>2020</v>
      </c>
      <c r="W6" s="18">
        <v>2021</v>
      </c>
      <c r="X6" s="18">
        <v>2022</v>
      </c>
    </row>
    <row r="7" spans="1:24" ht="18.75" x14ac:dyDescent="0.25">
      <c r="A7" s="1" t="s">
        <v>235</v>
      </c>
      <c r="B7" s="98">
        <v>1065.8</v>
      </c>
      <c r="C7" s="98">
        <v>1322.4</v>
      </c>
      <c r="D7" s="98">
        <v>1633.6</v>
      </c>
      <c r="E7" s="98">
        <v>1930.5</v>
      </c>
      <c r="F7" s="98">
        <v>2403.1999999999998</v>
      </c>
      <c r="G7" s="95">
        <v>2999.9</v>
      </c>
      <c r="H7" s="95">
        <v>3797.3</v>
      </c>
      <c r="I7" s="95">
        <v>4828.5</v>
      </c>
      <c r="J7" s="95">
        <v>6198.8</v>
      </c>
      <c r="K7" s="95">
        <v>5926.6</v>
      </c>
      <c r="L7" s="95">
        <v>6537.3</v>
      </c>
      <c r="M7" s="95">
        <v>7644.2</v>
      </c>
      <c r="N7" s="95">
        <v>8064.5</v>
      </c>
      <c r="O7" s="106">
        <v>8165.1</v>
      </c>
      <c r="P7" s="106">
        <v>8905.7000000000007</v>
      </c>
      <c r="Q7" s="106">
        <v>9308.2000000000007</v>
      </c>
      <c r="R7" s="106">
        <v>9923.7999999999993</v>
      </c>
      <c r="S7" s="94">
        <v>10758.1</v>
      </c>
      <c r="T7" s="95">
        <v>12392.5</v>
      </c>
      <c r="U7" s="87">
        <v>13572.3130061912</v>
      </c>
      <c r="V7" s="87">
        <v>14901.165969593299</v>
      </c>
      <c r="W7" s="87">
        <v>17546.311023104408</v>
      </c>
      <c r="X7" s="87">
        <v>19676.909767656711</v>
      </c>
    </row>
    <row r="8" spans="1:24" ht="18" x14ac:dyDescent="0.25">
      <c r="A8" s="2" t="s">
        <v>92</v>
      </c>
      <c r="B8" s="98"/>
      <c r="C8" s="98"/>
      <c r="D8" s="98"/>
      <c r="E8" s="98"/>
      <c r="F8" s="98"/>
      <c r="G8" s="87"/>
      <c r="H8" s="87"/>
      <c r="I8" s="87"/>
      <c r="J8" s="87"/>
      <c r="K8" s="87"/>
      <c r="L8" s="87"/>
      <c r="M8" s="87"/>
      <c r="N8" s="87"/>
      <c r="O8" s="64"/>
      <c r="P8" s="64"/>
      <c r="Q8" s="64"/>
      <c r="R8" s="64"/>
      <c r="S8" s="237"/>
      <c r="T8" s="237"/>
      <c r="U8" s="239"/>
      <c r="V8" s="239"/>
      <c r="W8" s="239"/>
      <c r="X8" s="239"/>
    </row>
    <row r="9" spans="1:24" x14ac:dyDescent="0.25">
      <c r="A9" s="332" t="s">
        <v>1</v>
      </c>
      <c r="B9" s="237">
        <v>5396.8</v>
      </c>
      <c r="C9" s="241">
        <v>7236.3</v>
      </c>
      <c r="D9" s="241">
        <v>10173.4</v>
      </c>
      <c r="E9" s="237">
        <v>10910</v>
      </c>
      <c r="F9" s="241">
        <v>17269.2</v>
      </c>
      <c r="G9" s="239">
        <v>24730.7</v>
      </c>
      <c r="H9" s="239">
        <v>29485</v>
      </c>
      <c r="I9" s="239">
        <v>41516.5</v>
      </c>
      <c r="J9" s="239">
        <v>56852.7</v>
      </c>
      <c r="K9" s="239">
        <v>55738.2</v>
      </c>
      <c r="L9" s="239">
        <v>63512.800000000003</v>
      </c>
      <c r="M9" s="239">
        <v>81394.899999999994</v>
      </c>
      <c r="N9" s="239">
        <v>78056.2</v>
      </c>
      <c r="O9" s="239">
        <v>77347.199999999997</v>
      </c>
      <c r="P9" s="239">
        <v>77580.600000000006</v>
      </c>
      <c r="Q9" s="239">
        <v>81081.899999999994</v>
      </c>
      <c r="R9" s="239">
        <v>82121.600000000006</v>
      </c>
      <c r="S9" s="237">
        <v>96800.4</v>
      </c>
      <c r="T9" s="237">
        <v>113496.1</v>
      </c>
      <c r="U9" s="239">
        <v>123221.51116384</v>
      </c>
      <c r="V9" s="239">
        <v>133462.85187730999</v>
      </c>
      <c r="W9" s="239">
        <v>184230.80203625001</v>
      </c>
      <c r="X9" s="239">
        <v>166867.82383257998</v>
      </c>
    </row>
    <row r="10" spans="1:24" x14ac:dyDescent="0.25">
      <c r="A10" s="332" t="s">
        <v>2</v>
      </c>
      <c r="B10" s="237">
        <v>4178</v>
      </c>
      <c r="C10" s="241">
        <v>6085.5</v>
      </c>
      <c r="D10" s="241">
        <v>8223.1</v>
      </c>
      <c r="E10" s="241">
        <v>9528.7999999999993</v>
      </c>
      <c r="F10" s="241">
        <v>11205.9</v>
      </c>
      <c r="G10" s="239">
        <v>13453.8</v>
      </c>
      <c r="H10" s="239">
        <v>17588.2</v>
      </c>
      <c r="I10" s="239">
        <v>22268.2</v>
      </c>
      <c r="J10" s="239">
        <v>26563.3</v>
      </c>
      <c r="K10" s="239">
        <v>31385.3</v>
      </c>
      <c r="L10" s="239">
        <v>32749.9</v>
      </c>
      <c r="M10" s="239">
        <v>38525.199999999997</v>
      </c>
      <c r="N10" s="239">
        <v>42543.199999999997</v>
      </c>
      <c r="O10" s="239">
        <v>44916.9</v>
      </c>
      <c r="P10" s="239">
        <v>46899.199999999997</v>
      </c>
      <c r="Q10" s="239">
        <v>49827</v>
      </c>
      <c r="R10" s="239">
        <v>58118.5</v>
      </c>
      <c r="S10" s="237">
        <v>61907.1</v>
      </c>
      <c r="T10" s="237">
        <v>66382.899999999994</v>
      </c>
      <c r="U10" s="239">
        <v>74255.373995289992</v>
      </c>
      <c r="V10" s="239">
        <v>85935.007050450004</v>
      </c>
      <c r="W10" s="239">
        <v>94310.851743050007</v>
      </c>
      <c r="X10" s="239">
        <v>109137.09408713999</v>
      </c>
    </row>
    <row r="11" spans="1:24" x14ac:dyDescent="0.25">
      <c r="A11" s="332" t="s">
        <v>3</v>
      </c>
      <c r="B11" s="237">
        <v>4784.7</v>
      </c>
      <c r="C11" s="241">
        <v>7347.1</v>
      </c>
      <c r="D11" s="241">
        <v>10133.9</v>
      </c>
      <c r="E11" s="237">
        <v>11659</v>
      </c>
      <c r="F11" s="241">
        <v>13547.4</v>
      </c>
      <c r="G11" s="239">
        <v>15822.6</v>
      </c>
      <c r="H11" s="239">
        <v>21514.1</v>
      </c>
      <c r="I11" s="239">
        <v>29537.9</v>
      </c>
      <c r="J11" s="239">
        <v>36919.199999999997</v>
      </c>
      <c r="K11" s="239">
        <v>40718.199999999997</v>
      </c>
      <c r="L11" s="239">
        <v>43195.6</v>
      </c>
      <c r="M11" s="239">
        <v>47862.5</v>
      </c>
      <c r="N11" s="239">
        <v>48173.8</v>
      </c>
      <c r="O11" s="239">
        <v>51425.8</v>
      </c>
      <c r="P11" s="239">
        <v>53729.9</v>
      </c>
      <c r="Q11" s="239">
        <v>57594.3</v>
      </c>
      <c r="R11" s="239">
        <v>62061.7</v>
      </c>
      <c r="S11" s="237">
        <v>65090.400000000001</v>
      </c>
      <c r="T11" s="237">
        <v>71819.3</v>
      </c>
      <c r="U11" s="239">
        <v>78334.789738979991</v>
      </c>
      <c r="V11" s="239">
        <v>90131.841094629999</v>
      </c>
      <c r="W11" s="239">
        <v>109213.17294022</v>
      </c>
      <c r="X11" s="239">
        <v>116464.40713003</v>
      </c>
    </row>
    <row r="12" spans="1:24" x14ac:dyDescent="0.25">
      <c r="A12" s="332" t="s">
        <v>4</v>
      </c>
      <c r="B12" s="237">
        <v>6323.1</v>
      </c>
      <c r="C12" s="241">
        <v>9042.5</v>
      </c>
      <c r="D12" s="237">
        <v>13412</v>
      </c>
      <c r="E12" s="241">
        <v>16403.599999999999</v>
      </c>
      <c r="F12" s="241">
        <v>19627.7</v>
      </c>
      <c r="G12" s="239">
        <v>25090.400000000001</v>
      </c>
      <c r="H12" s="239">
        <v>30439.5</v>
      </c>
      <c r="I12" s="239">
        <v>41297.199999999997</v>
      </c>
      <c r="J12" s="239">
        <v>55545.5</v>
      </c>
      <c r="K12" s="239">
        <v>59451.3</v>
      </c>
      <c r="L12" s="239">
        <v>71235.3</v>
      </c>
      <c r="M12" s="239">
        <v>77324.100000000006</v>
      </c>
      <c r="N12" s="239">
        <v>87607.5</v>
      </c>
      <c r="O12" s="239">
        <v>91499.7</v>
      </c>
      <c r="P12" s="239">
        <v>93594</v>
      </c>
      <c r="Q12" s="239">
        <v>98442.2</v>
      </c>
      <c r="R12" s="239">
        <v>105614.8</v>
      </c>
      <c r="S12" s="237">
        <v>114195</v>
      </c>
      <c r="T12" s="237">
        <v>135777.4</v>
      </c>
      <c r="U12" s="239">
        <v>142042.41277904998</v>
      </c>
      <c r="V12" s="239">
        <v>168139.48733329002</v>
      </c>
      <c r="W12" s="239">
        <v>190968.54836642</v>
      </c>
      <c r="X12" s="239">
        <v>208011.51711757001</v>
      </c>
    </row>
    <row r="13" spans="1:24" x14ac:dyDescent="0.25">
      <c r="A13" s="332" t="s">
        <v>5</v>
      </c>
      <c r="B13" s="237">
        <v>3483.5</v>
      </c>
      <c r="C13" s="241">
        <v>5724.2</v>
      </c>
      <c r="D13" s="241">
        <v>7909.4</v>
      </c>
      <c r="E13" s="241">
        <v>9007.9</v>
      </c>
      <c r="F13" s="241">
        <v>10535.7</v>
      </c>
      <c r="G13" s="239">
        <v>13207.7</v>
      </c>
      <c r="H13" s="239">
        <v>17604.5</v>
      </c>
      <c r="I13" s="239">
        <v>22018.6</v>
      </c>
      <c r="J13" s="239">
        <v>24786.7</v>
      </c>
      <c r="K13" s="239">
        <v>28425.3</v>
      </c>
      <c r="L13" s="239">
        <v>29173.4</v>
      </c>
      <c r="M13" s="239">
        <v>31900</v>
      </c>
      <c r="N13" s="239">
        <v>34860.400000000001</v>
      </c>
      <c r="O13" s="239">
        <v>36554</v>
      </c>
      <c r="P13" s="239">
        <v>37339.1</v>
      </c>
      <c r="Q13" s="239">
        <v>36389.9</v>
      </c>
      <c r="R13" s="239">
        <v>37244.6</v>
      </c>
      <c r="S13" s="237">
        <v>39173.800000000003</v>
      </c>
      <c r="T13" s="237">
        <v>46427</v>
      </c>
      <c r="U13" s="239">
        <v>51289.343602959998</v>
      </c>
      <c r="V13" s="239">
        <v>66837.973368070001</v>
      </c>
      <c r="W13" s="239">
        <v>71459.393419399988</v>
      </c>
      <c r="X13" s="239">
        <v>76966.118651889992</v>
      </c>
    </row>
    <row r="14" spans="1:24" x14ac:dyDescent="0.25">
      <c r="A14" s="332" t="s">
        <v>6</v>
      </c>
      <c r="B14" s="237">
        <v>5190.3999999999996</v>
      </c>
      <c r="C14" s="241">
        <v>6641.3</v>
      </c>
      <c r="D14" s="241">
        <v>8550.7999999999993</v>
      </c>
      <c r="E14" s="241">
        <v>10558.8</v>
      </c>
      <c r="F14" s="241">
        <v>12113.1</v>
      </c>
      <c r="G14" s="239">
        <v>14605.3</v>
      </c>
      <c r="H14" s="239">
        <v>17427.7</v>
      </c>
      <c r="I14" s="239">
        <v>25679.1</v>
      </c>
      <c r="J14" s="239">
        <v>32085</v>
      </c>
      <c r="K14" s="239">
        <v>31142</v>
      </c>
      <c r="L14" s="239">
        <v>38596.5</v>
      </c>
      <c r="M14" s="239">
        <v>45348.3</v>
      </c>
      <c r="N14" s="239">
        <v>50155.4</v>
      </c>
      <c r="O14" s="239">
        <v>51162.9</v>
      </c>
      <c r="P14" s="239">
        <v>52213.8</v>
      </c>
      <c r="Q14" s="239">
        <v>54962.9</v>
      </c>
      <c r="R14" s="239">
        <v>60935.4</v>
      </c>
      <c r="S14" s="237">
        <v>68934.3</v>
      </c>
      <c r="T14" s="237">
        <v>85260.2</v>
      </c>
      <c r="U14" s="239">
        <v>84430.683645450001</v>
      </c>
      <c r="V14" s="239">
        <v>93722.431934609995</v>
      </c>
      <c r="W14" s="239">
        <v>101164.80721611</v>
      </c>
      <c r="X14" s="239">
        <v>106913.68406959</v>
      </c>
    </row>
    <row r="15" spans="1:24" x14ac:dyDescent="0.25">
      <c r="A15" s="332" t="s">
        <v>7</v>
      </c>
      <c r="B15" s="237">
        <v>2601.1</v>
      </c>
      <c r="C15" s="241">
        <v>3657.4</v>
      </c>
      <c r="D15" s="237">
        <v>5609</v>
      </c>
      <c r="E15" s="241">
        <v>6508.8</v>
      </c>
      <c r="F15" s="241">
        <v>7170.6</v>
      </c>
      <c r="G15" s="239">
        <v>8270.6</v>
      </c>
      <c r="H15" s="239">
        <v>10231.700000000001</v>
      </c>
      <c r="I15" s="239">
        <v>13677.3</v>
      </c>
      <c r="J15" s="239">
        <v>18139.5</v>
      </c>
      <c r="K15" s="239">
        <v>18416</v>
      </c>
      <c r="L15" s="239">
        <v>20767.3</v>
      </c>
      <c r="M15" s="239">
        <v>22265.1</v>
      </c>
      <c r="N15" s="239">
        <v>24778</v>
      </c>
      <c r="O15" s="239">
        <v>25605.1</v>
      </c>
      <c r="P15" s="239">
        <v>25048.2</v>
      </c>
      <c r="Q15" s="239">
        <v>25099.5</v>
      </c>
      <c r="R15" s="239">
        <v>26966</v>
      </c>
      <c r="S15" s="237">
        <v>28845</v>
      </c>
      <c r="T15" s="237">
        <v>35879.9</v>
      </c>
      <c r="U15" s="239">
        <v>41926.120429050003</v>
      </c>
      <c r="V15" s="239">
        <v>46991.54209658</v>
      </c>
      <c r="W15" s="239">
        <v>53943.149659850002</v>
      </c>
      <c r="X15" s="239">
        <v>57492.169210029999</v>
      </c>
    </row>
    <row r="16" spans="1:24" x14ac:dyDescent="0.25">
      <c r="A16" s="332" t="s">
        <v>8</v>
      </c>
      <c r="B16" s="237">
        <v>4445</v>
      </c>
      <c r="C16" s="241">
        <v>5372.8</v>
      </c>
      <c r="D16" s="241">
        <v>7111.1</v>
      </c>
      <c r="E16" s="241">
        <v>8480.5</v>
      </c>
      <c r="F16" s="241">
        <v>11523.2</v>
      </c>
      <c r="G16" s="239">
        <v>15163.4</v>
      </c>
      <c r="H16" s="239">
        <v>16700.099999999999</v>
      </c>
      <c r="I16" s="239">
        <v>22296.2</v>
      </c>
      <c r="J16" s="239">
        <v>30600</v>
      </c>
      <c r="K16" s="239">
        <v>30979.8</v>
      </c>
      <c r="L16" s="239">
        <v>36842.5</v>
      </c>
      <c r="M16" s="239">
        <v>41966.400000000001</v>
      </c>
      <c r="N16" s="239">
        <v>45233</v>
      </c>
      <c r="O16" s="239">
        <v>47182.3</v>
      </c>
      <c r="P16" s="239">
        <v>46780.6</v>
      </c>
      <c r="Q16" s="239">
        <v>51394.9</v>
      </c>
      <c r="R16" s="239">
        <v>52673.1</v>
      </c>
      <c r="S16" s="237">
        <v>60605.4</v>
      </c>
      <c r="T16" s="237">
        <v>66101.3</v>
      </c>
      <c r="U16" s="239">
        <v>76576.020147179996</v>
      </c>
      <c r="V16" s="239">
        <v>83635.068866850008</v>
      </c>
      <c r="W16" s="239">
        <v>112884.67209122999</v>
      </c>
      <c r="X16" s="239">
        <v>119331.69122621001</v>
      </c>
    </row>
    <row r="17" spans="1:24" x14ac:dyDescent="0.25">
      <c r="A17" s="332" t="s">
        <v>9</v>
      </c>
      <c r="B17" s="237">
        <v>8503.9</v>
      </c>
      <c r="C17" s="241">
        <v>7858.3</v>
      </c>
      <c r="D17" s="241">
        <v>11016.3</v>
      </c>
      <c r="E17" s="237">
        <v>14206</v>
      </c>
      <c r="F17" s="237">
        <v>22061</v>
      </c>
      <c r="G17" s="239">
        <v>21953.1</v>
      </c>
      <c r="H17" s="239">
        <v>27933.8</v>
      </c>
      <c r="I17" s="239">
        <v>30634.7</v>
      </c>
      <c r="J17" s="239">
        <v>40023.9</v>
      </c>
      <c r="K17" s="239">
        <v>36493.800000000003</v>
      </c>
      <c r="L17" s="239">
        <v>38557.599999999999</v>
      </c>
      <c r="M17" s="239">
        <v>42544.3</v>
      </c>
      <c r="N17" s="239">
        <v>44277.5</v>
      </c>
      <c r="O17" s="239">
        <v>46160</v>
      </c>
      <c r="P17" s="239">
        <v>54167.7</v>
      </c>
      <c r="Q17" s="239">
        <v>58638.7</v>
      </c>
      <c r="R17" s="239">
        <v>61688.7</v>
      </c>
      <c r="S17" s="237">
        <v>65116.7</v>
      </c>
      <c r="T17" s="237">
        <v>75267.3</v>
      </c>
      <c r="U17" s="239">
        <v>75941.918550440008</v>
      </c>
      <c r="V17" s="239">
        <v>85868.94409728999</v>
      </c>
      <c r="W17" s="239">
        <v>127729.95550508</v>
      </c>
      <c r="X17" s="239">
        <v>111340.03996750999</v>
      </c>
    </row>
    <row r="18" spans="1:24" x14ac:dyDescent="0.25">
      <c r="A18" s="332" t="s">
        <v>10</v>
      </c>
      <c r="B18" s="237">
        <v>35212.400000000001</v>
      </c>
      <c r="C18" s="237">
        <v>51310</v>
      </c>
      <c r="D18" s="241">
        <v>60793.599999999999</v>
      </c>
      <c r="E18" s="241">
        <v>76495.7</v>
      </c>
      <c r="F18" s="241">
        <v>97392.3</v>
      </c>
      <c r="G18" s="239">
        <v>139118.29999999999</v>
      </c>
      <c r="H18" s="239">
        <v>175120</v>
      </c>
      <c r="I18" s="239">
        <v>234430.4</v>
      </c>
      <c r="J18" s="239">
        <v>299475.3</v>
      </c>
      <c r="K18" s="239">
        <v>314274.2</v>
      </c>
      <c r="L18" s="239">
        <v>333556.5</v>
      </c>
      <c r="M18" s="239">
        <v>371180.2</v>
      </c>
      <c r="N18" s="239">
        <v>453527.6</v>
      </c>
      <c r="O18" s="239">
        <v>454004.8</v>
      </c>
      <c r="P18" s="239">
        <v>494327.9</v>
      </c>
      <c r="Q18" s="239">
        <v>531287.5</v>
      </c>
      <c r="R18" s="239">
        <v>551730.5</v>
      </c>
      <c r="S18" s="237">
        <v>604970.19999999995</v>
      </c>
      <c r="T18" s="237">
        <v>671792.8</v>
      </c>
      <c r="U18" s="239">
        <v>739320.89899851999</v>
      </c>
      <c r="V18" s="239">
        <v>805479.82103193994</v>
      </c>
      <c r="W18" s="239">
        <v>927291.96760384995</v>
      </c>
      <c r="X18" s="239">
        <v>1066559.6420605602</v>
      </c>
    </row>
    <row r="19" spans="1:24" x14ac:dyDescent="0.25">
      <c r="A19" s="332" t="s">
        <v>11</v>
      </c>
      <c r="B19" s="237">
        <v>4480.5</v>
      </c>
      <c r="C19" s="241">
        <v>5462.5</v>
      </c>
      <c r="D19" s="237">
        <v>5884</v>
      </c>
      <c r="E19" s="241">
        <v>7655.7</v>
      </c>
      <c r="F19" s="241">
        <v>8642.2999999999993</v>
      </c>
      <c r="G19" s="239">
        <v>9687.6</v>
      </c>
      <c r="H19" s="239">
        <v>11181.6</v>
      </c>
      <c r="I19" s="239">
        <v>14191</v>
      </c>
      <c r="J19" s="239">
        <v>19373.400000000001</v>
      </c>
      <c r="K19" s="239">
        <v>19852.3</v>
      </c>
      <c r="L19" s="239">
        <v>22689.9</v>
      </c>
      <c r="M19" s="239">
        <v>26217.1</v>
      </c>
      <c r="N19" s="239">
        <v>28419.4</v>
      </c>
      <c r="O19" s="239">
        <v>30932.400000000001</v>
      </c>
      <c r="P19" s="239">
        <v>31641.8</v>
      </c>
      <c r="Q19" s="239">
        <v>31958.5</v>
      </c>
      <c r="R19" s="239">
        <v>32646.2</v>
      </c>
      <c r="S19" s="237">
        <v>33969.800000000003</v>
      </c>
      <c r="T19" s="237">
        <v>39351.5</v>
      </c>
      <c r="U19" s="239">
        <v>41378.364297400003</v>
      </c>
      <c r="V19" s="239">
        <v>48823.652314599996</v>
      </c>
      <c r="W19" s="239">
        <v>56301.156159870006</v>
      </c>
      <c r="X19" s="239">
        <v>60698.710992920001</v>
      </c>
    </row>
    <row r="20" spans="1:24" x14ac:dyDescent="0.25">
      <c r="A20" s="332" t="s">
        <v>12</v>
      </c>
      <c r="B20" s="237">
        <v>3953.5</v>
      </c>
      <c r="C20" s="237">
        <v>6093</v>
      </c>
      <c r="D20" s="241">
        <v>9314.4</v>
      </c>
      <c r="E20" s="241">
        <v>11577.6</v>
      </c>
      <c r="F20" s="237">
        <v>11816</v>
      </c>
      <c r="G20" s="239">
        <v>14180.2</v>
      </c>
      <c r="H20" s="239">
        <v>17728</v>
      </c>
      <c r="I20" s="239">
        <v>22393.7</v>
      </c>
      <c r="J20" s="239">
        <v>29154.9</v>
      </c>
      <c r="K20" s="239">
        <v>31841.1</v>
      </c>
      <c r="L20" s="239">
        <v>37191.599999999999</v>
      </c>
      <c r="M20" s="239">
        <v>41130.400000000001</v>
      </c>
      <c r="N20" s="239">
        <v>45333</v>
      </c>
      <c r="O20" s="239">
        <v>46285.5</v>
      </c>
      <c r="P20" s="239">
        <v>48149.599999999999</v>
      </c>
      <c r="Q20" s="239">
        <v>50598.6</v>
      </c>
      <c r="R20" s="239">
        <v>54276.7</v>
      </c>
      <c r="S20" s="237">
        <v>59398.8</v>
      </c>
      <c r="T20" s="237">
        <v>63931</v>
      </c>
      <c r="U20" s="239">
        <v>71127.349695429992</v>
      </c>
      <c r="V20" s="239">
        <v>78388.891880399999</v>
      </c>
      <c r="W20" s="239">
        <v>92085.609035169997</v>
      </c>
      <c r="X20" s="239">
        <v>108577.71847030001</v>
      </c>
    </row>
    <row r="21" spans="1:24" x14ac:dyDescent="0.25">
      <c r="A21" s="332" t="s">
        <v>13</v>
      </c>
      <c r="B21" s="237">
        <v>3822.6</v>
      </c>
      <c r="C21" s="237">
        <v>5364</v>
      </c>
      <c r="D21" s="241">
        <v>6908.4</v>
      </c>
      <c r="E21" s="241">
        <v>7703.5</v>
      </c>
      <c r="F21" s="237">
        <v>9475</v>
      </c>
      <c r="G21" s="239">
        <v>11283.6</v>
      </c>
      <c r="H21" s="239">
        <v>13620.5</v>
      </c>
      <c r="I21" s="239">
        <v>17494.5</v>
      </c>
      <c r="J21" s="239">
        <v>22203.3</v>
      </c>
      <c r="K21" s="239">
        <v>24785.7</v>
      </c>
      <c r="L21" s="239">
        <v>28446.6</v>
      </c>
      <c r="M21" s="239">
        <v>33941.1</v>
      </c>
      <c r="N21" s="239">
        <v>38924.5</v>
      </c>
      <c r="O21" s="239">
        <v>36876.699999999997</v>
      </c>
      <c r="P21" s="239">
        <v>37526.400000000001</v>
      </c>
      <c r="Q21" s="239">
        <v>38559.699999999997</v>
      </c>
      <c r="R21" s="239">
        <v>43320.2</v>
      </c>
      <c r="S21" s="237">
        <v>45305.2</v>
      </c>
      <c r="T21" s="237">
        <v>49591</v>
      </c>
      <c r="U21" s="239">
        <v>53997.704868760004</v>
      </c>
      <c r="V21" s="239">
        <v>64383.376679300003</v>
      </c>
      <c r="W21" s="239">
        <v>71790.888605710003</v>
      </c>
      <c r="X21" s="239">
        <v>79290.494830259995</v>
      </c>
    </row>
    <row r="22" spans="1:24" x14ac:dyDescent="0.25">
      <c r="A22" s="332" t="s">
        <v>14</v>
      </c>
      <c r="B22" s="237">
        <v>3377.7</v>
      </c>
      <c r="C22" s="241">
        <v>4932.5</v>
      </c>
      <c r="D22" s="241">
        <v>6990.8</v>
      </c>
      <c r="E22" s="241">
        <v>8594.1</v>
      </c>
      <c r="F22" s="241">
        <v>9471.7000000000007</v>
      </c>
      <c r="G22" s="239">
        <v>12699</v>
      </c>
      <c r="H22" s="239">
        <v>15202.4</v>
      </c>
      <c r="I22" s="239">
        <v>19860.599999999999</v>
      </c>
      <c r="J22" s="239">
        <v>25125.3</v>
      </c>
      <c r="K22" s="239">
        <v>30799.200000000001</v>
      </c>
      <c r="L22" s="239">
        <v>32223.9</v>
      </c>
      <c r="M22" s="239">
        <v>38511.699999999997</v>
      </c>
      <c r="N22" s="239">
        <v>42636.9</v>
      </c>
      <c r="O22" s="239">
        <v>44030.5</v>
      </c>
      <c r="P22" s="239">
        <v>47448.800000000003</v>
      </c>
      <c r="Q22" s="239">
        <v>48751.6</v>
      </c>
      <c r="R22" s="239">
        <v>51504.7</v>
      </c>
      <c r="S22" s="237">
        <v>48854.6</v>
      </c>
      <c r="T22" s="237">
        <v>52692.4</v>
      </c>
      <c r="U22" s="239">
        <v>54575.524421599999</v>
      </c>
      <c r="V22" s="239">
        <v>64058.825272440001</v>
      </c>
      <c r="W22" s="239">
        <v>71152.214965170002</v>
      </c>
      <c r="X22" s="239">
        <v>80238.827904039994</v>
      </c>
    </row>
    <row r="23" spans="1:24" x14ac:dyDescent="0.25">
      <c r="A23" s="332" t="s">
        <v>15</v>
      </c>
      <c r="B23" s="237">
        <v>5451.4</v>
      </c>
      <c r="C23" s="241">
        <v>7782.4</v>
      </c>
      <c r="D23" s="237">
        <v>10111</v>
      </c>
      <c r="E23" s="241">
        <v>11581.9</v>
      </c>
      <c r="F23" s="241">
        <v>14629.2</v>
      </c>
      <c r="G23" s="239">
        <v>18588.3</v>
      </c>
      <c r="H23" s="239">
        <v>24273.4</v>
      </c>
      <c r="I23" s="239">
        <v>32336.2</v>
      </c>
      <c r="J23" s="239">
        <v>40021</v>
      </c>
      <c r="K23" s="239">
        <v>45786.9</v>
      </c>
      <c r="L23" s="239">
        <v>46721.8</v>
      </c>
      <c r="M23" s="239">
        <v>50978.6</v>
      </c>
      <c r="N23" s="239">
        <v>52665.3</v>
      </c>
      <c r="O23" s="239">
        <v>57514.400000000001</v>
      </c>
      <c r="P23" s="239">
        <v>58677.2</v>
      </c>
      <c r="Q23" s="239">
        <v>62121.1</v>
      </c>
      <c r="R23" s="239">
        <v>63935.5</v>
      </c>
      <c r="S23" s="237">
        <v>67915.100000000006</v>
      </c>
      <c r="T23" s="237">
        <v>72754.8</v>
      </c>
      <c r="U23" s="239">
        <v>80161.789847220003</v>
      </c>
      <c r="V23" s="239">
        <v>93811.489951289986</v>
      </c>
      <c r="W23" s="239">
        <v>108471.83544592001</v>
      </c>
      <c r="X23" s="239">
        <v>123753.1847345</v>
      </c>
    </row>
    <row r="24" spans="1:24" x14ac:dyDescent="0.25">
      <c r="A24" s="332" t="s">
        <v>16</v>
      </c>
      <c r="B24" s="237">
        <v>6006.5</v>
      </c>
      <c r="C24" s="237">
        <v>8483</v>
      </c>
      <c r="D24" s="237">
        <v>12014</v>
      </c>
      <c r="E24" s="241">
        <v>13542.2</v>
      </c>
      <c r="F24" s="241">
        <v>16149.5</v>
      </c>
      <c r="G24" s="239">
        <v>20735.099999999999</v>
      </c>
      <c r="H24" s="239">
        <v>23781.3</v>
      </c>
      <c r="I24" s="239">
        <v>32770</v>
      </c>
      <c r="J24" s="239">
        <v>42102</v>
      </c>
      <c r="K24" s="239">
        <v>40517</v>
      </c>
      <c r="L24" s="239">
        <v>48245</v>
      </c>
      <c r="M24" s="239">
        <v>49722.8</v>
      </c>
      <c r="N24" s="239">
        <v>56504.800000000003</v>
      </c>
      <c r="O24" s="239">
        <v>63424.6</v>
      </c>
      <c r="P24" s="239">
        <v>75485.899999999994</v>
      </c>
      <c r="Q24" s="239">
        <v>75423.199999999997</v>
      </c>
      <c r="R24" s="239">
        <v>79903.3</v>
      </c>
      <c r="S24" s="237">
        <v>82921.899999999994</v>
      </c>
      <c r="T24" s="237">
        <v>92181.3</v>
      </c>
      <c r="U24" s="239">
        <v>100697.618611</v>
      </c>
      <c r="V24" s="239">
        <v>112533.89029141</v>
      </c>
      <c r="W24" s="239">
        <v>131264.57094020001</v>
      </c>
      <c r="X24" s="239">
        <v>143892.59286476998</v>
      </c>
    </row>
    <row r="25" spans="1:24" x14ac:dyDescent="0.25">
      <c r="A25" s="332" t="s">
        <v>17</v>
      </c>
      <c r="B25" s="237">
        <v>6960</v>
      </c>
      <c r="C25" s="241">
        <v>9352.9</v>
      </c>
      <c r="D25" s="241">
        <v>13777.6</v>
      </c>
      <c r="E25" s="237">
        <v>15370</v>
      </c>
      <c r="F25" s="241">
        <v>17484.400000000001</v>
      </c>
      <c r="G25" s="239">
        <v>23107.4</v>
      </c>
      <c r="H25" s="239">
        <v>26447.200000000001</v>
      </c>
      <c r="I25" s="239">
        <v>34708.699999999997</v>
      </c>
      <c r="J25" s="239">
        <v>42198</v>
      </c>
      <c r="K25" s="239">
        <v>52085.9</v>
      </c>
      <c r="L25" s="239">
        <v>51493.4</v>
      </c>
      <c r="M25" s="239">
        <v>52906.5</v>
      </c>
      <c r="N25" s="239">
        <v>59287.6</v>
      </c>
      <c r="O25" s="239">
        <v>62768.800000000003</v>
      </c>
      <c r="P25" s="239">
        <v>66361.5</v>
      </c>
      <c r="Q25" s="239">
        <v>64758.400000000001</v>
      </c>
      <c r="R25" s="239">
        <v>65508.4</v>
      </c>
      <c r="S25" s="237">
        <v>70416.399999999994</v>
      </c>
      <c r="T25" s="237">
        <v>78778.899999999994</v>
      </c>
      <c r="U25" s="239">
        <v>82011.381080480001</v>
      </c>
      <c r="V25" s="239">
        <v>96012.472221999997</v>
      </c>
      <c r="W25" s="239">
        <v>109227.18739816001</v>
      </c>
      <c r="X25" s="239">
        <v>120785.64923885</v>
      </c>
    </row>
    <row r="26" spans="1:24" x14ac:dyDescent="0.25">
      <c r="A26" s="332" t="s">
        <v>18</v>
      </c>
      <c r="B26" s="237">
        <v>195851.5</v>
      </c>
      <c r="C26" s="241">
        <v>233396.2</v>
      </c>
      <c r="D26" s="241">
        <v>281855.40000000002</v>
      </c>
      <c r="E26" s="241">
        <v>338977.5</v>
      </c>
      <c r="F26" s="241">
        <v>394086.40000000002</v>
      </c>
      <c r="G26" s="239">
        <v>523277.8</v>
      </c>
      <c r="H26" s="239">
        <v>757936.7</v>
      </c>
      <c r="I26" s="239">
        <v>957876</v>
      </c>
      <c r="J26" s="239">
        <v>1291479.1000000001</v>
      </c>
      <c r="K26" s="239">
        <v>1010681.5</v>
      </c>
      <c r="L26" s="239">
        <v>1127684.1000000001</v>
      </c>
      <c r="M26" s="239">
        <v>1481778.2</v>
      </c>
      <c r="N26" s="239">
        <v>1494480.1</v>
      </c>
      <c r="O26" s="65">
        <v>1486291.9</v>
      </c>
      <c r="P26" s="65">
        <v>1552944.3</v>
      </c>
      <c r="Q26" s="65">
        <v>1673525.8</v>
      </c>
      <c r="R26" s="65">
        <v>1861674.9</v>
      </c>
      <c r="S26" s="237">
        <v>2107014.7000000002</v>
      </c>
      <c r="T26" s="237">
        <v>2386856</v>
      </c>
      <c r="U26" s="239">
        <v>2641504.6085626096</v>
      </c>
      <c r="V26" s="239">
        <v>2880723.7118822001</v>
      </c>
      <c r="W26" s="239">
        <v>3349411.14839656</v>
      </c>
      <c r="X26" s="239">
        <v>3671520.5088420697</v>
      </c>
    </row>
    <row r="27" spans="1:24" ht="18" x14ac:dyDescent="0.25">
      <c r="A27" s="2" t="s">
        <v>95</v>
      </c>
      <c r="B27" s="98"/>
      <c r="C27" s="98"/>
      <c r="D27" s="98"/>
      <c r="E27" s="98"/>
      <c r="F27" s="98"/>
      <c r="G27" s="239"/>
      <c r="H27" s="239"/>
      <c r="I27" s="239"/>
      <c r="J27" s="239"/>
      <c r="K27" s="239"/>
      <c r="L27" s="239"/>
      <c r="M27" s="87"/>
      <c r="N27" s="87"/>
      <c r="O27" s="98"/>
      <c r="P27" s="98"/>
      <c r="Q27" s="98"/>
      <c r="R27" s="98"/>
      <c r="S27" s="237"/>
      <c r="T27" s="237"/>
      <c r="U27" s="239"/>
      <c r="V27" s="239"/>
      <c r="W27" s="239"/>
      <c r="X27" s="239"/>
    </row>
    <row r="28" spans="1:24" x14ac:dyDescent="0.25">
      <c r="A28" s="332" t="s">
        <v>19</v>
      </c>
      <c r="B28" s="237">
        <v>5483.8</v>
      </c>
      <c r="C28" s="241">
        <v>6150.2</v>
      </c>
      <c r="D28" s="241">
        <v>7767.2</v>
      </c>
      <c r="E28" s="237">
        <v>8489.2999999999993</v>
      </c>
      <c r="F28" s="241">
        <v>10478.700000000001</v>
      </c>
      <c r="G28" s="239">
        <v>13816.8</v>
      </c>
      <c r="H28" s="239">
        <v>15601.9</v>
      </c>
      <c r="I28" s="239">
        <v>18741.5</v>
      </c>
      <c r="J28" s="239">
        <v>27036.9</v>
      </c>
      <c r="K28" s="239">
        <v>25759.599999999999</v>
      </c>
      <c r="L28" s="239">
        <v>31850.9</v>
      </c>
      <c r="M28" s="239">
        <v>35935.4</v>
      </c>
      <c r="N28" s="239">
        <v>33150.9</v>
      </c>
      <c r="O28" s="239">
        <v>30576.7</v>
      </c>
      <c r="P28" s="239">
        <v>34117.699999999997</v>
      </c>
      <c r="Q28" s="239">
        <v>34801.5</v>
      </c>
      <c r="R28" s="239">
        <v>39323.599999999999</v>
      </c>
      <c r="S28" s="237">
        <v>41108.6</v>
      </c>
      <c r="T28" s="237">
        <v>54378</v>
      </c>
      <c r="U28" s="239">
        <v>58543.527525810001</v>
      </c>
      <c r="V28" s="239">
        <v>68182.687573069998</v>
      </c>
      <c r="W28" s="239">
        <v>80993.619096179988</v>
      </c>
      <c r="X28" s="239">
        <v>83915.606672839989</v>
      </c>
    </row>
    <row r="29" spans="1:24" x14ac:dyDescent="0.25">
      <c r="A29" s="332" t="s">
        <v>20</v>
      </c>
      <c r="B29" s="237">
        <v>10345.1</v>
      </c>
      <c r="C29" s="241">
        <v>12772.8</v>
      </c>
      <c r="D29" s="241">
        <v>15146.8</v>
      </c>
      <c r="E29" s="237">
        <v>16340</v>
      </c>
      <c r="F29" s="241">
        <v>20436.599999999999</v>
      </c>
      <c r="G29" s="239">
        <v>24480.2</v>
      </c>
      <c r="H29" s="239">
        <v>30067.4</v>
      </c>
      <c r="I29" s="239">
        <v>34201.300000000003</v>
      </c>
      <c r="J29" s="239">
        <v>43924.6</v>
      </c>
      <c r="K29" s="239">
        <v>45363.7</v>
      </c>
      <c r="L29" s="239">
        <v>49551</v>
      </c>
      <c r="M29" s="239">
        <v>58075.9</v>
      </c>
      <c r="N29" s="239">
        <v>67085.399999999994</v>
      </c>
      <c r="O29" s="239">
        <v>62190.9</v>
      </c>
      <c r="P29" s="239">
        <v>65768</v>
      </c>
      <c r="Q29" s="239">
        <v>67419.7</v>
      </c>
      <c r="R29" s="239">
        <v>71849.899999999994</v>
      </c>
      <c r="S29" s="237">
        <v>82654.5</v>
      </c>
      <c r="T29" s="237">
        <v>95970.2</v>
      </c>
      <c r="U29" s="239">
        <v>99128.441384160004</v>
      </c>
      <c r="V29" s="239">
        <v>102417.10936353001</v>
      </c>
      <c r="W29" s="239">
        <v>118579.15859460001</v>
      </c>
      <c r="X29" s="239">
        <v>144856.04627051001</v>
      </c>
    </row>
    <row r="30" spans="1:24" x14ac:dyDescent="0.25">
      <c r="A30" s="332" t="s">
        <v>21</v>
      </c>
      <c r="B30" s="237">
        <v>6617.8</v>
      </c>
      <c r="C30" s="241">
        <v>9810.4</v>
      </c>
      <c r="D30" s="237">
        <v>12541.9</v>
      </c>
      <c r="E30" s="237">
        <v>15299</v>
      </c>
      <c r="F30" s="237">
        <v>18209.599999999999</v>
      </c>
      <c r="G30" s="239">
        <v>22450.9</v>
      </c>
      <c r="H30" s="239">
        <v>27462.1</v>
      </c>
      <c r="I30" s="239">
        <v>39185.699999999997</v>
      </c>
      <c r="J30" s="239">
        <v>51489.3</v>
      </c>
      <c r="K30" s="239">
        <v>49264.4</v>
      </c>
      <c r="L30" s="239">
        <v>60969.3</v>
      </c>
      <c r="M30" s="239">
        <v>62807.3</v>
      </c>
      <c r="N30" s="239">
        <v>65786.8</v>
      </c>
      <c r="O30" s="239">
        <v>73370.899999999994</v>
      </c>
      <c r="P30" s="239">
        <v>75439.899999999994</v>
      </c>
      <c r="Q30" s="239">
        <v>78414.3</v>
      </c>
      <c r="R30" s="239">
        <v>76277.899999999994</v>
      </c>
      <c r="S30" s="237">
        <v>83409.2</v>
      </c>
      <c r="T30" s="237">
        <v>93151</v>
      </c>
      <c r="U30" s="239">
        <v>107888.59367829</v>
      </c>
      <c r="V30" s="239">
        <v>113301.39255449001</v>
      </c>
      <c r="W30" s="239">
        <v>134048.00837803999</v>
      </c>
      <c r="X30" s="239">
        <v>156710.41632393</v>
      </c>
    </row>
    <row r="31" spans="1:24" x14ac:dyDescent="0.25">
      <c r="A31" s="332" t="s">
        <v>24</v>
      </c>
      <c r="B31" s="237">
        <v>9536</v>
      </c>
      <c r="C31" s="237">
        <v>10649.7</v>
      </c>
      <c r="D31" s="241">
        <v>13040.8</v>
      </c>
      <c r="E31" s="241">
        <v>16850.400000000001</v>
      </c>
      <c r="F31" s="241">
        <v>24855.7</v>
      </c>
      <c r="G31" s="239">
        <v>26376.799999999999</v>
      </c>
      <c r="H31" s="239">
        <v>32671.200000000001</v>
      </c>
      <c r="I31" s="239">
        <v>39398.5</v>
      </c>
      <c r="J31" s="239">
        <v>50823.5</v>
      </c>
      <c r="K31" s="239">
        <v>40127.300000000003</v>
      </c>
      <c r="L31" s="239">
        <v>46174.5</v>
      </c>
      <c r="M31" s="239">
        <v>50693.3</v>
      </c>
      <c r="N31" s="239">
        <v>54573.9</v>
      </c>
      <c r="O31" s="239">
        <v>53029.3</v>
      </c>
      <c r="P31" s="239">
        <v>56405</v>
      </c>
      <c r="Q31" s="239">
        <v>58063.5</v>
      </c>
      <c r="R31" s="239">
        <v>67218.899999999994</v>
      </c>
      <c r="S31" s="237">
        <v>72109.100000000006</v>
      </c>
      <c r="T31" s="237">
        <v>89451.4</v>
      </c>
      <c r="U31" s="239">
        <v>105340.92184719999</v>
      </c>
      <c r="V31" s="239">
        <v>114790.68411282</v>
      </c>
      <c r="W31" s="239">
        <v>159397.38803932001</v>
      </c>
      <c r="X31" s="239">
        <v>150161.21305227999</v>
      </c>
    </row>
    <row r="32" spans="1:24" x14ac:dyDescent="0.25">
      <c r="A32" s="332" t="s">
        <v>25</v>
      </c>
      <c r="B32" s="237">
        <v>4418.3999999999996</v>
      </c>
      <c r="C32" s="237">
        <v>5459.9</v>
      </c>
      <c r="D32" s="241">
        <v>7782.2</v>
      </c>
      <c r="E32" s="241">
        <v>9317.5</v>
      </c>
      <c r="F32" s="241">
        <v>11236.6</v>
      </c>
      <c r="G32" s="239">
        <v>15145.1</v>
      </c>
      <c r="H32" s="239">
        <v>20745.900000000001</v>
      </c>
      <c r="I32" s="239">
        <v>27634.5</v>
      </c>
      <c r="J32" s="239">
        <v>37177.4</v>
      </c>
      <c r="K32" s="239">
        <v>42059.199999999997</v>
      </c>
      <c r="L32" s="239">
        <v>38550.9</v>
      </c>
      <c r="M32" s="239">
        <v>48581.5</v>
      </c>
      <c r="N32" s="239">
        <v>49445.9</v>
      </c>
      <c r="O32" s="239">
        <v>47649.7</v>
      </c>
      <c r="P32" s="239">
        <v>62733.5</v>
      </c>
      <c r="Q32" s="239">
        <v>59136.5</v>
      </c>
      <c r="R32" s="239">
        <v>85509.3</v>
      </c>
      <c r="S32" s="237">
        <v>111017</v>
      </c>
      <c r="T32" s="237">
        <v>126339.7</v>
      </c>
      <c r="U32" s="239">
        <v>131476.66907040999</v>
      </c>
      <c r="V32" s="239">
        <v>140106.29152063001</v>
      </c>
      <c r="W32" s="239">
        <v>141575.44097257999</v>
      </c>
      <c r="X32" s="239">
        <v>137720.44631005</v>
      </c>
    </row>
    <row r="33" spans="1:24" x14ac:dyDescent="0.25">
      <c r="A33" s="332" t="s">
        <v>26</v>
      </c>
      <c r="B33" s="237">
        <v>9253.6</v>
      </c>
      <c r="C33" s="237">
        <v>12491.3</v>
      </c>
      <c r="D33" s="241">
        <v>16626.400000000001</v>
      </c>
      <c r="E33" s="241">
        <v>18095.3</v>
      </c>
      <c r="F33" s="241">
        <v>22450.6</v>
      </c>
      <c r="G33" s="239">
        <v>28147.4</v>
      </c>
      <c r="H33" s="239">
        <v>37107</v>
      </c>
      <c r="I33" s="239">
        <v>48567.199999999997</v>
      </c>
      <c r="J33" s="239">
        <v>63401.1</v>
      </c>
      <c r="K33" s="239">
        <v>62356.7</v>
      </c>
      <c r="L33" s="239">
        <v>71342.600000000006</v>
      </c>
      <c r="M33" s="239">
        <v>82312.399999999994</v>
      </c>
      <c r="N33" s="239">
        <v>89334.9</v>
      </c>
      <c r="O33" s="239">
        <v>94886.7</v>
      </c>
      <c r="P33" s="239">
        <v>122317.1</v>
      </c>
      <c r="Q33" s="239">
        <v>132512.6</v>
      </c>
      <c r="R33" s="239">
        <v>136684.29999999999</v>
      </c>
      <c r="S33" s="237">
        <v>133890.6</v>
      </c>
      <c r="T33" s="237">
        <v>168793.4</v>
      </c>
      <c r="U33" s="239">
        <v>176311.03915674999</v>
      </c>
      <c r="V33" s="239">
        <v>193286.68725516001</v>
      </c>
      <c r="W33" s="239">
        <v>208061.42621439998</v>
      </c>
      <c r="X33" s="239">
        <v>239233.15634831</v>
      </c>
    </row>
    <row r="34" spans="1:24" x14ac:dyDescent="0.25">
      <c r="A34" s="332" t="s">
        <v>27</v>
      </c>
      <c r="B34" s="237">
        <v>6777.8</v>
      </c>
      <c r="C34" s="237">
        <v>7567.4</v>
      </c>
      <c r="D34" s="241">
        <v>11086.7</v>
      </c>
      <c r="E34" s="241">
        <v>12421.6</v>
      </c>
      <c r="F34" s="241">
        <v>16124.7</v>
      </c>
      <c r="G34" s="239">
        <v>17217.5</v>
      </c>
      <c r="H34" s="239">
        <v>29138.7</v>
      </c>
      <c r="I34" s="239">
        <v>40636.1</v>
      </c>
      <c r="J34" s="239">
        <v>47090.6</v>
      </c>
      <c r="K34" s="239">
        <v>46315.199999999997</v>
      </c>
      <c r="L34" s="239">
        <v>52048.1</v>
      </c>
      <c r="M34" s="239">
        <v>56599.9</v>
      </c>
      <c r="N34" s="239">
        <v>53068.3</v>
      </c>
      <c r="O34" s="239">
        <v>56178</v>
      </c>
      <c r="P34" s="239">
        <v>57661.2</v>
      </c>
      <c r="Q34" s="239">
        <v>66556</v>
      </c>
      <c r="R34" s="239">
        <v>72667</v>
      </c>
      <c r="S34" s="237">
        <v>72725</v>
      </c>
      <c r="T34" s="237">
        <v>81971.399999999994</v>
      </c>
      <c r="U34" s="239">
        <v>101783.90609182001</v>
      </c>
      <c r="V34" s="239">
        <v>108196.64280387</v>
      </c>
      <c r="W34" s="239">
        <v>141990.17760207999</v>
      </c>
      <c r="X34" s="239">
        <v>128921.92350417</v>
      </c>
    </row>
    <row r="35" spans="1:24" x14ac:dyDescent="0.25">
      <c r="A35" s="332" t="s">
        <v>28</v>
      </c>
      <c r="B35" s="237">
        <v>3325.3</v>
      </c>
      <c r="C35" s="237">
        <v>4067.6</v>
      </c>
      <c r="D35" s="241">
        <v>4778.7</v>
      </c>
      <c r="E35" s="241">
        <v>5949.1</v>
      </c>
      <c r="F35" s="241">
        <v>7463.5</v>
      </c>
      <c r="G35" s="239">
        <v>11132.9</v>
      </c>
      <c r="H35" s="239">
        <v>12056.5</v>
      </c>
      <c r="I35" s="239">
        <v>14851.4</v>
      </c>
      <c r="J35" s="239">
        <v>21741.8</v>
      </c>
      <c r="K35" s="239">
        <v>23657.9</v>
      </c>
      <c r="L35" s="239">
        <v>23091.200000000001</v>
      </c>
      <c r="M35" s="239">
        <v>28148.6</v>
      </c>
      <c r="N35" s="239">
        <v>34580.199999999997</v>
      </c>
      <c r="O35" s="239">
        <v>27924.799999999999</v>
      </c>
      <c r="P35" s="239">
        <v>28162.3</v>
      </c>
      <c r="Q35" s="239">
        <v>29934</v>
      </c>
      <c r="R35" s="239">
        <v>33092.699999999997</v>
      </c>
      <c r="S35" s="237">
        <v>34967.599999999999</v>
      </c>
      <c r="T35" s="237">
        <v>37605.199999999997</v>
      </c>
      <c r="U35" s="239">
        <v>42453.197695199997</v>
      </c>
      <c r="V35" s="239">
        <v>48984.47776116</v>
      </c>
      <c r="W35" s="239">
        <v>62645.269462609998</v>
      </c>
      <c r="X35" s="239">
        <v>70828.204276499993</v>
      </c>
    </row>
    <row r="36" spans="1:24" x14ac:dyDescent="0.25">
      <c r="A36" s="332" t="s">
        <v>29</v>
      </c>
      <c r="B36" s="237">
        <v>3232.6</v>
      </c>
      <c r="C36" s="237">
        <v>4511</v>
      </c>
      <c r="D36" s="241">
        <v>6439.1</v>
      </c>
      <c r="E36" s="241">
        <v>7051.9</v>
      </c>
      <c r="F36" s="241">
        <v>7808.1</v>
      </c>
      <c r="G36" s="239">
        <v>9164.6</v>
      </c>
      <c r="H36" s="239">
        <v>11104.3</v>
      </c>
      <c r="I36" s="239">
        <v>14381.7</v>
      </c>
      <c r="J36" s="239">
        <v>18093.099999999999</v>
      </c>
      <c r="K36" s="239">
        <v>19824.3</v>
      </c>
      <c r="L36" s="239">
        <v>22504.6</v>
      </c>
      <c r="M36" s="239">
        <v>27844.5</v>
      </c>
      <c r="N36" s="239">
        <v>27062.799999999999</v>
      </c>
      <c r="O36" s="239">
        <v>27763.7</v>
      </c>
      <c r="P36" s="239">
        <v>30090.7</v>
      </c>
      <c r="Q36" s="239">
        <v>26843</v>
      </c>
      <c r="R36" s="239">
        <v>30178</v>
      </c>
      <c r="S36" s="237">
        <v>31217.200000000001</v>
      </c>
      <c r="T36" s="237">
        <v>36306.6</v>
      </c>
      <c r="U36" s="239">
        <v>41054.986679370006</v>
      </c>
      <c r="V36" s="239">
        <v>48614.818493929997</v>
      </c>
      <c r="W36" s="239">
        <v>55096.993567620004</v>
      </c>
      <c r="X36" s="239">
        <v>61367.626434419995</v>
      </c>
    </row>
    <row r="37" spans="1:24" x14ac:dyDescent="0.25">
      <c r="A37" s="332" t="s">
        <v>30</v>
      </c>
      <c r="B37" s="237">
        <v>37865.300000000003</v>
      </c>
      <c r="C37" s="237">
        <v>51815.3</v>
      </c>
      <c r="D37" s="241">
        <v>66613.7</v>
      </c>
      <c r="E37" s="241">
        <v>77237.2</v>
      </c>
      <c r="F37" s="237">
        <v>95294</v>
      </c>
      <c r="G37" s="239">
        <v>142718.5</v>
      </c>
      <c r="H37" s="239">
        <v>218098.7</v>
      </c>
      <c r="I37" s="239">
        <v>281266.2</v>
      </c>
      <c r="J37" s="239">
        <v>343118.5</v>
      </c>
      <c r="K37" s="239">
        <v>319796.5</v>
      </c>
      <c r="L37" s="239">
        <v>351609.1</v>
      </c>
      <c r="M37" s="239">
        <v>405626.5</v>
      </c>
      <c r="N37" s="239">
        <v>379892.1</v>
      </c>
      <c r="O37" s="239">
        <v>415494.2</v>
      </c>
      <c r="P37" s="239">
        <v>433635.2</v>
      </c>
      <c r="Q37" s="239">
        <v>447420.2</v>
      </c>
      <c r="R37" s="239">
        <v>485870.8</v>
      </c>
      <c r="S37" s="237">
        <v>522151.7</v>
      </c>
      <c r="T37" s="237">
        <v>589468</v>
      </c>
      <c r="U37" s="239">
        <v>649005.95244162995</v>
      </c>
      <c r="V37" s="239">
        <v>679519.08767222997</v>
      </c>
      <c r="W37" s="239">
        <v>846022.65982498997</v>
      </c>
      <c r="X37" s="239">
        <v>1165310.99652953</v>
      </c>
    </row>
    <row r="38" spans="1:24" ht="19.5" x14ac:dyDescent="0.25">
      <c r="A38" s="335" t="s">
        <v>23</v>
      </c>
      <c r="B38" s="237">
        <v>2168.1</v>
      </c>
      <c r="C38" s="241">
        <v>2733.3</v>
      </c>
      <c r="D38" s="241">
        <v>2201.1</v>
      </c>
      <c r="E38" s="241">
        <v>2977.6</v>
      </c>
      <c r="F38" s="241">
        <v>4645.8999999999996</v>
      </c>
      <c r="G38" s="239">
        <v>4737</v>
      </c>
      <c r="H38" s="239">
        <v>7650.1</v>
      </c>
      <c r="I38" s="239">
        <v>10097.299999999999</v>
      </c>
      <c r="J38" s="239">
        <v>9251.2000000000007</v>
      </c>
      <c r="K38" s="239">
        <v>9463.7000000000007</v>
      </c>
      <c r="L38" s="239">
        <v>11340.5</v>
      </c>
      <c r="M38" s="239">
        <v>14186.7</v>
      </c>
      <c r="N38" s="239">
        <v>15568.4</v>
      </c>
      <c r="O38" s="239">
        <v>16276.5</v>
      </c>
      <c r="P38" s="239">
        <v>19103</v>
      </c>
      <c r="Q38" s="239">
        <v>18470.599999999999</v>
      </c>
      <c r="R38" s="239">
        <v>14540.7</v>
      </c>
      <c r="S38" s="237">
        <v>19958.5</v>
      </c>
      <c r="T38" s="237">
        <v>23252.3</v>
      </c>
      <c r="U38" s="239">
        <v>24500.4606265</v>
      </c>
      <c r="V38" s="239">
        <v>23983.134252020001</v>
      </c>
      <c r="W38" s="239">
        <v>31124.255452330002</v>
      </c>
      <c r="X38" s="239">
        <v>35720.20577054</v>
      </c>
    </row>
    <row r="39" spans="1:24" ht="18" x14ac:dyDescent="0.25">
      <c r="A39" s="2" t="s">
        <v>163</v>
      </c>
      <c r="B39" s="95"/>
      <c r="C39" s="98"/>
      <c r="D39" s="98"/>
      <c r="E39" s="98"/>
      <c r="F39" s="98"/>
      <c r="G39" s="87"/>
      <c r="H39" s="87"/>
      <c r="I39" s="87"/>
      <c r="J39" s="87"/>
      <c r="K39" s="87"/>
      <c r="L39" s="239"/>
      <c r="M39" s="87"/>
      <c r="N39" s="87"/>
      <c r="O39" s="87"/>
      <c r="P39" s="87"/>
      <c r="Q39" s="87"/>
      <c r="R39" s="87"/>
      <c r="S39" s="76"/>
      <c r="T39" s="76"/>
      <c r="U39" s="239"/>
      <c r="V39" s="239"/>
      <c r="W39" s="239"/>
      <c r="X39" s="239"/>
    </row>
    <row r="40" spans="1:24" x14ac:dyDescent="0.25">
      <c r="A40" s="332" t="s">
        <v>31</v>
      </c>
      <c r="B40" s="237">
        <v>1397.6</v>
      </c>
      <c r="C40" s="241">
        <v>2214.6</v>
      </c>
      <c r="D40" s="237">
        <v>3820.1</v>
      </c>
      <c r="E40" s="241">
        <v>3979.8</v>
      </c>
      <c r="F40" s="241">
        <v>3724.9</v>
      </c>
      <c r="G40" s="239">
        <v>4698.7</v>
      </c>
      <c r="H40" s="239">
        <v>5707.6</v>
      </c>
      <c r="I40" s="239">
        <v>8048.6</v>
      </c>
      <c r="J40" s="239">
        <v>10756.4</v>
      </c>
      <c r="K40" s="239">
        <v>12278.2</v>
      </c>
      <c r="L40" s="239">
        <v>12525.3</v>
      </c>
      <c r="M40" s="239">
        <v>13398</v>
      </c>
      <c r="N40" s="239">
        <v>15639.3</v>
      </c>
      <c r="O40" s="239">
        <v>16461.099999999999</v>
      </c>
      <c r="P40" s="239">
        <v>16091.5</v>
      </c>
      <c r="Q40" s="239">
        <v>17004.7</v>
      </c>
      <c r="R40" s="239">
        <v>18113.5</v>
      </c>
      <c r="S40" s="237">
        <v>19056.2</v>
      </c>
      <c r="T40" s="237">
        <v>23547.5</v>
      </c>
      <c r="U40" s="239">
        <v>28275.96088364</v>
      </c>
      <c r="V40" s="239">
        <v>35309.184536599998</v>
      </c>
      <c r="W40" s="239">
        <v>40473.651140490001</v>
      </c>
      <c r="X40" s="239">
        <v>44170.625734339999</v>
      </c>
    </row>
    <row r="41" spans="1:24" x14ac:dyDescent="0.25">
      <c r="A41" s="332" t="s">
        <v>32</v>
      </c>
      <c r="B41" s="237">
        <v>1220.3</v>
      </c>
      <c r="C41" s="241">
        <v>1892.1</v>
      </c>
      <c r="D41" s="237">
        <v>2642</v>
      </c>
      <c r="E41" s="241">
        <v>4050.6</v>
      </c>
      <c r="F41" s="241">
        <v>5335.1</v>
      </c>
      <c r="G41" s="239">
        <v>3790.8</v>
      </c>
      <c r="H41" s="239">
        <v>4580.3</v>
      </c>
      <c r="I41" s="239">
        <v>6526.3</v>
      </c>
      <c r="J41" s="239">
        <v>8475.7999999999993</v>
      </c>
      <c r="K41" s="239">
        <v>9466.5</v>
      </c>
      <c r="L41" s="239">
        <v>9236.7000000000007</v>
      </c>
      <c r="M41" s="239">
        <v>9451.7000000000007</v>
      </c>
      <c r="N41" s="239">
        <v>11961</v>
      </c>
      <c r="O41" s="239">
        <v>10208.799999999999</v>
      </c>
      <c r="P41" s="239">
        <v>10712.4</v>
      </c>
      <c r="Q41" s="239">
        <v>11257.5</v>
      </c>
      <c r="R41" s="239">
        <v>11637.1</v>
      </c>
      <c r="S41" s="237">
        <v>12916.5</v>
      </c>
      <c r="T41" s="237">
        <v>15185.4</v>
      </c>
      <c r="U41" s="239">
        <v>18113.972254099997</v>
      </c>
      <c r="V41" s="239">
        <v>22721.463626330002</v>
      </c>
      <c r="W41" s="239">
        <v>23496.197823589999</v>
      </c>
      <c r="X41" s="239">
        <v>27575.622587180002</v>
      </c>
    </row>
    <row r="42" spans="1:24" x14ac:dyDescent="0.25">
      <c r="A42" s="332" t="s">
        <v>33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239">
        <v>131407.6</v>
      </c>
      <c r="Q42" s="239">
        <v>95766.6</v>
      </c>
      <c r="R42" s="239">
        <v>116745.60000000001</v>
      </c>
      <c r="S42" s="237">
        <v>160400.1</v>
      </c>
      <c r="T42" s="237">
        <v>175509.5</v>
      </c>
      <c r="U42" s="239">
        <v>192650.37510375</v>
      </c>
      <c r="V42" s="239">
        <v>225018.53704118999</v>
      </c>
      <c r="W42" s="239">
        <v>218129.71047345002</v>
      </c>
      <c r="X42" s="239">
        <v>283709.74431834003</v>
      </c>
    </row>
    <row r="43" spans="1:24" x14ac:dyDescent="0.25">
      <c r="A43" s="332" t="s">
        <v>34</v>
      </c>
      <c r="B43" s="237">
        <v>17006.099999999999</v>
      </c>
      <c r="C43" s="241">
        <v>25159.7</v>
      </c>
      <c r="D43" s="241">
        <v>40487.300000000003</v>
      </c>
      <c r="E43" s="241">
        <v>43510.7</v>
      </c>
      <c r="F43" s="241">
        <v>52298.5</v>
      </c>
      <c r="G43" s="239">
        <v>61558.400000000001</v>
      </c>
      <c r="H43" s="239">
        <v>81017.8</v>
      </c>
      <c r="I43" s="239">
        <v>106475.7</v>
      </c>
      <c r="J43" s="239">
        <v>140021.4</v>
      </c>
      <c r="K43" s="239">
        <v>152407.29999999999</v>
      </c>
      <c r="L43" s="239">
        <v>168647.3</v>
      </c>
      <c r="M43" s="239">
        <v>216446.8</v>
      </c>
      <c r="N43" s="239">
        <v>244931.3</v>
      </c>
      <c r="O43" s="239">
        <v>219373.2</v>
      </c>
      <c r="P43" s="239">
        <v>232883</v>
      </c>
      <c r="Q43" s="239">
        <v>236840.6</v>
      </c>
      <c r="R43" s="239">
        <v>263308.40000000002</v>
      </c>
      <c r="S43" s="237">
        <v>296894.3</v>
      </c>
      <c r="T43" s="237">
        <v>316238.7</v>
      </c>
      <c r="U43" s="239">
        <v>366573.11789708002</v>
      </c>
      <c r="V43" s="239">
        <v>387084.16664734995</v>
      </c>
      <c r="W43" s="239">
        <v>452626.84852350003</v>
      </c>
      <c r="X43" s="239">
        <v>524277.09811289003</v>
      </c>
    </row>
    <row r="44" spans="1:24" x14ac:dyDescent="0.25">
      <c r="A44" s="332" t="s">
        <v>35</v>
      </c>
      <c r="B44" s="237">
        <v>3919.1</v>
      </c>
      <c r="C44" s="241">
        <v>4783.7</v>
      </c>
      <c r="D44" s="241">
        <v>6632.8</v>
      </c>
      <c r="E44" s="241">
        <v>8171.8</v>
      </c>
      <c r="F44" s="241">
        <v>9027.7000000000007</v>
      </c>
      <c r="G44" s="239">
        <v>11792.4</v>
      </c>
      <c r="H44" s="239">
        <v>15647.6</v>
      </c>
      <c r="I44" s="239">
        <v>27613.4</v>
      </c>
      <c r="J44" s="239">
        <v>34546.6</v>
      </c>
      <c r="K44" s="239">
        <v>28601.7</v>
      </c>
      <c r="L44" s="239">
        <v>27377.599999999999</v>
      </c>
      <c r="M44" s="239">
        <v>33177.699999999997</v>
      </c>
      <c r="N44" s="239">
        <v>35829.300000000003</v>
      </c>
      <c r="O44" s="239">
        <v>39749.699999999997</v>
      </c>
      <c r="P44" s="239">
        <v>39429.199999999997</v>
      </c>
      <c r="Q44" s="239">
        <v>38627</v>
      </c>
      <c r="R44" s="239">
        <v>38863.5</v>
      </c>
      <c r="S44" s="237">
        <v>43789.3</v>
      </c>
      <c r="T44" s="237">
        <v>55981.8</v>
      </c>
      <c r="U44" s="239">
        <v>59107.935483430003</v>
      </c>
      <c r="V44" s="239">
        <v>64462.638700219999</v>
      </c>
      <c r="W44" s="239">
        <v>76267.663988289991</v>
      </c>
      <c r="X44" s="239">
        <v>91927.517524020004</v>
      </c>
    </row>
    <row r="45" spans="1:24" x14ac:dyDescent="0.25">
      <c r="A45" s="332" t="s">
        <v>36</v>
      </c>
      <c r="B45" s="237">
        <v>9564.2999999999993</v>
      </c>
      <c r="C45" s="241">
        <v>12356.8</v>
      </c>
      <c r="D45" s="241">
        <v>16070.4</v>
      </c>
      <c r="E45" s="241">
        <v>19492.2</v>
      </c>
      <c r="F45" s="241">
        <v>22490.799999999999</v>
      </c>
      <c r="G45" s="239">
        <v>29562.7</v>
      </c>
      <c r="H45" s="239">
        <v>39882.9</v>
      </c>
      <c r="I45" s="239">
        <v>55421.2</v>
      </c>
      <c r="J45" s="239">
        <v>69575.100000000006</v>
      </c>
      <c r="K45" s="239">
        <v>69188.100000000006</v>
      </c>
      <c r="L45" s="239">
        <v>75590.8</v>
      </c>
      <c r="M45" s="239">
        <v>78703.600000000006</v>
      </c>
      <c r="N45" s="239">
        <v>84489.9</v>
      </c>
      <c r="O45" s="239">
        <v>81630.8</v>
      </c>
      <c r="P45" s="239">
        <v>95548.1</v>
      </c>
      <c r="Q45" s="239">
        <v>100282.9</v>
      </c>
      <c r="R45" s="239">
        <v>101485.8</v>
      </c>
      <c r="S45" s="237">
        <v>107743.5</v>
      </c>
      <c r="T45" s="237">
        <v>121078.3</v>
      </c>
      <c r="U45" s="239">
        <v>131317.21608771</v>
      </c>
      <c r="V45" s="239">
        <v>152467.76578413</v>
      </c>
      <c r="W45" s="239">
        <v>165082.92431805999</v>
      </c>
      <c r="X45" s="239">
        <v>181019.85809195999</v>
      </c>
    </row>
    <row r="46" spans="1:24" x14ac:dyDescent="0.25">
      <c r="A46" s="332" t="s">
        <v>37</v>
      </c>
      <c r="B46" s="237">
        <v>12523.8</v>
      </c>
      <c r="C46" s="241">
        <v>20192.2</v>
      </c>
      <c r="D46" s="241">
        <v>26675</v>
      </c>
      <c r="E46" s="241">
        <v>30563.7</v>
      </c>
      <c r="F46" s="241">
        <v>36073.199999999997</v>
      </c>
      <c r="G46" s="239">
        <v>47087.7</v>
      </c>
      <c r="H46" s="239">
        <v>59596.1</v>
      </c>
      <c r="I46" s="239">
        <v>81566.3</v>
      </c>
      <c r="J46" s="239">
        <v>105678.8</v>
      </c>
      <c r="K46" s="239">
        <v>112416.2</v>
      </c>
      <c r="L46" s="239">
        <v>123192.9</v>
      </c>
      <c r="M46" s="239">
        <v>134346.4</v>
      </c>
      <c r="N46" s="239">
        <v>152526.70000000001</v>
      </c>
      <c r="O46" s="239">
        <v>155407.9</v>
      </c>
      <c r="P46" s="239">
        <v>164185.79999999999</v>
      </c>
      <c r="Q46" s="239">
        <v>170793.4</v>
      </c>
      <c r="R46" s="239">
        <v>190895.1</v>
      </c>
      <c r="S46" s="237">
        <v>192154.6</v>
      </c>
      <c r="T46" s="237">
        <v>217310.1</v>
      </c>
      <c r="U46" s="239">
        <v>221356.13887197</v>
      </c>
      <c r="V46" s="239">
        <v>257191.46475569002</v>
      </c>
      <c r="W46" s="239">
        <v>299339.87373663002</v>
      </c>
      <c r="X46" s="239">
        <v>343082.61594291998</v>
      </c>
    </row>
    <row r="47" spans="1:24" x14ac:dyDescent="0.25">
      <c r="A47" s="332" t="s">
        <v>38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239">
        <v>27705.5</v>
      </c>
      <c r="Q47" s="239">
        <v>21244.799999999999</v>
      </c>
      <c r="R47" s="239">
        <v>21818.400000000001</v>
      </c>
      <c r="S47" s="237">
        <v>30991.1</v>
      </c>
      <c r="T47" s="237">
        <v>39536.400000000001</v>
      </c>
      <c r="U47" s="239">
        <v>38440.771268110002</v>
      </c>
      <c r="V47" s="239">
        <v>59378.227857050006</v>
      </c>
      <c r="W47" s="239">
        <v>63672.169863760006</v>
      </c>
      <c r="X47" s="239">
        <v>72940.982978320011</v>
      </c>
    </row>
    <row r="48" spans="1:24" ht="18" x14ac:dyDescent="0.25">
      <c r="A48" s="2" t="s">
        <v>150</v>
      </c>
      <c r="B48" s="95"/>
      <c r="C48" s="98"/>
      <c r="D48" s="98"/>
      <c r="E48" s="98"/>
      <c r="F48" s="98"/>
      <c r="G48" s="239"/>
      <c r="H48" s="239"/>
      <c r="I48" s="239"/>
      <c r="J48" s="239"/>
      <c r="K48" s="239"/>
      <c r="L48" s="239"/>
      <c r="M48" s="87"/>
      <c r="N48" s="87"/>
      <c r="O48" s="65"/>
      <c r="P48" s="239"/>
      <c r="Q48" s="239"/>
      <c r="R48" s="239"/>
      <c r="S48" s="237"/>
      <c r="T48" s="237"/>
      <c r="U48" s="239"/>
      <c r="V48" s="239"/>
      <c r="W48" s="239"/>
      <c r="X48" s="239"/>
    </row>
    <row r="49" spans="1:24" x14ac:dyDescent="0.25">
      <c r="A49" s="332" t="s">
        <v>39</v>
      </c>
      <c r="B49" s="237">
        <v>8789.6</v>
      </c>
      <c r="C49" s="237">
        <v>11587.9</v>
      </c>
      <c r="D49" s="241">
        <v>15754.8</v>
      </c>
      <c r="E49" s="241">
        <v>16878.3</v>
      </c>
      <c r="F49" s="241">
        <v>19055.2</v>
      </c>
      <c r="G49" s="239">
        <v>22579.9</v>
      </c>
      <c r="H49" s="239">
        <v>27123.9</v>
      </c>
      <c r="I49" s="239">
        <v>38782.400000000001</v>
      </c>
      <c r="J49" s="239">
        <v>52614.400000000001</v>
      </c>
      <c r="K49" s="239">
        <v>64437</v>
      </c>
      <c r="L49" s="239">
        <v>62407.3</v>
      </c>
      <c r="M49" s="239">
        <v>71409.100000000006</v>
      </c>
      <c r="N49" s="239">
        <v>79988.5</v>
      </c>
      <c r="O49" s="239">
        <v>85965</v>
      </c>
      <c r="P49" s="239">
        <v>89900.2</v>
      </c>
      <c r="Q49" s="239">
        <v>90589.9</v>
      </c>
      <c r="R49" s="239">
        <v>98065.600000000006</v>
      </c>
      <c r="S49" s="237">
        <v>107278.3</v>
      </c>
      <c r="T49" s="237">
        <v>119874.1</v>
      </c>
      <c r="U49" s="239">
        <v>134786.17299560001</v>
      </c>
      <c r="V49" s="239">
        <v>181313.00804133998</v>
      </c>
      <c r="W49" s="239">
        <v>185899.92838145999</v>
      </c>
      <c r="X49" s="239">
        <v>210484.09371650001</v>
      </c>
    </row>
    <row r="50" spans="1:24" x14ac:dyDescent="0.25">
      <c r="A50" s="332" t="s">
        <v>104</v>
      </c>
      <c r="B50" s="237">
        <v>2139.6</v>
      </c>
      <c r="C50" s="237">
        <v>2375.3000000000002</v>
      </c>
      <c r="D50" s="241">
        <v>4876.8999999999996</v>
      </c>
      <c r="E50" s="241">
        <v>4104.2</v>
      </c>
      <c r="F50" s="241">
        <v>4350.8999999999996</v>
      </c>
      <c r="G50" s="239">
        <v>5539.9</v>
      </c>
      <c r="H50" s="239">
        <v>6439</v>
      </c>
      <c r="I50" s="239">
        <v>9245.2999999999993</v>
      </c>
      <c r="J50" s="239">
        <v>12709.1</v>
      </c>
      <c r="K50" s="239">
        <v>14528.5</v>
      </c>
      <c r="L50" s="239">
        <v>15690.5</v>
      </c>
      <c r="M50" s="239">
        <v>17699.2</v>
      </c>
      <c r="N50" s="239">
        <v>20589.3</v>
      </c>
      <c r="O50" s="239">
        <v>20349.7</v>
      </c>
      <c r="P50" s="239">
        <v>24471.599999999999</v>
      </c>
      <c r="Q50" s="239">
        <v>24409.200000000001</v>
      </c>
      <c r="R50" s="239">
        <v>28661.3</v>
      </c>
      <c r="S50" s="237">
        <v>23000.6</v>
      </c>
      <c r="T50" s="237">
        <v>24820</v>
      </c>
      <c r="U50" s="239">
        <v>26715.048291139999</v>
      </c>
      <c r="V50" s="239">
        <v>35791.039181879998</v>
      </c>
      <c r="W50" s="239">
        <v>39571.191615529999</v>
      </c>
      <c r="X50" s="239">
        <v>48579.080718570003</v>
      </c>
    </row>
    <row r="51" spans="1:24" ht="19.5" x14ac:dyDescent="0.25">
      <c r="A51" s="332" t="s">
        <v>41</v>
      </c>
      <c r="B51" s="237">
        <v>3460.4</v>
      </c>
      <c r="C51" s="237">
        <v>4896</v>
      </c>
      <c r="D51" s="241">
        <v>5941.4</v>
      </c>
      <c r="E51" s="241">
        <v>5483.9</v>
      </c>
      <c r="F51" s="237">
        <v>6395</v>
      </c>
      <c r="G51" s="239">
        <v>8627.7000000000007</v>
      </c>
      <c r="H51" s="239">
        <v>11088.7</v>
      </c>
      <c r="I51" s="239">
        <v>15001.4</v>
      </c>
      <c r="J51" s="239">
        <v>18937.8</v>
      </c>
      <c r="K51" s="239">
        <v>22532.400000000001</v>
      </c>
      <c r="L51" s="239">
        <v>22488.2</v>
      </c>
      <c r="M51" s="239">
        <v>24869.9</v>
      </c>
      <c r="N51" s="239">
        <v>24589.200000000001</v>
      </c>
      <c r="O51" s="239">
        <v>26654.2</v>
      </c>
      <c r="P51" s="239">
        <v>28100.3</v>
      </c>
      <c r="Q51" s="239">
        <v>29549.7</v>
      </c>
      <c r="R51" s="239">
        <v>31224.3</v>
      </c>
      <c r="S51" s="237">
        <v>29390.400000000001</v>
      </c>
      <c r="T51" s="237">
        <v>35996.6</v>
      </c>
      <c r="U51" s="239">
        <v>41206.631709139998</v>
      </c>
      <c r="V51" s="239">
        <v>55722.58917757</v>
      </c>
      <c r="W51" s="239">
        <v>57219.112227389996</v>
      </c>
      <c r="X51" s="239">
        <v>70859.06708927</v>
      </c>
    </row>
    <row r="52" spans="1:24" ht="19.5" x14ac:dyDescent="0.25">
      <c r="A52" s="332" t="s">
        <v>42</v>
      </c>
      <c r="B52" s="237">
        <v>1244.5999999999999</v>
      </c>
      <c r="C52" s="237">
        <v>1975.5</v>
      </c>
      <c r="D52" s="241">
        <v>3590.9</v>
      </c>
      <c r="E52" s="241">
        <v>3373.5</v>
      </c>
      <c r="F52" s="241">
        <v>4425.2</v>
      </c>
      <c r="G52" s="239">
        <v>5233.3</v>
      </c>
      <c r="H52" s="239">
        <v>6248.3</v>
      </c>
      <c r="I52" s="239">
        <v>8508.9</v>
      </c>
      <c r="J52" s="239">
        <v>10625.4</v>
      </c>
      <c r="K52" s="239">
        <v>12330.7</v>
      </c>
      <c r="L52" s="239">
        <v>13803.6</v>
      </c>
      <c r="M52" s="239">
        <v>15072.9</v>
      </c>
      <c r="N52" s="239">
        <v>20865.099999999999</v>
      </c>
      <c r="O52" s="239">
        <v>20691.3</v>
      </c>
      <c r="P52" s="239">
        <v>18602.5</v>
      </c>
      <c r="Q52" s="239">
        <v>22557.5</v>
      </c>
      <c r="R52" s="239">
        <v>21233.8</v>
      </c>
      <c r="S52" s="237">
        <v>24039.200000000001</v>
      </c>
      <c r="T52" s="237">
        <v>26504.9</v>
      </c>
      <c r="U52" s="239">
        <v>30340.86628939</v>
      </c>
      <c r="V52" s="239">
        <v>34587.582679550003</v>
      </c>
      <c r="W52" s="239">
        <v>38918.862479060001</v>
      </c>
      <c r="X52" s="239">
        <v>44779.725376769995</v>
      </c>
    </row>
    <row r="53" spans="1:24" ht="19.5" x14ac:dyDescent="0.25">
      <c r="A53" s="332" t="s">
        <v>199</v>
      </c>
      <c r="B53" s="237">
        <v>2598.8000000000002</v>
      </c>
      <c r="C53" s="237">
        <v>4512.3999999999996</v>
      </c>
      <c r="D53" s="241">
        <v>5802.5</v>
      </c>
      <c r="E53" s="241">
        <v>6318.3</v>
      </c>
      <c r="F53" s="241">
        <v>8266.2000000000007</v>
      </c>
      <c r="G53" s="239">
        <v>9831.9</v>
      </c>
      <c r="H53" s="239">
        <v>11416.8</v>
      </c>
      <c r="I53" s="239">
        <v>14217.6</v>
      </c>
      <c r="J53" s="239">
        <v>20202</v>
      </c>
      <c r="K53" s="239">
        <v>17103.8</v>
      </c>
      <c r="L53" s="239">
        <v>17787.400000000001</v>
      </c>
      <c r="M53" s="239">
        <v>19860.599999999999</v>
      </c>
      <c r="N53" s="239">
        <v>22601</v>
      </c>
      <c r="O53" s="239">
        <v>24351</v>
      </c>
      <c r="P53" s="239">
        <v>25276.2</v>
      </c>
      <c r="Q53" s="239">
        <v>24852.1</v>
      </c>
      <c r="R53" s="239">
        <v>26275.8</v>
      </c>
      <c r="S53" s="237">
        <v>27733.9</v>
      </c>
      <c r="T53" s="237">
        <v>32997.300000000003</v>
      </c>
      <c r="U53" s="239">
        <v>38510.067965480004</v>
      </c>
      <c r="V53" s="239">
        <v>48855.021734739996</v>
      </c>
      <c r="W53" s="239">
        <v>51424.727391599998</v>
      </c>
      <c r="X53" s="239">
        <v>61596.479176829998</v>
      </c>
    </row>
    <row r="54" spans="1:24" x14ac:dyDescent="0.25">
      <c r="A54" s="332" t="s">
        <v>340</v>
      </c>
      <c r="B54" s="237">
        <v>5.5</v>
      </c>
      <c r="C54" s="237">
        <v>3109.9</v>
      </c>
      <c r="D54" s="65">
        <v>7555.5</v>
      </c>
      <c r="E54" s="241">
        <v>9115.6</v>
      </c>
      <c r="F54" s="237">
        <v>25038</v>
      </c>
      <c r="G54" s="239">
        <v>16753.3</v>
      </c>
      <c r="H54" s="239">
        <v>31625.1</v>
      </c>
      <c r="I54" s="239">
        <v>63565.5</v>
      </c>
      <c r="J54" s="239">
        <v>64684</v>
      </c>
      <c r="K54" s="239">
        <v>65259.4</v>
      </c>
      <c r="L54" s="239">
        <v>64832.800000000003</v>
      </c>
      <c r="M54" s="239">
        <v>78917.100000000006</v>
      </c>
      <c r="N54" s="239">
        <v>78303.399999999994</v>
      </c>
      <c r="O54" s="239">
        <v>65736</v>
      </c>
      <c r="P54" s="239">
        <v>69688.7</v>
      </c>
      <c r="Q54" s="239">
        <v>73682.2</v>
      </c>
      <c r="R54" s="239">
        <v>72071.7</v>
      </c>
      <c r="S54" s="237">
        <v>77477.399999999994</v>
      </c>
      <c r="T54" s="237">
        <v>80806.5</v>
      </c>
      <c r="U54" s="239">
        <v>97634.930819649991</v>
      </c>
      <c r="V54" s="239">
        <v>127102.63225605</v>
      </c>
      <c r="W54" s="239">
        <v>138140.38288675001</v>
      </c>
      <c r="X54" s="239">
        <v>149892.91922680999</v>
      </c>
    </row>
    <row r="55" spans="1:24" x14ac:dyDescent="0.25">
      <c r="A55" s="332" t="s">
        <v>45</v>
      </c>
      <c r="B55" s="237">
        <v>7586.6</v>
      </c>
      <c r="C55" s="237">
        <v>10945.5</v>
      </c>
      <c r="D55" s="241">
        <v>18067.3</v>
      </c>
      <c r="E55" s="241">
        <v>19283.8</v>
      </c>
      <c r="F55" s="241">
        <v>22724.799999999999</v>
      </c>
      <c r="G55" s="237">
        <v>28998.2</v>
      </c>
      <c r="H55" s="237">
        <v>35720.400000000001</v>
      </c>
      <c r="I55" s="237">
        <v>47466.6</v>
      </c>
      <c r="J55" s="237">
        <v>62675.5</v>
      </c>
      <c r="K55" s="237">
        <v>65431.6</v>
      </c>
      <c r="L55" s="239">
        <v>74299.3</v>
      </c>
      <c r="M55" s="237">
        <v>83133.100000000006</v>
      </c>
      <c r="N55" s="237">
        <v>84901.7</v>
      </c>
      <c r="O55" s="239">
        <v>91948.5</v>
      </c>
      <c r="P55" s="239">
        <v>93964.3</v>
      </c>
      <c r="Q55" s="239">
        <v>93128.5</v>
      </c>
      <c r="R55" s="239">
        <v>100163.9</v>
      </c>
      <c r="S55" s="237">
        <v>113885.4</v>
      </c>
      <c r="T55" s="237">
        <v>127085</v>
      </c>
      <c r="U55" s="239">
        <v>138820.87411270998</v>
      </c>
      <c r="V55" s="239">
        <v>162121.04990317</v>
      </c>
      <c r="W55" s="239">
        <v>184894.98968248998</v>
      </c>
      <c r="X55" s="239">
        <v>210747.94377365999</v>
      </c>
    </row>
    <row r="56" spans="1:24" ht="18" x14ac:dyDescent="0.25">
      <c r="A56" s="236" t="s">
        <v>117</v>
      </c>
      <c r="B56" s="95"/>
      <c r="C56" s="98"/>
      <c r="D56" s="98"/>
      <c r="E56" s="98"/>
      <c r="F56" s="98"/>
      <c r="G56" s="95"/>
      <c r="H56" s="95"/>
      <c r="I56" s="95"/>
      <c r="J56" s="95"/>
      <c r="K56" s="95"/>
      <c r="L56" s="95"/>
      <c r="M56" s="93"/>
      <c r="N56" s="93"/>
      <c r="O56" s="239"/>
      <c r="P56" s="239"/>
      <c r="Q56" s="239"/>
      <c r="R56" s="239"/>
      <c r="S56" s="237"/>
      <c r="T56" s="237"/>
      <c r="U56" s="239"/>
      <c r="V56" s="239"/>
      <c r="W56" s="239"/>
      <c r="X56" s="239"/>
    </row>
    <row r="57" spans="1:24" x14ac:dyDescent="0.25">
      <c r="A57" s="332" t="s">
        <v>46</v>
      </c>
      <c r="B57" s="237">
        <v>42768.1</v>
      </c>
      <c r="C57" s="241">
        <v>35472.300000000003</v>
      </c>
      <c r="D57" s="241">
        <v>37500.300000000003</v>
      </c>
      <c r="E57" s="241">
        <v>50265.3</v>
      </c>
      <c r="F57" s="241">
        <v>48586.1</v>
      </c>
      <c r="G57" s="239">
        <v>60323.5</v>
      </c>
      <c r="H57" s="239">
        <v>83566.2</v>
      </c>
      <c r="I57" s="239">
        <v>92579.6</v>
      </c>
      <c r="J57" s="239">
        <v>116538.2</v>
      </c>
      <c r="K57" s="239">
        <v>114095.7</v>
      </c>
      <c r="L57" s="239">
        <v>119726.3</v>
      </c>
      <c r="M57" s="239">
        <v>135357.70000000001</v>
      </c>
      <c r="N57" s="239">
        <v>145155.5</v>
      </c>
      <c r="O57" s="237">
        <v>154027.5</v>
      </c>
      <c r="P57" s="237">
        <v>165740.9</v>
      </c>
      <c r="Q57" s="237">
        <v>177799.7</v>
      </c>
      <c r="R57" s="237">
        <v>195174</v>
      </c>
      <c r="S57" s="237">
        <v>201001.2</v>
      </c>
      <c r="T57" s="237">
        <v>239885.6</v>
      </c>
      <c r="U57" s="239">
        <v>239425.12241239002</v>
      </c>
      <c r="V57" s="239">
        <v>261542.81604560002</v>
      </c>
      <c r="W57" s="239">
        <v>290224.42909390997</v>
      </c>
      <c r="X57" s="239">
        <v>329549.82381868002</v>
      </c>
    </row>
    <row r="58" spans="1:24" x14ac:dyDescent="0.25">
      <c r="A58" s="332" t="s">
        <v>47</v>
      </c>
      <c r="B58" s="237">
        <v>1971.7</v>
      </c>
      <c r="C58" s="241">
        <v>3208.6</v>
      </c>
      <c r="D58" s="241">
        <v>4614.3</v>
      </c>
      <c r="E58" s="241">
        <v>5625.3</v>
      </c>
      <c r="F58" s="241">
        <v>7051.4</v>
      </c>
      <c r="G58" s="239">
        <v>8188</v>
      </c>
      <c r="H58" s="239">
        <v>10463.799999999999</v>
      </c>
      <c r="I58" s="239">
        <v>13127.9</v>
      </c>
      <c r="J58" s="239">
        <v>16018</v>
      </c>
      <c r="K58" s="239">
        <v>17100.7</v>
      </c>
      <c r="L58" s="239">
        <v>19156.400000000001</v>
      </c>
      <c r="M58" s="239">
        <v>21560.7</v>
      </c>
      <c r="N58" s="239">
        <v>22704.2</v>
      </c>
      <c r="O58" s="237">
        <v>24952.9</v>
      </c>
      <c r="P58" s="237">
        <v>26196.799999999999</v>
      </c>
      <c r="Q58" s="237">
        <v>27378.7</v>
      </c>
      <c r="R58" s="237">
        <v>27269</v>
      </c>
      <c r="S58" s="237">
        <v>30692.799999999999</v>
      </c>
      <c r="T58" s="237">
        <v>30821.599999999999</v>
      </c>
      <c r="U58" s="239">
        <v>36792.490082199998</v>
      </c>
      <c r="V58" s="239">
        <v>47346.296515900001</v>
      </c>
      <c r="W58" s="239">
        <v>55162.114075359998</v>
      </c>
      <c r="X58" s="239">
        <v>59114.001805139997</v>
      </c>
    </row>
    <row r="59" spans="1:24" x14ac:dyDescent="0.25">
      <c r="A59" s="332" t="s">
        <v>48</v>
      </c>
      <c r="B59" s="237">
        <v>4536.1000000000004</v>
      </c>
      <c r="C59" s="237">
        <v>6457</v>
      </c>
      <c r="D59" s="237">
        <v>8533</v>
      </c>
      <c r="E59" s="241">
        <v>12217.6</v>
      </c>
      <c r="F59" s="241">
        <v>21467.8</v>
      </c>
      <c r="G59" s="239">
        <v>19406</v>
      </c>
      <c r="H59" s="239">
        <v>14339.4</v>
      </c>
      <c r="I59" s="239">
        <v>20478.2</v>
      </c>
      <c r="J59" s="239">
        <v>24897.3</v>
      </c>
      <c r="K59" s="239">
        <v>28438.9</v>
      </c>
      <c r="L59" s="239">
        <v>30858.799999999999</v>
      </c>
      <c r="M59" s="239">
        <v>33849.300000000003</v>
      </c>
      <c r="N59" s="239">
        <v>40863.4</v>
      </c>
      <c r="O59" s="239">
        <v>36616</v>
      </c>
      <c r="P59" s="239">
        <v>39876.300000000003</v>
      </c>
      <c r="Q59" s="239">
        <v>38064</v>
      </c>
      <c r="R59" s="239">
        <v>42063</v>
      </c>
      <c r="S59" s="237">
        <v>39853.4</v>
      </c>
      <c r="T59" s="237">
        <v>41149.4</v>
      </c>
      <c r="U59" s="239">
        <v>46741.297139000002</v>
      </c>
      <c r="V59" s="239">
        <v>57433.378203870001</v>
      </c>
      <c r="W59" s="239">
        <v>66107.337231969999</v>
      </c>
      <c r="X59" s="239">
        <v>84528.727062859994</v>
      </c>
    </row>
    <row r="60" spans="1:24" x14ac:dyDescent="0.25">
      <c r="A60" s="332" t="s">
        <v>49</v>
      </c>
      <c r="B60" s="237">
        <v>59164.800000000003</v>
      </c>
      <c r="C60" s="241">
        <v>56385.2</v>
      </c>
      <c r="D60" s="237">
        <v>55253</v>
      </c>
      <c r="E60" s="241">
        <v>56886.8</v>
      </c>
      <c r="F60" s="241">
        <v>75004.399999999994</v>
      </c>
      <c r="G60" s="239">
        <v>87257.9</v>
      </c>
      <c r="H60" s="239">
        <v>88326.7</v>
      </c>
      <c r="I60" s="239">
        <v>106132.5</v>
      </c>
      <c r="J60" s="239">
        <v>139269</v>
      </c>
      <c r="K60" s="239">
        <v>140637</v>
      </c>
      <c r="L60" s="239">
        <v>176158.5</v>
      </c>
      <c r="M60" s="239">
        <v>191505.4</v>
      </c>
      <c r="N60" s="239">
        <v>210724.7</v>
      </c>
      <c r="O60" s="239">
        <v>208335.2</v>
      </c>
      <c r="P60" s="239">
        <v>216806.7</v>
      </c>
      <c r="Q60" s="239">
        <v>242485.6</v>
      </c>
      <c r="R60" s="239">
        <v>261982.2</v>
      </c>
      <c r="S60" s="237">
        <v>287664.09999999998</v>
      </c>
      <c r="T60" s="237">
        <v>324919.3</v>
      </c>
      <c r="U60" s="239">
        <v>337044.28600402002</v>
      </c>
      <c r="V60" s="239">
        <v>341216.77434293</v>
      </c>
      <c r="W60" s="239">
        <v>410942.16132353002</v>
      </c>
      <c r="X60" s="239">
        <v>517310.88480976003</v>
      </c>
    </row>
    <row r="61" spans="1:24" x14ac:dyDescent="0.25">
      <c r="A61" s="332" t="s">
        <v>50</v>
      </c>
      <c r="B61" s="237">
        <v>9297.7999999999993</v>
      </c>
      <c r="C61" s="241">
        <v>11912.2</v>
      </c>
      <c r="D61" s="241">
        <v>13942.7</v>
      </c>
      <c r="E61" s="241">
        <v>15330.7</v>
      </c>
      <c r="F61" s="241">
        <v>17694.099999999999</v>
      </c>
      <c r="G61" s="239">
        <v>21505.4</v>
      </c>
      <c r="H61" s="239">
        <v>25330.5</v>
      </c>
      <c r="I61" s="239">
        <v>34451.599999999999</v>
      </c>
      <c r="J61" s="239">
        <v>42758.5</v>
      </c>
      <c r="K61" s="239">
        <v>41325.599999999999</v>
      </c>
      <c r="L61" s="239">
        <v>42511</v>
      </c>
      <c r="M61" s="239">
        <v>53045.5</v>
      </c>
      <c r="N61" s="239">
        <v>57547.8</v>
      </c>
      <c r="O61" s="239">
        <v>60990.8</v>
      </c>
      <c r="P61" s="239">
        <v>63927.5</v>
      </c>
      <c r="Q61" s="239">
        <v>66931.8</v>
      </c>
      <c r="R61" s="239">
        <v>73564.3</v>
      </c>
      <c r="S61" s="237">
        <v>78505.8</v>
      </c>
      <c r="T61" s="237">
        <v>85440.6</v>
      </c>
      <c r="U61" s="239">
        <v>94416.266876130001</v>
      </c>
      <c r="V61" s="239">
        <v>97609.986674579995</v>
      </c>
      <c r="W61" s="239">
        <v>117721.32136682</v>
      </c>
      <c r="X61" s="239">
        <v>121358.14457542</v>
      </c>
    </row>
    <row r="62" spans="1:24" x14ac:dyDescent="0.25">
      <c r="A62" s="332" t="s">
        <v>51</v>
      </c>
      <c r="B62" s="237">
        <v>3998.6</v>
      </c>
      <c r="C62" s="241">
        <v>6294.4</v>
      </c>
      <c r="D62" s="241">
        <v>9003.7999999999993</v>
      </c>
      <c r="E62" s="241">
        <v>11237.2</v>
      </c>
      <c r="F62" s="241">
        <v>12641.3</v>
      </c>
      <c r="G62" s="239">
        <v>15001</v>
      </c>
      <c r="H62" s="239">
        <v>19171.7</v>
      </c>
      <c r="I62" s="239">
        <v>28244.799999999999</v>
      </c>
      <c r="J62" s="239">
        <v>33898.300000000003</v>
      </c>
      <c r="K62" s="239">
        <v>33717.699999999997</v>
      </c>
      <c r="L62" s="239">
        <v>33193.4</v>
      </c>
      <c r="M62" s="239">
        <v>37264.9</v>
      </c>
      <c r="N62" s="239">
        <v>40116</v>
      </c>
      <c r="O62" s="239">
        <v>43079.199999999997</v>
      </c>
      <c r="P62" s="239">
        <v>44382.2</v>
      </c>
      <c r="Q62" s="239">
        <v>44363.7</v>
      </c>
      <c r="R62" s="239">
        <v>48793.9</v>
      </c>
      <c r="S62" s="237">
        <v>51497.2</v>
      </c>
      <c r="T62" s="237">
        <v>57790.5</v>
      </c>
      <c r="U62" s="239">
        <v>66684.884764620001</v>
      </c>
      <c r="V62" s="239">
        <v>76614.100027780005</v>
      </c>
      <c r="W62" s="239">
        <v>85336.67868949</v>
      </c>
      <c r="X62" s="239">
        <v>94209.05124103</v>
      </c>
    </row>
    <row r="63" spans="1:24" x14ac:dyDescent="0.25">
      <c r="A63" s="332" t="s">
        <v>52</v>
      </c>
      <c r="B63" s="237">
        <v>21183</v>
      </c>
      <c r="C63" s="237">
        <v>25716.799999999999</v>
      </c>
      <c r="D63" s="237">
        <v>26996.799999999999</v>
      </c>
      <c r="E63" s="237">
        <v>31822.6</v>
      </c>
      <c r="F63" s="237">
        <v>42015.7</v>
      </c>
      <c r="G63" s="237">
        <v>49701.9</v>
      </c>
      <c r="H63" s="237">
        <v>59912.2</v>
      </c>
      <c r="I63" s="239">
        <v>78661.3</v>
      </c>
      <c r="J63" s="239">
        <v>110095.3</v>
      </c>
      <c r="K63" s="239">
        <v>94754.3</v>
      </c>
      <c r="L63" s="239">
        <v>96533</v>
      </c>
      <c r="M63" s="239">
        <v>108394.5</v>
      </c>
      <c r="N63" s="239">
        <v>116644.4</v>
      </c>
      <c r="O63" s="239">
        <v>119770.2</v>
      </c>
      <c r="P63" s="239">
        <v>121602.2</v>
      </c>
      <c r="Q63" s="239">
        <v>126934.2</v>
      </c>
      <c r="R63" s="239">
        <v>133107.4</v>
      </c>
      <c r="S63" s="237">
        <v>145353.1</v>
      </c>
      <c r="T63" s="237">
        <v>157250.5</v>
      </c>
      <c r="U63" s="239">
        <v>183945.15662782002</v>
      </c>
      <c r="V63" s="239">
        <v>189436.29828767001</v>
      </c>
      <c r="W63" s="239">
        <v>249383.83361017998</v>
      </c>
      <c r="X63" s="239">
        <v>256930.62303992998</v>
      </c>
    </row>
    <row r="64" spans="1:24" x14ac:dyDescent="0.25">
      <c r="A64" s="332" t="s">
        <v>53</v>
      </c>
      <c r="B64" s="237">
        <v>5011.1000000000004</v>
      </c>
      <c r="C64" s="241">
        <v>7440.6</v>
      </c>
      <c r="D64" s="237">
        <v>9867.7000000000007</v>
      </c>
      <c r="E64" s="237">
        <v>12130</v>
      </c>
      <c r="F64" s="241">
        <v>14321.9</v>
      </c>
      <c r="G64" s="239">
        <v>17269.3</v>
      </c>
      <c r="H64" s="239">
        <v>21644</v>
      </c>
      <c r="I64" s="239">
        <v>29596.799999999999</v>
      </c>
      <c r="J64" s="239">
        <v>36077.5</v>
      </c>
      <c r="K64" s="239">
        <v>38790.9</v>
      </c>
      <c r="L64" s="239">
        <v>46303.5</v>
      </c>
      <c r="M64" s="239">
        <v>47928.4</v>
      </c>
      <c r="N64" s="239">
        <v>47739.199999999997</v>
      </c>
      <c r="O64" s="239">
        <v>50525.2</v>
      </c>
      <c r="P64" s="239">
        <v>53375.3</v>
      </c>
      <c r="Q64" s="239">
        <v>54608.9</v>
      </c>
      <c r="R64" s="239">
        <v>54841.7</v>
      </c>
      <c r="S64" s="237">
        <v>58268.9</v>
      </c>
      <c r="T64" s="237">
        <v>64349.1</v>
      </c>
      <c r="U64" s="239">
        <v>72111.438136910001</v>
      </c>
      <c r="V64" s="239">
        <v>82180.076791880012</v>
      </c>
      <c r="W64" s="239">
        <v>98046.317151880008</v>
      </c>
      <c r="X64" s="239">
        <v>109060.21075155999</v>
      </c>
    </row>
    <row r="65" spans="1:24" x14ac:dyDescent="0.25">
      <c r="A65" s="332" t="s">
        <v>141</v>
      </c>
      <c r="B65" s="237">
        <v>11674.8</v>
      </c>
      <c r="C65" s="241">
        <v>19150.099999999999</v>
      </c>
      <c r="D65" s="237">
        <v>23991</v>
      </c>
      <c r="E65" s="241">
        <v>26320.6</v>
      </c>
      <c r="F65" s="241">
        <v>34151.300000000003</v>
      </c>
      <c r="G65" s="239">
        <v>40637.4</v>
      </c>
      <c r="H65" s="239">
        <v>58522.3</v>
      </c>
      <c r="I65" s="239">
        <v>79410.8</v>
      </c>
      <c r="J65" s="239">
        <v>106921.3</v>
      </c>
      <c r="K65" s="239">
        <v>97391</v>
      </c>
      <c r="L65" s="239">
        <v>110336.4</v>
      </c>
      <c r="M65" s="239">
        <v>124995.2</v>
      </c>
      <c r="N65" s="239">
        <v>130196.7</v>
      </c>
      <c r="O65" s="239">
        <v>139318.20000000001</v>
      </c>
      <c r="P65" s="239">
        <v>149325.29999999999</v>
      </c>
      <c r="Q65" s="239">
        <v>152928.5</v>
      </c>
      <c r="R65" s="239">
        <v>164959.9</v>
      </c>
      <c r="S65" s="237">
        <v>175161.4</v>
      </c>
      <c r="T65" s="237">
        <v>195412.9</v>
      </c>
      <c r="U65" s="239">
        <v>214459.89447432998</v>
      </c>
      <c r="V65" s="239">
        <v>250380.39897710999</v>
      </c>
      <c r="W65" s="239">
        <v>288163.67759116</v>
      </c>
      <c r="X65" s="239">
        <v>331518.74957042997</v>
      </c>
    </row>
    <row r="66" spans="1:24" x14ac:dyDescent="0.25">
      <c r="A66" s="332" t="s">
        <v>55</v>
      </c>
      <c r="B66" s="237">
        <v>11432.5</v>
      </c>
      <c r="C66" s="241">
        <v>12007.6</v>
      </c>
      <c r="D66" s="237">
        <v>15294.5</v>
      </c>
      <c r="E66" s="241">
        <v>17779.900000000001</v>
      </c>
      <c r="F66" s="241">
        <v>23052.9</v>
      </c>
      <c r="G66" s="239">
        <v>29394.7</v>
      </c>
      <c r="H66" s="239">
        <v>35797.5</v>
      </c>
      <c r="I66" s="239">
        <v>49905.3</v>
      </c>
      <c r="J66" s="239">
        <v>66098</v>
      </c>
      <c r="K66" s="239">
        <v>64427.6</v>
      </c>
      <c r="L66" s="239">
        <v>68380.100000000006</v>
      </c>
      <c r="M66" s="239">
        <v>77665.100000000006</v>
      </c>
      <c r="N66" s="239">
        <v>79986.899999999994</v>
      </c>
      <c r="O66" s="239">
        <v>78650.8</v>
      </c>
      <c r="P66" s="239">
        <v>90088.8</v>
      </c>
      <c r="Q66" s="239">
        <v>92141</v>
      </c>
      <c r="R66" s="239">
        <v>90903</v>
      </c>
      <c r="S66" s="237">
        <v>91871.3</v>
      </c>
      <c r="T66" s="237">
        <v>108900.7</v>
      </c>
      <c r="U66" s="239">
        <v>118742.08169610001</v>
      </c>
      <c r="V66" s="239">
        <v>131218.24003923</v>
      </c>
      <c r="W66" s="239">
        <v>161941.83694270998</v>
      </c>
      <c r="X66" s="239">
        <v>168069.17535679002</v>
      </c>
    </row>
    <row r="67" spans="1:24" x14ac:dyDescent="0.25">
      <c r="A67" s="332" t="s">
        <v>56</v>
      </c>
      <c r="B67" s="237">
        <v>3518.4</v>
      </c>
      <c r="C67" s="241">
        <v>5757.8</v>
      </c>
      <c r="D67" s="237">
        <v>8557.9</v>
      </c>
      <c r="E67" s="241">
        <v>10230.700000000001</v>
      </c>
      <c r="F67" s="241">
        <v>12454.4</v>
      </c>
      <c r="G67" s="239">
        <v>14200.8</v>
      </c>
      <c r="H67" s="239">
        <v>19758</v>
      </c>
      <c r="I67" s="239">
        <v>27879.599999999999</v>
      </c>
      <c r="J67" s="239">
        <v>33706.1</v>
      </c>
      <c r="K67" s="239">
        <v>36635.599999999999</v>
      </c>
      <c r="L67" s="239">
        <v>41415.9</v>
      </c>
      <c r="M67" s="239">
        <v>47671</v>
      </c>
      <c r="N67" s="239">
        <v>49327.9</v>
      </c>
      <c r="O67" s="239">
        <v>49319.4</v>
      </c>
      <c r="P67" s="239">
        <v>51047.199999999997</v>
      </c>
      <c r="Q67" s="239">
        <v>48652.9</v>
      </c>
      <c r="R67" s="239">
        <v>55321.2</v>
      </c>
      <c r="S67" s="237">
        <v>56326.2</v>
      </c>
      <c r="T67" s="237">
        <v>64808.800000000003</v>
      </c>
      <c r="U67" s="239">
        <v>67584.427749590002</v>
      </c>
      <c r="V67" s="239">
        <v>81380.559455979994</v>
      </c>
      <c r="W67" s="239">
        <v>88691.438982249994</v>
      </c>
      <c r="X67" s="239">
        <v>96868.70765489999</v>
      </c>
    </row>
    <row r="68" spans="1:24" x14ac:dyDescent="0.25">
      <c r="A68" s="332" t="s">
        <v>57</v>
      </c>
      <c r="B68" s="237">
        <v>18555.8</v>
      </c>
      <c r="C68" s="241">
        <v>27238.7</v>
      </c>
      <c r="D68" s="241">
        <v>30460.3</v>
      </c>
      <c r="E68" s="241">
        <v>32578.7</v>
      </c>
      <c r="F68" s="241">
        <v>42820.2</v>
      </c>
      <c r="G68" s="239">
        <v>55591.4</v>
      </c>
      <c r="H68" s="239">
        <v>67692.3</v>
      </c>
      <c r="I68" s="239">
        <v>82217.3</v>
      </c>
      <c r="J68" s="239">
        <v>109884</v>
      </c>
      <c r="K68" s="239">
        <v>100869.8</v>
      </c>
      <c r="L68" s="239">
        <v>119428.1</v>
      </c>
      <c r="M68" s="239">
        <v>131547</v>
      </c>
      <c r="N68" s="239">
        <v>147500.79999999999</v>
      </c>
      <c r="O68" s="239">
        <v>154319.6</v>
      </c>
      <c r="P68" s="239">
        <v>160080</v>
      </c>
      <c r="Q68" s="239">
        <v>160370.20000000001</v>
      </c>
      <c r="R68" s="239">
        <v>173301.8</v>
      </c>
      <c r="S68" s="237">
        <v>181960.1</v>
      </c>
      <c r="T68" s="237">
        <v>198965.5</v>
      </c>
      <c r="U68" s="239">
        <v>213837.06811064002</v>
      </c>
      <c r="V68" s="239">
        <v>248778.32743167999</v>
      </c>
      <c r="W68" s="239">
        <v>306133.62079041998</v>
      </c>
      <c r="X68" s="239">
        <v>339418.13641509996</v>
      </c>
    </row>
    <row r="69" spans="1:24" x14ac:dyDescent="0.25">
      <c r="A69" s="332" t="s">
        <v>58</v>
      </c>
      <c r="B69" s="237">
        <v>8041.2</v>
      </c>
      <c r="C69" s="241">
        <v>11802.1</v>
      </c>
      <c r="D69" s="241">
        <v>16342.3</v>
      </c>
      <c r="E69" s="241">
        <v>20928.8</v>
      </c>
      <c r="F69" s="241">
        <v>22333.599999999999</v>
      </c>
      <c r="G69" s="239">
        <v>26759.1</v>
      </c>
      <c r="H69" s="239">
        <v>32904.1</v>
      </c>
      <c r="I69" s="239">
        <v>42816.7</v>
      </c>
      <c r="J69" s="239">
        <v>61592</v>
      </c>
      <c r="K69" s="239">
        <v>66219.899999999994</v>
      </c>
      <c r="L69" s="239">
        <v>66395.600000000006</v>
      </c>
      <c r="M69" s="239">
        <v>75708.7</v>
      </c>
      <c r="N69" s="239">
        <v>79177.7</v>
      </c>
      <c r="O69" s="239">
        <v>79631.100000000006</v>
      </c>
      <c r="P69" s="239">
        <v>82709.600000000006</v>
      </c>
      <c r="Q69" s="239">
        <v>86999.3</v>
      </c>
      <c r="R69" s="239">
        <v>93142.7</v>
      </c>
      <c r="S69" s="237">
        <v>99722.3</v>
      </c>
      <c r="T69" s="237">
        <v>110567.1</v>
      </c>
      <c r="U69" s="239">
        <v>121262.02967421</v>
      </c>
      <c r="V69" s="239">
        <v>146440.76677453</v>
      </c>
      <c r="W69" s="239">
        <v>168373.63400793</v>
      </c>
      <c r="X69" s="239">
        <v>189226.89134368999</v>
      </c>
    </row>
    <row r="70" spans="1:24" x14ac:dyDescent="0.25">
      <c r="A70" s="332" t="s">
        <v>59</v>
      </c>
      <c r="B70" s="237">
        <v>3664.5</v>
      </c>
      <c r="C70" s="241">
        <v>5936.2</v>
      </c>
      <c r="D70" s="241">
        <v>8197.2999999999993</v>
      </c>
      <c r="E70" s="241">
        <v>8696.6</v>
      </c>
      <c r="F70" s="241">
        <v>11385.9</v>
      </c>
      <c r="G70" s="239">
        <v>14017.7</v>
      </c>
      <c r="H70" s="239">
        <v>20418.400000000001</v>
      </c>
      <c r="I70" s="239">
        <v>27924.5</v>
      </c>
      <c r="J70" s="239">
        <v>33854.699999999997</v>
      </c>
      <c r="K70" s="239">
        <v>35935.300000000003</v>
      </c>
      <c r="L70" s="239">
        <v>36123.4</v>
      </c>
      <c r="M70" s="239">
        <v>39858</v>
      </c>
      <c r="N70" s="239">
        <v>41874.5</v>
      </c>
      <c r="O70" s="239">
        <v>41503.9</v>
      </c>
      <c r="P70" s="239">
        <v>43186.1</v>
      </c>
      <c r="Q70" s="239">
        <v>45641.2</v>
      </c>
      <c r="R70" s="239">
        <v>55717.1</v>
      </c>
      <c r="S70" s="237">
        <v>58438.8</v>
      </c>
      <c r="T70" s="237">
        <v>65613.2</v>
      </c>
      <c r="U70" s="239">
        <v>69374.061212270011</v>
      </c>
      <c r="V70" s="239">
        <v>81131.158105259994</v>
      </c>
      <c r="W70" s="239">
        <v>92648.317022350006</v>
      </c>
      <c r="X70" s="239">
        <v>100612.91173919999</v>
      </c>
    </row>
    <row r="71" spans="1:24" ht="18" x14ac:dyDescent="0.25">
      <c r="A71" s="2" t="s">
        <v>137</v>
      </c>
      <c r="B71" s="95"/>
      <c r="C71" s="98"/>
      <c r="D71" s="98"/>
      <c r="E71" s="98"/>
      <c r="F71" s="98"/>
      <c r="G71" s="87"/>
      <c r="H71" s="87"/>
      <c r="I71" s="87"/>
      <c r="J71" s="87"/>
      <c r="K71" s="87"/>
      <c r="L71" s="239"/>
      <c r="M71" s="116"/>
      <c r="N71" s="116"/>
      <c r="O71" s="239"/>
      <c r="P71" s="239"/>
      <c r="Q71" s="65"/>
      <c r="R71" s="65"/>
      <c r="S71" s="76"/>
      <c r="T71" s="76"/>
      <c r="U71" s="239"/>
      <c r="V71" s="239"/>
      <c r="W71" s="239"/>
      <c r="X71" s="239"/>
    </row>
    <row r="72" spans="1:24" x14ac:dyDescent="0.25">
      <c r="A72" s="332" t="s">
        <v>60</v>
      </c>
      <c r="B72" s="237">
        <v>3269.5</v>
      </c>
      <c r="C72" s="241">
        <v>4794.2</v>
      </c>
      <c r="D72" s="237">
        <v>6938</v>
      </c>
      <c r="E72" s="241">
        <v>8441.7000000000007</v>
      </c>
      <c r="F72" s="241">
        <v>9373.4</v>
      </c>
      <c r="G72" s="239">
        <v>11334.8</v>
      </c>
      <c r="H72" s="239">
        <v>13442.6</v>
      </c>
      <c r="I72" s="239">
        <v>19031.599999999999</v>
      </c>
      <c r="J72" s="239">
        <v>23848.5</v>
      </c>
      <c r="K72" s="239">
        <v>26610</v>
      </c>
      <c r="L72" s="239">
        <v>30142.400000000001</v>
      </c>
      <c r="M72" s="239">
        <v>32396.799999999999</v>
      </c>
      <c r="N72" s="239">
        <v>33582.1</v>
      </c>
      <c r="O72" s="239">
        <v>33611.699999999997</v>
      </c>
      <c r="P72" s="239">
        <v>33789</v>
      </c>
      <c r="Q72" s="239">
        <v>34003.5</v>
      </c>
      <c r="R72" s="239">
        <v>37895.1</v>
      </c>
      <c r="S72" s="237">
        <v>39783.4</v>
      </c>
      <c r="T72" s="237">
        <v>45596.7</v>
      </c>
      <c r="U72" s="239">
        <v>54445.565840650001</v>
      </c>
      <c r="V72" s="239">
        <v>60214.137481519996</v>
      </c>
      <c r="W72" s="239">
        <v>67892.471852040006</v>
      </c>
      <c r="X72" s="239">
        <v>76372.217208839997</v>
      </c>
    </row>
    <row r="73" spans="1:24" x14ac:dyDescent="0.25">
      <c r="A73" s="332" t="s">
        <v>142</v>
      </c>
      <c r="B73" s="237">
        <v>22482.9</v>
      </c>
      <c r="C73" s="241">
        <v>28713.5</v>
      </c>
      <c r="D73" s="241">
        <v>35446.800000000003</v>
      </c>
      <c r="E73" s="241">
        <v>40579.9</v>
      </c>
      <c r="F73" s="237">
        <v>53211</v>
      </c>
      <c r="G73" s="239">
        <v>67585</v>
      </c>
      <c r="H73" s="239">
        <v>97862.3</v>
      </c>
      <c r="I73" s="239">
        <v>128353.3</v>
      </c>
      <c r="J73" s="239">
        <v>156924.5</v>
      </c>
      <c r="K73" s="239">
        <v>139547.4</v>
      </c>
      <c r="L73" s="239">
        <v>161263.9</v>
      </c>
      <c r="M73" s="239">
        <v>184087.4</v>
      </c>
      <c r="N73" s="239">
        <v>203597.2</v>
      </c>
      <c r="O73" s="239">
        <v>206271.7</v>
      </c>
      <c r="P73" s="239">
        <v>210703</v>
      </c>
      <c r="Q73" s="239">
        <v>222097.8</v>
      </c>
      <c r="R73" s="239">
        <v>242877.6</v>
      </c>
      <c r="S73" s="237">
        <v>262834.90000000002</v>
      </c>
      <c r="T73" s="237">
        <v>302088.3</v>
      </c>
      <c r="U73" s="239">
        <v>313423.48420688999</v>
      </c>
      <c r="V73" s="239">
        <v>349047.09855887998</v>
      </c>
      <c r="W73" s="239">
        <v>427621.33855752001</v>
      </c>
      <c r="X73" s="239">
        <v>450919.47045654</v>
      </c>
    </row>
    <row r="74" spans="1:24" x14ac:dyDescent="0.25">
      <c r="A74" s="332" t="s">
        <v>62</v>
      </c>
      <c r="B74" s="237">
        <v>13853.6</v>
      </c>
      <c r="C74" s="237">
        <v>18112.8</v>
      </c>
      <c r="D74" s="237">
        <v>23565.7</v>
      </c>
      <c r="E74" s="237">
        <v>26613.7</v>
      </c>
      <c r="F74" s="237">
        <v>49671.5</v>
      </c>
      <c r="G74" s="239">
        <v>134745.70000000001</v>
      </c>
      <c r="H74" s="239">
        <v>159321.79999999999</v>
      </c>
      <c r="I74" s="239">
        <v>116758.7</v>
      </c>
      <c r="J74" s="239">
        <v>162576.4</v>
      </c>
      <c r="K74" s="239">
        <v>125986</v>
      </c>
      <c r="L74" s="239">
        <v>145566.6</v>
      </c>
      <c r="M74" s="239">
        <v>184712.3</v>
      </c>
      <c r="N74" s="239">
        <v>178210.3</v>
      </c>
      <c r="O74" s="239">
        <v>127514.1</v>
      </c>
      <c r="P74" s="239">
        <v>160225.20000000001</v>
      </c>
      <c r="Q74" s="239">
        <v>151490.9</v>
      </c>
      <c r="R74" s="239">
        <v>142508.1</v>
      </c>
      <c r="S74" s="237">
        <v>158955.1</v>
      </c>
      <c r="T74" s="237">
        <v>228084</v>
      </c>
      <c r="U74" s="239">
        <v>241192.36886374999</v>
      </c>
      <c r="V74" s="239">
        <v>192132.2894064</v>
      </c>
      <c r="W74" s="239">
        <v>274276.00319038</v>
      </c>
      <c r="X74" s="239">
        <v>267981.91660426999</v>
      </c>
    </row>
    <row r="75" spans="1:24" x14ac:dyDescent="0.25">
      <c r="A75" s="332" t="s">
        <v>65</v>
      </c>
      <c r="B75" s="237">
        <v>16115.5</v>
      </c>
      <c r="C75" s="237">
        <v>19198</v>
      </c>
      <c r="D75" s="241">
        <v>24544.6</v>
      </c>
      <c r="E75" s="241">
        <v>33140.300000000003</v>
      </c>
      <c r="F75" s="241">
        <v>43933.599999999999</v>
      </c>
      <c r="G75" s="239">
        <v>46249.3</v>
      </c>
      <c r="H75" s="239">
        <v>66867.899999999994</v>
      </c>
      <c r="I75" s="239">
        <v>87362.4</v>
      </c>
      <c r="J75" s="239">
        <v>105480.3</v>
      </c>
      <c r="K75" s="239">
        <v>88251.6</v>
      </c>
      <c r="L75" s="239">
        <v>109408.8</v>
      </c>
      <c r="M75" s="239">
        <v>119398.9</v>
      </c>
      <c r="N75" s="239">
        <v>130364.1</v>
      </c>
      <c r="O75" s="239">
        <v>132100.6</v>
      </c>
      <c r="P75" s="239">
        <v>142491.4</v>
      </c>
      <c r="Q75" s="239">
        <v>153519</v>
      </c>
      <c r="R75" s="239">
        <v>163000.70000000001</v>
      </c>
      <c r="S75" s="237">
        <v>177969.5</v>
      </c>
      <c r="T75" s="237">
        <v>206323.1</v>
      </c>
      <c r="U75" s="239">
        <v>215264.24298207997</v>
      </c>
      <c r="V75" s="239">
        <v>239619.94319676</v>
      </c>
      <c r="W75" s="239">
        <v>320817.24376426003</v>
      </c>
      <c r="X75" s="239">
        <v>300892.35783530999</v>
      </c>
    </row>
    <row r="76" spans="1:24" ht="19.5" x14ac:dyDescent="0.25">
      <c r="A76" s="335" t="s">
        <v>180</v>
      </c>
      <c r="B76" s="237">
        <v>94519.2</v>
      </c>
      <c r="C76" s="241">
        <v>84804.5</v>
      </c>
      <c r="D76" s="241">
        <v>82499.8</v>
      </c>
      <c r="E76" s="241">
        <v>96918.2</v>
      </c>
      <c r="F76" s="241">
        <v>143810.29999999999</v>
      </c>
      <c r="G76" s="239">
        <v>142732</v>
      </c>
      <c r="H76" s="239">
        <v>121069.2</v>
      </c>
      <c r="I76" s="239">
        <v>142483.1</v>
      </c>
      <c r="J76" s="239">
        <v>180992.4</v>
      </c>
      <c r="K76" s="239">
        <v>152434.20000000001</v>
      </c>
      <c r="L76" s="239">
        <v>167413.70000000001</v>
      </c>
      <c r="M76" s="239">
        <v>204480.5</v>
      </c>
      <c r="N76" s="239">
        <v>208097.8</v>
      </c>
      <c r="O76" s="239">
        <v>193853.3</v>
      </c>
      <c r="P76" s="239">
        <v>246446.9</v>
      </c>
      <c r="Q76" s="239">
        <v>275321.09999999998</v>
      </c>
      <c r="R76" s="239">
        <v>245790</v>
      </c>
      <c r="S76" s="237">
        <v>229127.9</v>
      </c>
      <c r="T76" s="237">
        <v>324663.09999999998</v>
      </c>
      <c r="U76" s="239">
        <v>318634.65523628006</v>
      </c>
      <c r="V76" s="239">
        <v>324546.97631398001</v>
      </c>
      <c r="W76" s="239">
        <v>336818.41094024997</v>
      </c>
      <c r="X76" s="239">
        <v>367971.00318944</v>
      </c>
    </row>
    <row r="77" spans="1:24" ht="19.5" x14ac:dyDescent="0.25">
      <c r="A77" s="335" t="s">
        <v>64</v>
      </c>
      <c r="B77" s="237">
        <v>29564.2</v>
      </c>
      <c r="C77" s="241">
        <v>35437.699999999997</v>
      </c>
      <c r="D77" s="241">
        <v>43140.5</v>
      </c>
      <c r="E77" s="241">
        <v>49766.7</v>
      </c>
      <c r="F77" s="241">
        <v>53801.7</v>
      </c>
      <c r="G77" s="239">
        <v>58886.8</v>
      </c>
      <c r="H77" s="239">
        <v>64617.5</v>
      </c>
      <c r="I77" s="239">
        <v>70970.600000000006</v>
      </c>
      <c r="J77" s="239">
        <v>88967.2</v>
      </c>
      <c r="K77" s="239">
        <v>88833.4</v>
      </c>
      <c r="L77" s="239">
        <v>106812.7</v>
      </c>
      <c r="M77" s="239">
        <v>136859.1</v>
      </c>
      <c r="N77" s="239">
        <v>142424.70000000001</v>
      </c>
      <c r="O77" s="239">
        <v>138996.29999999999</v>
      </c>
      <c r="P77" s="239">
        <v>161682.5</v>
      </c>
      <c r="Q77" s="239">
        <v>137650.20000000001</v>
      </c>
      <c r="R77" s="239">
        <v>155155.79999999999</v>
      </c>
      <c r="S77" s="237">
        <v>184358.39999999999</v>
      </c>
      <c r="T77" s="237">
        <v>235177.8</v>
      </c>
      <c r="U77" s="239">
        <v>257244.34700846</v>
      </c>
      <c r="V77" s="239">
        <v>226720.80912039001</v>
      </c>
      <c r="W77" s="239">
        <v>285091.32467558002</v>
      </c>
      <c r="X77" s="239">
        <v>392944.29512900999</v>
      </c>
    </row>
    <row r="78" spans="1:24" ht="18" x14ac:dyDescent="0.25">
      <c r="A78" s="2" t="s">
        <v>118</v>
      </c>
      <c r="B78" s="95"/>
      <c r="C78" s="98"/>
      <c r="D78" s="98"/>
      <c r="E78" s="98"/>
      <c r="F78" s="98"/>
      <c r="G78" s="87"/>
      <c r="H78" s="87"/>
      <c r="I78" s="87"/>
      <c r="J78" s="87"/>
      <c r="K78" s="87"/>
      <c r="L78" s="239"/>
      <c r="M78" s="116"/>
      <c r="N78" s="116"/>
      <c r="O78" s="239"/>
      <c r="P78" s="239"/>
      <c r="Q78" s="239"/>
      <c r="R78" s="239"/>
      <c r="S78" s="237"/>
      <c r="T78" s="237"/>
      <c r="U78" s="239"/>
      <c r="V78" s="239"/>
      <c r="W78" s="239"/>
      <c r="X78" s="239"/>
    </row>
    <row r="79" spans="1:24" x14ac:dyDescent="0.25">
      <c r="A79" s="332" t="s">
        <v>66</v>
      </c>
      <c r="B79" s="237">
        <v>924.2</v>
      </c>
      <c r="C79" s="241">
        <v>2490.9</v>
      </c>
      <c r="D79" s="241">
        <v>3685.6</v>
      </c>
      <c r="E79" s="241">
        <v>4448.8999999999996</v>
      </c>
      <c r="F79" s="241">
        <v>5067.3</v>
      </c>
      <c r="G79" s="239">
        <v>5799.1</v>
      </c>
      <c r="H79" s="239">
        <v>7343.1</v>
      </c>
      <c r="I79" s="239">
        <v>8990.4</v>
      </c>
      <c r="J79" s="239">
        <v>9893.7000000000007</v>
      </c>
      <c r="K79" s="239">
        <v>13455.2</v>
      </c>
      <c r="L79" s="239">
        <v>13316.8</v>
      </c>
      <c r="M79" s="239">
        <v>15114.6</v>
      </c>
      <c r="N79" s="239">
        <v>13956.7</v>
      </c>
      <c r="O79" s="239">
        <v>15757.5</v>
      </c>
      <c r="P79" s="239">
        <v>19965</v>
      </c>
      <c r="Q79" s="239">
        <v>16957.7</v>
      </c>
      <c r="R79" s="239">
        <v>17087.5</v>
      </c>
      <c r="S79" s="237">
        <v>17578.400000000001</v>
      </c>
      <c r="T79" s="237">
        <v>20762.900000000001</v>
      </c>
      <c r="U79" s="239">
        <v>25097.841444879999</v>
      </c>
      <c r="V79" s="239">
        <v>29542.6019036</v>
      </c>
      <c r="W79" s="239">
        <v>31772.923720950002</v>
      </c>
      <c r="X79" s="239">
        <v>35729.955184929997</v>
      </c>
    </row>
    <row r="80" spans="1:24" x14ac:dyDescent="0.25">
      <c r="A80" s="332" t="s">
        <v>68</v>
      </c>
      <c r="B80" s="237">
        <v>1606.4</v>
      </c>
      <c r="C80" s="241">
        <v>3185.3</v>
      </c>
      <c r="D80" s="241">
        <v>4533.3</v>
      </c>
      <c r="E80" s="241">
        <v>5235.3999999999996</v>
      </c>
      <c r="F80" s="241">
        <v>5822.7</v>
      </c>
      <c r="G80" s="239">
        <v>6867.9</v>
      </c>
      <c r="H80" s="239">
        <v>7539.8</v>
      </c>
      <c r="I80" s="239">
        <v>10022.9</v>
      </c>
      <c r="J80" s="239">
        <v>12997.1</v>
      </c>
      <c r="K80" s="239">
        <v>15311.9</v>
      </c>
      <c r="L80" s="239">
        <v>15246.6</v>
      </c>
      <c r="M80" s="239">
        <v>16706.599999999999</v>
      </c>
      <c r="N80" s="239">
        <v>21225.599999999999</v>
      </c>
      <c r="O80" s="239">
        <v>20974.3</v>
      </c>
      <c r="P80" s="239">
        <v>22633.7</v>
      </c>
      <c r="Q80" s="239">
        <v>21158.3</v>
      </c>
      <c r="R80" s="239">
        <v>24475.7</v>
      </c>
      <c r="S80" s="237">
        <v>24965.4</v>
      </c>
      <c r="T80" s="237">
        <v>29803.8</v>
      </c>
      <c r="U80" s="239">
        <v>33703.579779860003</v>
      </c>
      <c r="V80" s="239">
        <v>48260.493981560001</v>
      </c>
      <c r="W80" s="239">
        <v>53498.18726187</v>
      </c>
      <c r="X80" s="239">
        <v>60363.726397879997</v>
      </c>
    </row>
    <row r="81" spans="1:24" x14ac:dyDescent="0.25">
      <c r="A81" s="332" t="s">
        <v>69</v>
      </c>
      <c r="B81" s="237">
        <v>2253.9</v>
      </c>
      <c r="C81" s="241">
        <v>2963.3</v>
      </c>
      <c r="D81" s="241">
        <v>4405.3999999999996</v>
      </c>
      <c r="E81" s="241">
        <v>5452.9</v>
      </c>
      <c r="F81" s="241">
        <v>6428.6</v>
      </c>
      <c r="G81" s="239">
        <v>7292</v>
      </c>
      <c r="H81" s="239">
        <v>8906.4</v>
      </c>
      <c r="I81" s="239">
        <v>12056.3</v>
      </c>
      <c r="J81" s="239">
        <v>15065</v>
      </c>
      <c r="K81" s="239">
        <v>17330.3</v>
      </c>
      <c r="L81" s="239">
        <v>18347.900000000001</v>
      </c>
      <c r="M81" s="239">
        <v>21221.599999999999</v>
      </c>
      <c r="N81" s="239">
        <v>22845.3</v>
      </c>
      <c r="O81" s="239">
        <v>22350.799999999999</v>
      </c>
      <c r="P81" s="239">
        <v>26254.5</v>
      </c>
      <c r="Q81" s="239">
        <v>28298.9</v>
      </c>
      <c r="R81" s="239">
        <v>26500.2</v>
      </c>
      <c r="S81" s="237">
        <v>29184.400000000001</v>
      </c>
      <c r="T81" s="237">
        <v>40787</v>
      </c>
      <c r="U81" s="239">
        <v>37092.833805499999</v>
      </c>
      <c r="V81" s="239">
        <v>43196.340798930003</v>
      </c>
      <c r="W81" s="239">
        <v>54124.205650349999</v>
      </c>
      <c r="X81" s="239">
        <v>65147.594434620005</v>
      </c>
    </row>
    <row r="82" spans="1:24" x14ac:dyDescent="0.25">
      <c r="A82" s="332" t="s">
        <v>70</v>
      </c>
      <c r="B82" s="237">
        <v>8699.7000000000007</v>
      </c>
      <c r="C82" s="241">
        <v>12880.5</v>
      </c>
      <c r="D82" s="241">
        <v>17024.400000000001</v>
      </c>
      <c r="E82" s="241">
        <v>20455.900000000001</v>
      </c>
      <c r="F82" s="241">
        <v>24099.8</v>
      </c>
      <c r="G82" s="239">
        <v>29397.8</v>
      </c>
      <c r="H82" s="239">
        <v>35889.800000000003</v>
      </c>
      <c r="I82" s="239">
        <v>47086.7</v>
      </c>
      <c r="J82" s="239">
        <v>59901.3</v>
      </c>
      <c r="K82" s="239">
        <v>65513.4</v>
      </c>
      <c r="L82" s="239">
        <v>72375.8</v>
      </c>
      <c r="M82" s="239">
        <v>81204</v>
      </c>
      <c r="N82" s="239">
        <v>82275</v>
      </c>
      <c r="O82" s="239">
        <v>87556.6</v>
      </c>
      <c r="P82" s="239">
        <v>94549.7</v>
      </c>
      <c r="Q82" s="239">
        <v>95509.1</v>
      </c>
      <c r="R82" s="239">
        <v>99464.7</v>
      </c>
      <c r="S82" s="237">
        <v>102067.1</v>
      </c>
      <c r="T82" s="237">
        <v>119763.2</v>
      </c>
      <c r="U82" s="239">
        <v>126456.64940346</v>
      </c>
      <c r="V82" s="239">
        <v>154273.08986254002</v>
      </c>
      <c r="W82" s="239">
        <v>173339.31913756</v>
      </c>
      <c r="X82" s="239">
        <v>185847.80484580999</v>
      </c>
    </row>
    <row r="83" spans="1:24" x14ac:dyDescent="0.25">
      <c r="A83" s="23" t="s">
        <v>72</v>
      </c>
      <c r="B83" s="65">
        <v>29972.3</v>
      </c>
      <c r="C83" s="65">
        <v>33724.9</v>
      </c>
      <c r="D83" s="65">
        <v>40525.4</v>
      </c>
      <c r="E83" s="65">
        <v>48926.6</v>
      </c>
      <c r="F83" s="239">
        <v>68216.899999999994</v>
      </c>
      <c r="G83" s="65">
        <v>67536.800000000003</v>
      </c>
      <c r="H83" s="65">
        <v>99688.6</v>
      </c>
      <c r="I83" s="65">
        <v>139598.6</v>
      </c>
      <c r="J83" s="65">
        <v>157729.1</v>
      </c>
      <c r="K83" s="65">
        <v>155429.70000000001</v>
      </c>
      <c r="L83" s="65">
        <v>178352.6</v>
      </c>
      <c r="M83" s="65">
        <v>188773.6</v>
      </c>
      <c r="N83" s="65">
        <v>176562.7</v>
      </c>
      <c r="O83" s="65">
        <v>175944.5</v>
      </c>
      <c r="P83" s="65">
        <v>191297.6</v>
      </c>
      <c r="Q83" s="65">
        <v>211416.9</v>
      </c>
      <c r="R83" s="65">
        <v>223619.8</v>
      </c>
      <c r="S83" s="65">
        <v>245524</v>
      </c>
      <c r="T83" s="241">
        <v>277015.2</v>
      </c>
      <c r="U83" s="239">
        <v>327846.26387777005</v>
      </c>
      <c r="V83" s="239">
        <v>337705.51036151004</v>
      </c>
      <c r="W83" s="239">
        <v>464956.98459384998</v>
      </c>
      <c r="X83" s="239">
        <v>444973.68421892001</v>
      </c>
    </row>
    <row r="84" spans="1:24" x14ac:dyDescent="0.25">
      <c r="A84" s="23" t="s">
        <v>73</v>
      </c>
      <c r="B84" s="65">
        <v>15780.7</v>
      </c>
      <c r="C84" s="65">
        <v>19748.3</v>
      </c>
      <c r="D84" s="239">
        <v>24095</v>
      </c>
      <c r="E84" s="65">
        <v>28895.5</v>
      </c>
      <c r="F84" s="65">
        <v>33611.4</v>
      </c>
      <c r="G84" s="65">
        <v>43957.2</v>
      </c>
      <c r="H84" s="65">
        <v>53014.5</v>
      </c>
      <c r="I84" s="65">
        <v>69490.3</v>
      </c>
      <c r="J84" s="65">
        <v>83232.600000000006</v>
      </c>
      <c r="K84" s="65">
        <v>88586.6</v>
      </c>
      <c r="L84" s="65">
        <v>98500.7</v>
      </c>
      <c r="M84" s="239">
        <v>113112</v>
      </c>
      <c r="N84" s="65">
        <v>124250.9</v>
      </c>
      <c r="O84" s="65">
        <v>120305.3</v>
      </c>
      <c r="P84" s="65">
        <v>124895.9</v>
      </c>
      <c r="Q84" s="65">
        <v>129088.9</v>
      </c>
      <c r="R84" s="65">
        <v>153145</v>
      </c>
      <c r="S84" s="65">
        <v>164435.20000000001</v>
      </c>
      <c r="T84" s="241">
        <v>193634.3</v>
      </c>
      <c r="U84" s="239">
        <v>227142.09818112</v>
      </c>
      <c r="V84" s="239">
        <v>241412.71459202</v>
      </c>
      <c r="W84" s="239">
        <v>291266.78901846998</v>
      </c>
      <c r="X84" s="239">
        <v>319482.99248242</v>
      </c>
    </row>
    <row r="85" spans="1:24" x14ac:dyDescent="0.25">
      <c r="A85" s="332" t="s">
        <v>74</v>
      </c>
      <c r="B85" s="237">
        <v>15556.6</v>
      </c>
      <c r="C85" s="241">
        <v>18519.8</v>
      </c>
      <c r="D85" s="241">
        <v>25554.799999999999</v>
      </c>
      <c r="E85" s="241">
        <v>30364.2</v>
      </c>
      <c r="F85" s="241">
        <v>46850.3</v>
      </c>
      <c r="G85" s="239">
        <v>57207.8</v>
      </c>
      <c r="H85" s="239">
        <v>63416.4</v>
      </c>
      <c r="I85" s="239">
        <v>84258.5</v>
      </c>
      <c r="J85" s="239">
        <v>118324.2</v>
      </c>
      <c r="K85" s="239">
        <v>100371.8</v>
      </c>
      <c r="L85" s="239">
        <v>113379.2</v>
      </c>
      <c r="M85" s="239">
        <v>128335.8</v>
      </c>
      <c r="N85" s="239">
        <v>120925.7</v>
      </c>
      <c r="O85" s="239">
        <v>113720.5</v>
      </c>
      <c r="P85" s="239">
        <v>127260.7</v>
      </c>
      <c r="Q85" s="239">
        <v>132303.20000000001</v>
      </c>
      <c r="R85" s="239">
        <v>135618.4</v>
      </c>
      <c r="S85" s="237">
        <v>166917.9</v>
      </c>
      <c r="T85" s="237">
        <v>203676.9</v>
      </c>
      <c r="U85" s="239">
        <v>194173.37130173002</v>
      </c>
      <c r="V85" s="239">
        <v>201174.05511839001</v>
      </c>
      <c r="W85" s="239">
        <v>278034.75581146003</v>
      </c>
      <c r="X85" s="239">
        <v>359279.56403746002</v>
      </c>
    </row>
    <row r="86" spans="1:24" x14ac:dyDescent="0.25">
      <c r="A86" s="332" t="s">
        <v>138</v>
      </c>
      <c r="B86" s="237">
        <v>9538.4</v>
      </c>
      <c r="C86" s="237">
        <v>16577</v>
      </c>
      <c r="D86" s="241">
        <v>21318.1</v>
      </c>
      <c r="E86" s="241">
        <v>26331.1</v>
      </c>
      <c r="F86" s="241">
        <v>30269.7</v>
      </c>
      <c r="G86" s="239">
        <v>40637</v>
      </c>
      <c r="H86" s="239">
        <v>51639.199999999997</v>
      </c>
      <c r="I86" s="239">
        <v>72435.3</v>
      </c>
      <c r="J86" s="239">
        <v>91531.6</v>
      </c>
      <c r="K86" s="239">
        <v>87021.4</v>
      </c>
      <c r="L86" s="239">
        <v>100301.9</v>
      </c>
      <c r="M86" s="239">
        <v>112628.9</v>
      </c>
      <c r="N86" s="239">
        <v>129040.9</v>
      </c>
      <c r="O86" s="239">
        <v>130244.9</v>
      </c>
      <c r="P86" s="239">
        <v>132190.9</v>
      </c>
      <c r="Q86" s="239">
        <v>131858.20000000001</v>
      </c>
      <c r="R86" s="239">
        <v>145944.29999999999</v>
      </c>
      <c r="S86" s="237">
        <v>156083.1</v>
      </c>
      <c r="T86" s="237">
        <v>181192.8</v>
      </c>
      <c r="U86" s="239">
        <v>196645.30704268999</v>
      </c>
      <c r="V86" s="239">
        <v>232151.92406542998</v>
      </c>
      <c r="W86" s="239">
        <v>280434.20654386998</v>
      </c>
      <c r="X86" s="239">
        <v>322556.22001126001</v>
      </c>
    </row>
    <row r="87" spans="1:24" x14ac:dyDescent="0.25">
      <c r="A87" s="332" t="s">
        <v>76</v>
      </c>
      <c r="B87" s="237">
        <v>7214.6</v>
      </c>
      <c r="C87" s="241">
        <v>11369.7</v>
      </c>
      <c r="D87" s="241">
        <v>14710.8</v>
      </c>
      <c r="E87" s="241">
        <v>20059.8</v>
      </c>
      <c r="F87" s="237">
        <v>33389</v>
      </c>
      <c r="G87" s="239">
        <v>41487.599999999999</v>
      </c>
      <c r="H87" s="239">
        <v>41607.300000000003</v>
      </c>
      <c r="I87" s="239">
        <v>51215</v>
      </c>
      <c r="J87" s="239">
        <v>55776</v>
      </c>
      <c r="K87" s="239">
        <v>53936.1</v>
      </c>
      <c r="L87" s="239">
        <v>58097.8</v>
      </c>
      <c r="M87" s="239">
        <v>67352.3</v>
      </c>
      <c r="N87" s="239">
        <v>75802.899999999994</v>
      </c>
      <c r="O87" s="239">
        <v>78900.3</v>
      </c>
      <c r="P87" s="239">
        <v>82884.899999999994</v>
      </c>
      <c r="Q87" s="239">
        <v>79029.2</v>
      </c>
      <c r="R87" s="239">
        <v>83585</v>
      </c>
      <c r="S87" s="237">
        <v>87782.7</v>
      </c>
      <c r="T87" s="237">
        <v>102470.6</v>
      </c>
      <c r="U87" s="239">
        <v>111954.55283075001</v>
      </c>
      <c r="V87" s="239">
        <v>132540.54984388</v>
      </c>
      <c r="W87" s="239">
        <v>146601.04108289001</v>
      </c>
      <c r="X87" s="239">
        <v>159801.19827297001</v>
      </c>
    </row>
    <row r="88" spans="1:24" x14ac:dyDescent="0.25">
      <c r="A88" s="332" t="s">
        <v>77</v>
      </c>
      <c r="B88" s="237">
        <v>6859</v>
      </c>
      <c r="C88" s="241">
        <v>7767.7</v>
      </c>
      <c r="D88" s="241">
        <v>10981.1</v>
      </c>
      <c r="E88" s="237">
        <v>13599</v>
      </c>
      <c r="F88" s="241">
        <v>15884.4</v>
      </c>
      <c r="G88" s="239">
        <v>20163.599999999999</v>
      </c>
      <c r="H88" s="239">
        <v>25896.2</v>
      </c>
      <c r="I88" s="239">
        <v>29412</v>
      </c>
      <c r="J88" s="239">
        <v>37543.9</v>
      </c>
      <c r="K88" s="239">
        <v>39356</v>
      </c>
      <c r="L88" s="239">
        <v>42975.9</v>
      </c>
      <c r="M88" s="239">
        <v>52433.7</v>
      </c>
      <c r="N88" s="239">
        <v>52579.7</v>
      </c>
      <c r="O88" s="239">
        <v>53684.4</v>
      </c>
      <c r="P88" s="239">
        <v>58718.6</v>
      </c>
      <c r="Q88" s="239">
        <v>61402.2</v>
      </c>
      <c r="R88" s="239">
        <v>67157.7</v>
      </c>
      <c r="S88" s="237">
        <v>65123.1</v>
      </c>
      <c r="T88" s="237">
        <v>74231.199999999997</v>
      </c>
      <c r="U88" s="239">
        <v>79919.307047779992</v>
      </c>
      <c r="V88" s="239">
        <v>88212.206496359999</v>
      </c>
      <c r="W88" s="239">
        <v>99721.777156240001</v>
      </c>
      <c r="X88" s="239">
        <v>109970.2757457</v>
      </c>
    </row>
    <row r="89" spans="1:24" ht="18" x14ac:dyDescent="0.25">
      <c r="A89" s="114" t="s">
        <v>91</v>
      </c>
      <c r="B89" s="95"/>
      <c r="C89" s="98"/>
      <c r="D89" s="98"/>
      <c r="E89" s="98"/>
      <c r="F89" s="98"/>
      <c r="G89" s="87"/>
      <c r="H89" s="87"/>
      <c r="I89" s="87"/>
      <c r="J89" s="87"/>
      <c r="K89" s="87"/>
      <c r="L89" s="239"/>
      <c r="M89" s="116"/>
      <c r="N89" s="116"/>
      <c r="O89" s="239"/>
      <c r="P89" s="239"/>
      <c r="Q89" s="65"/>
      <c r="R89" s="65"/>
      <c r="S89" s="76"/>
      <c r="T89" s="76"/>
      <c r="U89" s="239"/>
      <c r="V89" s="239"/>
      <c r="W89" s="239"/>
      <c r="X89" s="239"/>
    </row>
    <row r="90" spans="1:24" x14ac:dyDescent="0.25">
      <c r="A90" s="332" t="s">
        <v>67</v>
      </c>
      <c r="B90" s="237">
        <v>4288.3999999999996</v>
      </c>
      <c r="C90" s="241">
        <v>7480.2</v>
      </c>
      <c r="D90" s="237">
        <v>10988</v>
      </c>
      <c r="E90" s="241">
        <v>12611.2</v>
      </c>
      <c r="F90" s="241">
        <v>14297.8</v>
      </c>
      <c r="G90" s="239">
        <v>15557.6</v>
      </c>
      <c r="H90" s="239">
        <v>21333.200000000001</v>
      </c>
      <c r="I90" s="239">
        <v>28167</v>
      </c>
      <c r="J90" s="239">
        <v>34563.599999999999</v>
      </c>
      <c r="K90" s="239">
        <v>40589.599999999999</v>
      </c>
      <c r="L90" s="239">
        <v>39198.1</v>
      </c>
      <c r="M90" s="239">
        <v>44754.3</v>
      </c>
      <c r="N90" s="239">
        <v>47272.4</v>
      </c>
      <c r="O90" s="239">
        <v>52001.5</v>
      </c>
      <c r="P90" s="239">
        <v>50409.599999999999</v>
      </c>
      <c r="Q90" s="239">
        <v>52843.5</v>
      </c>
      <c r="R90" s="239">
        <v>51535.3</v>
      </c>
      <c r="S90" s="237">
        <v>56642.3</v>
      </c>
      <c r="T90" s="237">
        <v>64778.400000000001</v>
      </c>
      <c r="U90" s="239">
        <v>80089.95635642999</v>
      </c>
      <c r="V90" s="239">
        <v>94718.353413279998</v>
      </c>
      <c r="W90" s="239">
        <v>105771.92544592</v>
      </c>
      <c r="X90" s="239">
        <v>125867.35670547999</v>
      </c>
    </row>
    <row r="91" spans="1:24" x14ac:dyDescent="0.25">
      <c r="A91" s="332" t="s">
        <v>78</v>
      </c>
      <c r="B91" s="237">
        <v>24973.200000000001</v>
      </c>
      <c r="C91" s="241">
        <v>35610.9</v>
      </c>
      <c r="D91" s="241">
        <v>35791.699999999997</v>
      </c>
      <c r="E91" s="241">
        <v>39903.9</v>
      </c>
      <c r="F91" s="241">
        <v>42888.3</v>
      </c>
      <c r="G91" s="239">
        <v>51754</v>
      </c>
      <c r="H91" s="239">
        <v>56028</v>
      </c>
      <c r="I91" s="239">
        <v>65343.8</v>
      </c>
      <c r="J91" s="239">
        <v>79624.600000000006</v>
      </c>
      <c r="K91" s="239">
        <v>92687.7</v>
      </c>
      <c r="L91" s="239">
        <v>104985.5</v>
      </c>
      <c r="M91" s="239">
        <v>126138.3</v>
      </c>
      <c r="N91" s="239">
        <v>140187.5</v>
      </c>
      <c r="O91" s="239">
        <v>153845</v>
      </c>
      <c r="P91" s="239">
        <v>172332.9</v>
      </c>
      <c r="Q91" s="239">
        <v>186473.2</v>
      </c>
      <c r="R91" s="239">
        <v>196187.2</v>
      </c>
      <c r="S91" s="237">
        <v>203265.8</v>
      </c>
      <c r="T91" s="237">
        <v>248328.7</v>
      </c>
      <c r="U91" s="239">
        <v>249010.34632582997</v>
      </c>
      <c r="V91" s="239">
        <v>275173.84507690003</v>
      </c>
      <c r="W91" s="239">
        <v>358298.57149784005</v>
      </c>
      <c r="X91" s="239">
        <v>350975.95448625</v>
      </c>
    </row>
    <row r="92" spans="1:24" x14ac:dyDescent="0.25">
      <c r="A92" s="332" t="s">
        <v>71</v>
      </c>
      <c r="B92" s="237">
        <v>4754.5</v>
      </c>
      <c r="C92" s="241">
        <v>8288.2999999999993</v>
      </c>
      <c r="D92" s="241">
        <v>12799.3</v>
      </c>
      <c r="E92" s="241">
        <v>17193.5</v>
      </c>
      <c r="F92" s="241">
        <v>18704.7</v>
      </c>
      <c r="G92" s="239">
        <v>18784.599999999999</v>
      </c>
      <c r="H92" s="239">
        <v>39267.4</v>
      </c>
      <c r="I92" s="239">
        <v>28640.9</v>
      </c>
      <c r="J92" s="239">
        <v>38330.699999999997</v>
      </c>
      <c r="K92" s="239">
        <v>40806.9</v>
      </c>
      <c r="L92" s="239">
        <v>43739.9</v>
      </c>
      <c r="M92" s="239">
        <v>46358.5</v>
      </c>
      <c r="N92" s="239">
        <v>47619.1</v>
      </c>
      <c r="O92" s="239">
        <v>52399.3</v>
      </c>
      <c r="P92" s="239">
        <v>49472.2</v>
      </c>
      <c r="Q92" s="239">
        <v>53187.7</v>
      </c>
      <c r="R92" s="239">
        <v>55572.1</v>
      </c>
      <c r="S92" s="237">
        <v>58800.3</v>
      </c>
      <c r="T92" s="237">
        <v>70790.899999999994</v>
      </c>
      <c r="U92" s="239">
        <v>89703.722338899999</v>
      </c>
      <c r="V92" s="239">
        <v>96624.499691979989</v>
      </c>
      <c r="W92" s="239">
        <v>113925.09611178999</v>
      </c>
      <c r="X92" s="239">
        <v>124141.19941163</v>
      </c>
    </row>
    <row r="93" spans="1:24" x14ac:dyDescent="0.25">
      <c r="A93" s="332" t="s">
        <v>79</v>
      </c>
      <c r="B93" s="237">
        <v>4806.8</v>
      </c>
      <c r="C93" s="237">
        <v>5930</v>
      </c>
      <c r="D93" s="241">
        <v>8585.9</v>
      </c>
      <c r="E93" s="241">
        <v>10823.5</v>
      </c>
      <c r="F93" s="241">
        <v>11556.1</v>
      </c>
      <c r="G93" s="239">
        <v>14834.5</v>
      </c>
      <c r="H93" s="239">
        <v>21668.1</v>
      </c>
      <c r="I93" s="239">
        <v>30799.599999999999</v>
      </c>
      <c r="J93" s="239">
        <v>29490.3</v>
      </c>
      <c r="K93" s="239">
        <v>38529</v>
      </c>
      <c r="L93" s="239">
        <v>44641.9</v>
      </c>
      <c r="M93" s="239">
        <v>54836.3</v>
      </c>
      <c r="N93" s="239">
        <v>53706.5</v>
      </c>
      <c r="O93" s="239">
        <v>58543.6</v>
      </c>
      <c r="P93" s="239">
        <v>62399.8</v>
      </c>
      <c r="Q93" s="239">
        <v>65195.199999999997</v>
      </c>
      <c r="R93" s="239">
        <v>72039.3</v>
      </c>
      <c r="S93" s="237">
        <v>75773.399999999994</v>
      </c>
      <c r="T93" s="237">
        <v>87791.5</v>
      </c>
      <c r="U93" s="239">
        <v>92765.869155380002</v>
      </c>
      <c r="V93" s="239">
        <v>105740.03835233</v>
      </c>
      <c r="W93" s="239">
        <v>115358.72436599001</v>
      </c>
      <c r="X93" s="239">
        <v>120750.68017774999</v>
      </c>
    </row>
    <row r="94" spans="1:24" x14ac:dyDescent="0.25">
      <c r="A94" s="332" t="s">
        <v>80</v>
      </c>
      <c r="B94" s="237">
        <v>9629.9</v>
      </c>
      <c r="C94" s="237">
        <v>15608</v>
      </c>
      <c r="D94" s="241">
        <v>20598.400000000001</v>
      </c>
      <c r="E94" s="237">
        <v>25091</v>
      </c>
      <c r="F94" s="237">
        <v>28757</v>
      </c>
      <c r="G94" s="239">
        <v>33564.699999999997</v>
      </c>
      <c r="H94" s="239">
        <v>42168.2</v>
      </c>
      <c r="I94" s="239">
        <v>51171.3</v>
      </c>
      <c r="J94" s="239">
        <v>65704.2</v>
      </c>
      <c r="K94" s="239">
        <v>95290.2</v>
      </c>
      <c r="L94" s="239">
        <v>95485.6</v>
      </c>
      <c r="M94" s="239">
        <v>103540.6</v>
      </c>
      <c r="N94" s="239">
        <v>98550</v>
      </c>
      <c r="O94" s="239">
        <v>96657.9</v>
      </c>
      <c r="P94" s="239">
        <v>102598</v>
      </c>
      <c r="Q94" s="239">
        <v>107973.9</v>
      </c>
      <c r="R94" s="239">
        <v>112869.7</v>
      </c>
      <c r="S94" s="237">
        <v>123776.2</v>
      </c>
      <c r="T94" s="237">
        <v>142373</v>
      </c>
      <c r="U94" s="239">
        <v>162901.13972308999</v>
      </c>
      <c r="V94" s="239">
        <v>173978.74241139001</v>
      </c>
      <c r="W94" s="239">
        <v>199109.22521657997</v>
      </c>
      <c r="X94" s="239">
        <v>228664.70412819</v>
      </c>
    </row>
    <row r="95" spans="1:24" x14ac:dyDescent="0.25">
      <c r="A95" s="332" t="s">
        <v>143</v>
      </c>
      <c r="B95" s="237">
        <v>10832.5</v>
      </c>
      <c r="C95" s="241">
        <v>17992.400000000001</v>
      </c>
      <c r="D95" s="241">
        <v>20507.5</v>
      </c>
      <c r="E95" s="241">
        <v>25136.5</v>
      </c>
      <c r="F95" s="241">
        <v>28850.7</v>
      </c>
      <c r="G95" s="239">
        <v>33013.1</v>
      </c>
      <c r="H95" s="239">
        <v>38941.4</v>
      </c>
      <c r="I95" s="239">
        <v>53845.2</v>
      </c>
      <c r="J95" s="239">
        <v>62969.8</v>
      </c>
      <c r="K95" s="239">
        <v>62794.7</v>
      </c>
      <c r="L95" s="239">
        <v>74918.5</v>
      </c>
      <c r="M95" s="239">
        <v>81523.3</v>
      </c>
      <c r="N95" s="239">
        <v>91249.2</v>
      </c>
      <c r="O95" s="239">
        <v>106710.2</v>
      </c>
      <c r="P95" s="239">
        <v>98449.4</v>
      </c>
      <c r="Q95" s="239">
        <v>90924.6</v>
      </c>
      <c r="R95" s="239">
        <v>101794.6</v>
      </c>
      <c r="S95" s="237">
        <v>109972.6</v>
      </c>
      <c r="T95" s="237">
        <v>122245</v>
      </c>
      <c r="U95" s="239">
        <v>132728.88332738</v>
      </c>
      <c r="V95" s="239">
        <v>150747.83365367999</v>
      </c>
      <c r="W95" s="239">
        <v>165526.74227729999</v>
      </c>
      <c r="X95" s="239">
        <v>186719.02639759</v>
      </c>
    </row>
    <row r="96" spans="1:24" x14ac:dyDescent="0.25">
      <c r="A96" s="332" t="s">
        <v>82</v>
      </c>
      <c r="B96" s="237">
        <v>4376.8</v>
      </c>
      <c r="C96" s="237">
        <v>8113</v>
      </c>
      <c r="D96" s="241">
        <v>10000.700000000001</v>
      </c>
      <c r="E96" s="241">
        <v>12928.2</v>
      </c>
      <c r="F96" s="241">
        <v>15266.5</v>
      </c>
      <c r="G96" s="239">
        <v>18372.2</v>
      </c>
      <c r="H96" s="239">
        <v>20778.5</v>
      </c>
      <c r="I96" s="239">
        <v>28129.3</v>
      </c>
      <c r="J96" s="239">
        <v>35664.400000000001</v>
      </c>
      <c r="K96" s="239">
        <v>40216.400000000001</v>
      </c>
      <c r="L96" s="239">
        <v>45414.9</v>
      </c>
      <c r="M96" s="239">
        <v>50527.7</v>
      </c>
      <c r="N96" s="239">
        <v>51997.9</v>
      </c>
      <c r="O96" s="239">
        <v>75717.2</v>
      </c>
      <c r="P96" s="239">
        <v>53778.3</v>
      </c>
      <c r="Q96" s="239">
        <v>52149.1</v>
      </c>
      <c r="R96" s="239">
        <v>57803.7</v>
      </c>
      <c r="S96" s="237">
        <v>58098.9</v>
      </c>
      <c r="T96" s="237">
        <v>65283.3</v>
      </c>
      <c r="U96" s="239">
        <v>83459.153284270011</v>
      </c>
      <c r="V96" s="239">
        <v>105151.23366164</v>
      </c>
      <c r="W96" s="239">
        <v>118629.53952706</v>
      </c>
      <c r="X96" s="239">
        <v>121944.93151263001</v>
      </c>
    </row>
    <row r="97" spans="1:24" x14ac:dyDescent="0.25">
      <c r="A97" s="332" t="s">
        <v>83</v>
      </c>
      <c r="B97" s="237">
        <v>3611.9</v>
      </c>
      <c r="C97" s="241">
        <v>5122.8</v>
      </c>
      <c r="D97" s="241">
        <v>6646.3</v>
      </c>
      <c r="E97" s="241">
        <v>7550.7</v>
      </c>
      <c r="F97" s="241">
        <v>7585.1</v>
      </c>
      <c r="G97" s="239">
        <v>9024.4</v>
      </c>
      <c r="H97" s="239">
        <v>10294.9</v>
      </c>
      <c r="I97" s="239">
        <v>11837</v>
      </c>
      <c r="J97" s="239">
        <v>16336.3</v>
      </c>
      <c r="K97" s="239">
        <v>19234.7</v>
      </c>
      <c r="L97" s="239">
        <v>20969.3</v>
      </c>
      <c r="M97" s="239">
        <v>22636.9</v>
      </c>
      <c r="N97" s="239">
        <v>26351.599999999999</v>
      </c>
      <c r="O97" s="239">
        <v>27591.200000000001</v>
      </c>
      <c r="P97" s="239">
        <v>26831.5</v>
      </c>
      <c r="Q97" s="239">
        <v>27327.1</v>
      </c>
      <c r="R97" s="239">
        <v>32919.599999999999</v>
      </c>
      <c r="S97" s="237">
        <v>35065.800000000003</v>
      </c>
      <c r="T97" s="237">
        <v>37789.300000000003</v>
      </c>
      <c r="U97" s="239">
        <v>43496.5531329</v>
      </c>
      <c r="V97" s="239">
        <v>53118.581363230005</v>
      </c>
      <c r="W97" s="239">
        <v>57680.571096089996</v>
      </c>
      <c r="X97" s="239">
        <v>53905.954176719999</v>
      </c>
    </row>
    <row r="98" spans="1:24" x14ac:dyDescent="0.25">
      <c r="A98" s="332" t="s">
        <v>84</v>
      </c>
      <c r="B98" s="237">
        <v>6075</v>
      </c>
      <c r="C98" s="241">
        <v>7180.4</v>
      </c>
      <c r="D98" s="241">
        <v>9252.2999999999993</v>
      </c>
      <c r="E98" s="241">
        <v>12157.4</v>
      </c>
      <c r="F98" s="241">
        <v>14410.4</v>
      </c>
      <c r="G98" s="239">
        <v>17191.099999999999</v>
      </c>
      <c r="H98" s="239">
        <v>24252.7</v>
      </c>
      <c r="I98" s="239">
        <v>37418.5</v>
      </c>
      <c r="J98" s="239">
        <v>60400.1</v>
      </c>
      <c r="K98" s="239">
        <v>61255</v>
      </c>
      <c r="L98" s="239">
        <v>54277</v>
      </c>
      <c r="M98" s="239">
        <v>54674.400000000001</v>
      </c>
      <c r="N98" s="239">
        <v>78058.899999999994</v>
      </c>
      <c r="O98" s="239">
        <v>95182.5</v>
      </c>
      <c r="P98" s="239">
        <v>155477.79999999999</v>
      </c>
      <c r="Q98" s="239">
        <v>223363.6</v>
      </c>
      <c r="R98" s="239">
        <v>156012.4</v>
      </c>
      <c r="S98" s="237">
        <v>130111</v>
      </c>
      <c r="T98" s="237">
        <v>156810</v>
      </c>
      <c r="U98" s="239">
        <v>205332.27516292999</v>
      </c>
      <c r="V98" s="239">
        <v>184002.84807382998</v>
      </c>
      <c r="W98" s="239">
        <v>187448.13739945999</v>
      </c>
      <c r="X98" s="239">
        <v>282990.59368484002</v>
      </c>
    </row>
    <row r="99" spans="1:24" ht="19.5" x14ac:dyDescent="0.25">
      <c r="A99" s="332" t="s">
        <v>177</v>
      </c>
      <c r="B99" s="237">
        <v>1017.5</v>
      </c>
      <c r="C99" s="241">
        <v>1861.3</v>
      </c>
      <c r="D99" s="241">
        <v>2398.9</v>
      </c>
      <c r="E99" s="241">
        <v>2678.7</v>
      </c>
      <c r="F99" s="241">
        <v>3115.1</v>
      </c>
      <c r="G99" s="239">
        <v>3341.4</v>
      </c>
      <c r="H99" s="239">
        <v>4646.3999999999996</v>
      </c>
      <c r="I99" s="239">
        <v>6372.9</v>
      </c>
      <c r="J99" s="239">
        <v>7563.3</v>
      </c>
      <c r="K99" s="239">
        <v>8655</v>
      </c>
      <c r="L99" s="239">
        <v>9499.5</v>
      </c>
      <c r="M99" s="239">
        <v>8396.4</v>
      </c>
      <c r="N99" s="239">
        <v>9760.4</v>
      </c>
      <c r="O99" s="239">
        <v>13986.6</v>
      </c>
      <c r="P99" s="237">
        <v>11387.2</v>
      </c>
      <c r="Q99" s="237">
        <v>10320.799999999999</v>
      </c>
      <c r="R99" s="237">
        <v>11352.2</v>
      </c>
      <c r="S99" s="237">
        <v>10624</v>
      </c>
      <c r="T99" s="237">
        <v>11677.7</v>
      </c>
      <c r="U99" s="239">
        <v>14999.6604959</v>
      </c>
      <c r="V99" s="239">
        <v>21032.420453080002</v>
      </c>
      <c r="W99" s="239">
        <v>24315.335078889999</v>
      </c>
      <c r="X99" s="239">
        <v>23586.87340615</v>
      </c>
    </row>
    <row r="100" spans="1:24" ht="19.5" x14ac:dyDescent="0.25">
      <c r="A100" s="332" t="s">
        <v>86</v>
      </c>
      <c r="B100" s="237">
        <v>2035</v>
      </c>
      <c r="C100" s="241">
        <v>4245.8</v>
      </c>
      <c r="D100" s="241">
        <v>7538.1</v>
      </c>
      <c r="E100" s="241">
        <v>8547.1</v>
      </c>
      <c r="F100" s="241">
        <v>16877.5</v>
      </c>
      <c r="G100" s="239">
        <v>13150.4</v>
      </c>
      <c r="H100" s="239">
        <v>9585.2999999999993</v>
      </c>
      <c r="I100" s="239">
        <v>14946.8</v>
      </c>
      <c r="J100" s="239">
        <v>15749.8</v>
      </c>
      <c r="K100" s="239">
        <v>21916.6</v>
      </c>
      <c r="L100" s="239">
        <v>13570.1</v>
      </c>
      <c r="M100" s="239">
        <v>19937.3</v>
      </c>
      <c r="N100" s="239">
        <v>16816.5</v>
      </c>
      <c r="O100" s="239">
        <v>18327.3</v>
      </c>
      <c r="P100" s="239">
        <v>21385.4</v>
      </c>
      <c r="Q100" s="239">
        <v>28053.5</v>
      </c>
      <c r="R100" s="239">
        <v>32964</v>
      </c>
      <c r="S100" s="237">
        <v>30156</v>
      </c>
      <c r="T100" s="237">
        <v>36268.5</v>
      </c>
      <c r="U100" s="239">
        <v>56648.861410559999</v>
      </c>
      <c r="V100" s="239">
        <v>54335.431141230001</v>
      </c>
      <c r="W100" s="239">
        <v>53866.37959533</v>
      </c>
      <c r="X100" s="239">
        <v>53306.878322440003</v>
      </c>
    </row>
    <row r="101" spans="1:24" x14ac:dyDescent="0.25">
      <c r="A101" s="406" t="s">
        <v>100</v>
      </c>
      <c r="B101" s="407"/>
      <c r="C101" s="407"/>
      <c r="D101" s="407"/>
      <c r="E101" s="407"/>
      <c r="F101" s="407"/>
      <c r="G101" s="407"/>
      <c r="H101" s="407"/>
      <c r="I101" s="407"/>
      <c r="J101" s="407"/>
      <c r="K101" s="407"/>
      <c r="L101" s="407"/>
      <c r="S101" s="17"/>
      <c r="T101" s="17"/>
    </row>
    <row r="102" spans="1:24" x14ac:dyDescent="0.25">
      <c r="A102" s="410" t="s">
        <v>341</v>
      </c>
      <c r="B102" s="411"/>
      <c r="C102" s="411"/>
      <c r="D102" s="411"/>
      <c r="E102" s="411"/>
      <c r="F102" s="411"/>
      <c r="G102" s="411"/>
      <c r="H102" s="411"/>
      <c r="I102" s="330"/>
      <c r="J102" s="330"/>
      <c r="K102" s="330"/>
      <c r="L102" s="330"/>
      <c r="S102" s="17"/>
      <c r="T102" s="17"/>
    </row>
    <row r="103" spans="1:24" ht="15.75" customHeight="1" thickBot="1" x14ac:dyDescent="0.3">
      <c r="A103" s="408" t="s">
        <v>342</v>
      </c>
      <c r="B103" s="409"/>
      <c r="C103" s="409"/>
      <c r="D103" s="409"/>
      <c r="E103" s="409"/>
      <c r="F103" s="409"/>
      <c r="G103" s="409"/>
      <c r="H103" s="409"/>
      <c r="I103" s="115"/>
      <c r="J103" s="115"/>
      <c r="K103" s="115"/>
      <c r="L103" s="115"/>
      <c r="M103" s="27"/>
      <c r="N103" s="27"/>
      <c r="O103" s="27"/>
      <c r="P103" s="27"/>
      <c r="Q103" s="27"/>
      <c r="R103" s="27"/>
      <c r="S103" s="27"/>
      <c r="T103" s="27"/>
      <c r="U103" s="36"/>
      <c r="V103" s="27"/>
      <c r="W103" s="27"/>
      <c r="X103" s="27"/>
    </row>
    <row r="104" spans="1:24" x14ac:dyDescent="0.25">
      <c r="A104" s="333"/>
      <c r="B104" s="4"/>
      <c r="C104" s="4"/>
      <c r="D104" s="4"/>
      <c r="E104" s="4"/>
      <c r="F104" s="4"/>
      <c r="G104" s="4"/>
      <c r="H104" s="14"/>
      <c r="I104" s="14"/>
      <c r="J104" s="14"/>
      <c r="K104" s="14"/>
      <c r="L104" s="14"/>
      <c r="M104" s="14"/>
      <c r="N104" s="113"/>
    </row>
    <row r="105" spans="1:24" x14ac:dyDescent="0.25">
      <c r="A105" s="330"/>
      <c r="B105" s="330"/>
      <c r="C105" s="330"/>
      <c r="D105" s="330"/>
      <c r="E105" s="330"/>
      <c r="F105" s="330"/>
      <c r="G105" s="330"/>
      <c r="H105" s="17"/>
      <c r="I105" s="17"/>
      <c r="J105" s="17"/>
      <c r="K105" s="17"/>
      <c r="L105" s="17"/>
      <c r="M105" s="17"/>
      <c r="N105" s="17"/>
    </row>
    <row r="106" spans="1:24" x14ac:dyDescent="0.25">
      <c r="A106" s="334"/>
      <c r="B106" s="334"/>
      <c r="C106" s="334"/>
      <c r="D106" s="334"/>
      <c r="E106" s="334"/>
      <c r="F106" s="334"/>
      <c r="G106" s="334"/>
      <c r="H106" s="334"/>
      <c r="I106" s="17"/>
      <c r="J106" s="17"/>
      <c r="K106" s="17"/>
      <c r="L106" s="17"/>
      <c r="M106" s="17"/>
      <c r="N106" s="17"/>
    </row>
    <row r="107" spans="1:24" x14ac:dyDescent="0.25">
      <c r="A107" s="334"/>
      <c r="B107" s="334"/>
      <c r="C107" s="334"/>
      <c r="D107" s="334"/>
      <c r="E107" s="334"/>
      <c r="F107" s="334"/>
      <c r="G107" s="334"/>
      <c r="H107" s="334"/>
      <c r="I107" s="17"/>
      <c r="J107" s="17"/>
      <c r="K107" s="17"/>
      <c r="L107" s="17"/>
      <c r="M107" s="17"/>
      <c r="N107" s="17"/>
    </row>
    <row r="108" spans="1:24" x14ac:dyDescent="0.25">
      <c r="A108" s="334"/>
      <c r="B108" s="334"/>
      <c r="C108" s="334"/>
      <c r="D108" s="334"/>
      <c r="E108" s="334"/>
      <c r="F108" s="334"/>
      <c r="G108" s="334"/>
      <c r="H108" s="334"/>
      <c r="I108" s="17"/>
      <c r="J108" s="17"/>
      <c r="K108" s="17"/>
      <c r="L108" s="17"/>
      <c r="M108" s="17"/>
      <c r="N108" s="17"/>
    </row>
    <row r="109" spans="1:24" x14ac:dyDescent="0.25">
      <c r="A109" s="334"/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17"/>
    </row>
    <row r="110" spans="1:24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</sheetData>
  <mergeCells count="5">
    <mergeCell ref="A101:L101"/>
    <mergeCell ref="A103:H103"/>
    <mergeCell ref="A102:H102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zoomScale="90" zoomScaleNormal="90" workbookViewId="0">
      <pane ySplit="7" topLeftCell="A92" activePane="bottomLeft" state="frozen"/>
      <selection sqref="A1:T1"/>
      <selection pane="bottomLeft" activeCell="Y51" sqref="Y51"/>
    </sheetView>
  </sheetViews>
  <sheetFormatPr defaultRowHeight="14.25" x14ac:dyDescent="0.2"/>
  <cols>
    <col min="1" max="1" width="18.42578125" style="263" customWidth="1"/>
    <col min="2" max="16384" width="9.140625" style="263"/>
  </cols>
  <sheetData>
    <row r="1" spans="1:25" ht="30" customHeight="1" x14ac:dyDescent="0.2"/>
    <row r="2" spans="1:25" x14ac:dyDescent="0.2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</row>
    <row r="3" spans="1:25" x14ac:dyDescent="0.2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</row>
    <row r="4" spans="1:25" x14ac:dyDescent="0.2">
      <c r="A4" s="233" t="s">
        <v>315</v>
      </c>
      <c r="B4" s="233"/>
      <c r="C4" s="233"/>
      <c r="D4" s="233"/>
      <c r="E4" s="233"/>
      <c r="F4" s="233"/>
      <c r="G4" s="233"/>
    </row>
    <row r="5" spans="1:25" x14ac:dyDescent="0.2">
      <c r="A5" s="233" t="s">
        <v>314</v>
      </c>
      <c r="B5" s="233"/>
      <c r="C5" s="233"/>
      <c r="D5" s="233"/>
      <c r="E5" s="233"/>
      <c r="F5" s="233"/>
      <c r="G5" s="233"/>
    </row>
    <row r="6" spans="1:25" ht="15" thickBot="1" x14ac:dyDescent="0.25">
      <c r="A6" s="234" t="s">
        <v>266</v>
      </c>
      <c r="B6" s="234"/>
      <c r="C6" s="234"/>
      <c r="D6" s="234"/>
      <c r="E6" s="234"/>
      <c r="F6" s="234"/>
      <c r="G6" s="234"/>
    </row>
    <row r="7" spans="1:25" ht="15" thickBot="1" x14ac:dyDescent="0.25">
      <c r="A7" s="15"/>
      <c r="B7" s="146">
        <v>2000</v>
      </c>
      <c r="C7" s="104">
        <v>2001</v>
      </c>
      <c r="D7" s="104">
        <v>2002</v>
      </c>
      <c r="E7" s="104">
        <v>2003</v>
      </c>
      <c r="F7" s="104">
        <v>2004</v>
      </c>
      <c r="G7" s="104">
        <v>2005</v>
      </c>
      <c r="H7" s="146">
        <v>2006</v>
      </c>
      <c r="I7" s="104">
        <v>2007</v>
      </c>
      <c r="J7" s="104">
        <v>2008</v>
      </c>
      <c r="K7" s="104">
        <v>2009</v>
      </c>
      <c r="L7" s="146">
        <v>2010</v>
      </c>
      <c r="M7" s="146">
        <v>2011</v>
      </c>
      <c r="N7" s="146">
        <v>2012</v>
      </c>
      <c r="O7" s="146">
        <v>2013</v>
      </c>
      <c r="P7" s="146">
        <v>2014</v>
      </c>
      <c r="Q7" s="146">
        <v>2015</v>
      </c>
      <c r="R7" s="146">
        <v>2016</v>
      </c>
      <c r="S7" s="146">
        <v>2017</v>
      </c>
      <c r="T7" s="146">
        <v>2018</v>
      </c>
      <c r="U7" s="146">
        <v>2019</v>
      </c>
      <c r="V7" s="146">
        <v>2020</v>
      </c>
      <c r="W7" s="18">
        <v>2021</v>
      </c>
      <c r="X7" s="18">
        <v>2022</v>
      </c>
      <c r="Y7" s="18">
        <v>2023</v>
      </c>
    </row>
    <row r="8" spans="1:25" x14ac:dyDescent="0.2">
      <c r="A8" s="1" t="s">
        <v>0</v>
      </c>
      <c r="B8" s="98">
        <v>15434</v>
      </c>
      <c r="C8" s="29">
        <v>34148</v>
      </c>
      <c r="D8" s="29">
        <v>77802</v>
      </c>
      <c r="E8" s="29">
        <v>115764</v>
      </c>
      <c r="F8" s="29">
        <v>246092</v>
      </c>
      <c r="G8" s="98">
        <f>G9+G28+G42+G51+G59+G74+G83+G94</f>
        <v>524812</v>
      </c>
      <c r="H8" s="64">
        <v>882870</v>
      </c>
      <c r="I8" s="99">
        <v>1577967</v>
      </c>
      <c r="J8" s="99">
        <v>2564214</v>
      </c>
      <c r="K8" s="99">
        <v>3528065</v>
      </c>
      <c r="L8" s="99">
        <v>3167183</v>
      </c>
      <c r="M8" s="64">
        <v>3715268</v>
      </c>
      <c r="N8" s="178">
        <v>5218033</v>
      </c>
      <c r="O8" s="178">
        <v>7474221</v>
      </c>
      <c r="P8" s="64">
        <v>9698947</v>
      </c>
      <c r="Q8" s="64">
        <v>11005284</v>
      </c>
      <c r="R8" s="64">
        <v>10366829</v>
      </c>
      <c r="S8" s="64">
        <v>10619209</v>
      </c>
      <c r="T8" s="98">
        <v>12035737</v>
      </c>
      <c r="U8" s="190">
        <v>14752662</v>
      </c>
      <c r="V8" s="106">
        <v>17489335</v>
      </c>
      <c r="W8" s="106">
        <v>19864464</v>
      </c>
      <c r="X8" s="106">
        <v>24432332</v>
      </c>
      <c r="Y8" s="315">
        <v>26847637</v>
      </c>
    </row>
    <row r="9" spans="1:25" ht="18" x14ac:dyDescent="0.2">
      <c r="A9" s="2" t="s">
        <v>252</v>
      </c>
      <c r="B9" s="98">
        <v>6723</v>
      </c>
      <c r="C9" s="64">
        <v>10675</v>
      </c>
      <c r="D9" s="64">
        <v>29424</v>
      </c>
      <c r="E9" s="64">
        <v>31890</v>
      </c>
      <c r="F9" s="64">
        <v>57731</v>
      </c>
      <c r="G9" s="64">
        <v>120570</v>
      </c>
      <c r="H9" s="64">
        <v>209907</v>
      </c>
      <c r="I9" s="29">
        <v>365185</v>
      </c>
      <c r="J9" s="29">
        <v>589826</v>
      </c>
      <c r="K9" s="108">
        <v>877543</v>
      </c>
      <c r="L9" s="29">
        <v>798486</v>
      </c>
      <c r="M9" s="64">
        <v>990996</v>
      </c>
      <c r="N9" s="178">
        <v>1427876</v>
      </c>
      <c r="O9" s="178">
        <v>2054189</v>
      </c>
      <c r="P9" s="64">
        <v>2653449</v>
      </c>
      <c r="Q9" s="64">
        <v>3059606</v>
      </c>
      <c r="R9" s="64">
        <v>2889394</v>
      </c>
      <c r="S9" s="64">
        <v>3050739</v>
      </c>
      <c r="T9" s="98">
        <v>3505114</v>
      </c>
      <c r="U9" s="190">
        <v>4356785</v>
      </c>
      <c r="V9" s="64">
        <v>5266882</v>
      </c>
      <c r="W9" s="64">
        <v>6025671</v>
      </c>
      <c r="X9" s="64">
        <v>7517818</v>
      </c>
      <c r="Y9" s="178">
        <v>8284524</v>
      </c>
    </row>
    <row r="10" spans="1:25" x14ac:dyDescent="0.2">
      <c r="A10" s="332" t="s">
        <v>1</v>
      </c>
      <c r="B10" s="241">
        <v>74</v>
      </c>
      <c r="C10" s="107">
        <v>271</v>
      </c>
      <c r="D10" s="107">
        <v>380</v>
      </c>
      <c r="E10" s="107">
        <v>814</v>
      </c>
      <c r="F10" s="107">
        <v>1896</v>
      </c>
      <c r="G10" s="107">
        <v>4853</v>
      </c>
      <c r="H10" s="65">
        <v>8199</v>
      </c>
      <c r="I10" s="30">
        <v>13891</v>
      </c>
      <c r="J10" s="30">
        <v>21551</v>
      </c>
      <c r="K10" s="30">
        <v>29496</v>
      </c>
      <c r="L10" s="30">
        <v>25869</v>
      </c>
      <c r="M10" s="65">
        <v>29735</v>
      </c>
      <c r="N10" s="179">
        <v>45220</v>
      </c>
      <c r="O10" s="179">
        <v>66824</v>
      </c>
      <c r="P10" s="65">
        <v>88813</v>
      </c>
      <c r="Q10" s="65">
        <v>99029</v>
      </c>
      <c r="R10" s="65">
        <v>91052</v>
      </c>
      <c r="S10" s="65">
        <v>90455</v>
      </c>
      <c r="T10" s="241">
        <v>102056</v>
      </c>
      <c r="U10" s="238">
        <v>123857</v>
      </c>
      <c r="V10" s="65">
        <v>145291</v>
      </c>
      <c r="W10" s="65">
        <v>167960</v>
      </c>
      <c r="X10" s="65">
        <v>204209</v>
      </c>
      <c r="Y10" s="179">
        <v>219785</v>
      </c>
    </row>
    <row r="11" spans="1:25" x14ac:dyDescent="0.2">
      <c r="A11" s="332" t="s">
        <v>2</v>
      </c>
      <c r="B11" s="241">
        <v>25</v>
      </c>
      <c r="C11" s="107">
        <v>157</v>
      </c>
      <c r="D11" s="107">
        <v>396</v>
      </c>
      <c r="E11" s="107">
        <v>758</v>
      </c>
      <c r="F11" s="107">
        <v>1826</v>
      </c>
      <c r="G11" s="107">
        <v>3997</v>
      </c>
      <c r="H11" s="65">
        <v>5621</v>
      </c>
      <c r="I11" s="30">
        <v>9035</v>
      </c>
      <c r="J11" s="30">
        <v>14146</v>
      </c>
      <c r="K11" s="30">
        <v>19510</v>
      </c>
      <c r="L11" s="30">
        <v>17143</v>
      </c>
      <c r="M11" s="65">
        <v>19226</v>
      </c>
      <c r="N11" s="179">
        <v>28904</v>
      </c>
      <c r="O11" s="179">
        <v>43258</v>
      </c>
      <c r="P11" s="65">
        <v>57401</v>
      </c>
      <c r="Q11" s="65">
        <v>65388</v>
      </c>
      <c r="R11" s="65">
        <v>62169</v>
      </c>
      <c r="S11" s="65">
        <v>62621</v>
      </c>
      <c r="T11" s="241">
        <v>70863</v>
      </c>
      <c r="U11" s="238">
        <v>86620</v>
      </c>
      <c r="V11" s="65">
        <v>101275</v>
      </c>
      <c r="W11" s="65">
        <v>113999</v>
      </c>
      <c r="X11" s="65">
        <v>137370</v>
      </c>
      <c r="Y11" s="179">
        <v>147338</v>
      </c>
    </row>
    <row r="12" spans="1:25" x14ac:dyDescent="0.2">
      <c r="A12" s="332" t="s">
        <v>3</v>
      </c>
      <c r="B12" s="241">
        <v>69</v>
      </c>
      <c r="C12" s="107">
        <v>202</v>
      </c>
      <c r="D12" s="107">
        <v>556</v>
      </c>
      <c r="E12" s="107">
        <v>964</v>
      </c>
      <c r="F12" s="107">
        <v>1747</v>
      </c>
      <c r="G12" s="107">
        <v>3551</v>
      </c>
      <c r="H12" s="65">
        <v>6472</v>
      </c>
      <c r="I12" s="30">
        <v>12203</v>
      </c>
      <c r="J12" s="30">
        <v>19972</v>
      </c>
      <c r="K12" s="30">
        <v>27039</v>
      </c>
      <c r="L12" s="30">
        <v>23764</v>
      </c>
      <c r="M12" s="65">
        <v>28473</v>
      </c>
      <c r="N12" s="179">
        <v>42537</v>
      </c>
      <c r="O12" s="179">
        <v>62014</v>
      </c>
      <c r="P12" s="65">
        <v>79498</v>
      </c>
      <c r="Q12" s="65">
        <v>88526</v>
      </c>
      <c r="R12" s="65">
        <v>74218</v>
      </c>
      <c r="S12" s="65">
        <v>76966</v>
      </c>
      <c r="T12" s="241">
        <v>87010</v>
      </c>
      <c r="U12" s="238">
        <v>106735</v>
      </c>
      <c r="V12" s="65">
        <v>125112</v>
      </c>
      <c r="W12" s="65">
        <v>140771</v>
      </c>
      <c r="X12" s="65">
        <v>170451</v>
      </c>
      <c r="Y12" s="179">
        <v>183694</v>
      </c>
    </row>
    <row r="13" spans="1:25" x14ac:dyDescent="0.2">
      <c r="A13" s="332" t="s">
        <v>4</v>
      </c>
      <c r="B13" s="241">
        <v>103</v>
      </c>
      <c r="C13" s="107">
        <v>272</v>
      </c>
      <c r="D13" s="107">
        <v>411</v>
      </c>
      <c r="E13" s="107">
        <v>805</v>
      </c>
      <c r="F13" s="107">
        <v>2028</v>
      </c>
      <c r="G13" s="107">
        <v>5667</v>
      </c>
      <c r="H13" s="65">
        <v>10263</v>
      </c>
      <c r="I13" s="30">
        <v>18419</v>
      </c>
      <c r="J13" s="30">
        <v>30141</v>
      </c>
      <c r="K13" s="30">
        <v>40854</v>
      </c>
      <c r="L13" s="30">
        <v>36037</v>
      </c>
      <c r="M13" s="65">
        <v>40959</v>
      </c>
      <c r="N13" s="179">
        <v>59288</v>
      </c>
      <c r="O13" s="179">
        <v>83852</v>
      </c>
      <c r="P13" s="65">
        <v>112662</v>
      </c>
      <c r="Q13" s="65">
        <v>133008</v>
      </c>
      <c r="R13" s="65">
        <v>126465</v>
      </c>
      <c r="S13" s="65">
        <v>130468</v>
      </c>
      <c r="T13" s="241">
        <v>148816</v>
      </c>
      <c r="U13" s="238">
        <v>185082</v>
      </c>
      <c r="V13" s="65">
        <v>220494</v>
      </c>
      <c r="W13" s="65">
        <v>250592</v>
      </c>
      <c r="X13" s="65">
        <v>304226</v>
      </c>
      <c r="Y13" s="179">
        <v>330390</v>
      </c>
    </row>
    <row r="14" spans="1:25" x14ac:dyDescent="0.2">
      <c r="A14" s="332" t="s">
        <v>5</v>
      </c>
      <c r="B14" s="241">
        <v>33</v>
      </c>
      <c r="C14" s="107">
        <v>118</v>
      </c>
      <c r="D14" s="107">
        <v>205</v>
      </c>
      <c r="E14" s="107">
        <v>369</v>
      </c>
      <c r="F14" s="107">
        <v>780</v>
      </c>
      <c r="G14" s="107">
        <v>1875</v>
      </c>
      <c r="H14" s="65">
        <v>2889</v>
      </c>
      <c r="I14" s="30">
        <v>6094</v>
      </c>
      <c r="J14" s="30">
        <v>11552</v>
      </c>
      <c r="K14" s="30">
        <v>16208</v>
      </c>
      <c r="L14" s="30">
        <v>13614</v>
      </c>
      <c r="M14" s="65">
        <v>15125</v>
      </c>
      <c r="N14" s="179">
        <v>22143</v>
      </c>
      <c r="O14" s="179">
        <v>32623</v>
      </c>
      <c r="P14" s="65">
        <v>44815</v>
      </c>
      <c r="Q14" s="65">
        <v>53108</v>
      </c>
      <c r="R14" s="65">
        <v>50848</v>
      </c>
      <c r="S14" s="65">
        <v>51696</v>
      </c>
      <c r="T14" s="241">
        <v>57452</v>
      </c>
      <c r="U14" s="238">
        <v>70104</v>
      </c>
      <c r="V14" s="65">
        <v>79074</v>
      </c>
      <c r="W14" s="65">
        <v>86899</v>
      </c>
      <c r="X14" s="65">
        <v>104587</v>
      </c>
      <c r="Y14" s="179">
        <v>110801</v>
      </c>
    </row>
    <row r="15" spans="1:25" x14ac:dyDescent="0.2">
      <c r="A15" s="332" t="s">
        <v>6</v>
      </c>
      <c r="B15" s="241">
        <v>69</v>
      </c>
      <c r="C15" s="107">
        <v>175</v>
      </c>
      <c r="D15" s="107">
        <v>314</v>
      </c>
      <c r="E15" s="107">
        <v>471</v>
      </c>
      <c r="F15" s="107">
        <v>1495</v>
      </c>
      <c r="G15" s="107">
        <v>3491</v>
      </c>
      <c r="H15" s="65">
        <v>4636</v>
      </c>
      <c r="I15" s="30">
        <v>7285</v>
      </c>
      <c r="J15" s="30">
        <v>12935</v>
      </c>
      <c r="K15" s="30">
        <v>19222</v>
      </c>
      <c r="L15" s="30">
        <v>17646</v>
      </c>
      <c r="M15" s="65">
        <v>21774</v>
      </c>
      <c r="N15" s="179">
        <v>33498</v>
      </c>
      <c r="O15" s="179">
        <v>49374</v>
      </c>
      <c r="P15" s="65">
        <v>67169</v>
      </c>
      <c r="Q15" s="65">
        <v>76817</v>
      </c>
      <c r="R15" s="65">
        <v>73134</v>
      </c>
      <c r="S15" s="65">
        <v>76575</v>
      </c>
      <c r="T15" s="241">
        <v>89589</v>
      </c>
      <c r="U15" s="238">
        <v>112454</v>
      </c>
      <c r="V15" s="65">
        <v>133156</v>
      </c>
      <c r="W15" s="65">
        <v>149333</v>
      </c>
      <c r="X15" s="65">
        <v>180773</v>
      </c>
      <c r="Y15" s="179">
        <v>194506</v>
      </c>
    </row>
    <row r="16" spans="1:25" x14ac:dyDescent="0.2">
      <c r="A16" s="332" t="s">
        <v>7</v>
      </c>
      <c r="B16" s="241">
        <v>26</v>
      </c>
      <c r="C16" s="107">
        <v>68</v>
      </c>
      <c r="D16" s="107">
        <v>198</v>
      </c>
      <c r="E16" s="107">
        <v>314</v>
      </c>
      <c r="F16" s="107">
        <v>792</v>
      </c>
      <c r="G16" s="107">
        <v>1846</v>
      </c>
      <c r="H16" s="65">
        <v>2750</v>
      </c>
      <c r="I16" s="30">
        <v>5209</v>
      </c>
      <c r="J16" s="30">
        <v>8516</v>
      </c>
      <c r="K16" s="30">
        <v>11967</v>
      </c>
      <c r="L16" s="30">
        <v>10344</v>
      </c>
      <c r="M16" s="65">
        <v>11980</v>
      </c>
      <c r="N16" s="179">
        <v>16685</v>
      </c>
      <c r="O16" s="179">
        <v>23766</v>
      </c>
      <c r="P16" s="65">
        <v>30990</v>
      </c>
      <c r="Q16" s="65">
        <v>36314</v>
      </c>
      <c r="R16" s="65">
        <v>35112</v>
      </c>
      <c r="S16" s="65">
        <v>35899</v>
      </c>
      <c r="T16" s="241">
        <v>39780</v>
      </c>
      <c r="U16" s="238">
        <v>46978</v>
      </c>
      <c r="V16" s="65">
        <v>55215</v>
      </c>
      <c r="W16" s="65">
        <v>61868</v>
      </c>
      <c r="X16" s="65">
        <v>75338</v>
      </c>
      <c r="Y16" s="179">
        <v>80580</v>
      </c>
    </row>
    <row r="17" spans="1:25" x14ac:dyDescent="0.2">
      <c r="A17" s="332" t="s">
        <v>8</v>
      </c>
      <c r="B17" s="241">
        <v>37</v>
      </c>
      <c r="C17" s="107">
        <v>152</v>
      </c>
      <c r="D17" s="107">
        <v>278</v>
      </c>
      <c r="E17" s="107">
        <v>761</v>
      </c>
      <c r="F17" s="107">
        <v>1849</v>
      </c>
      <c r="G17" s="107">
        <v>4261</v>
      </c>
      <c r="H17" s="65">
        <v>6373</v>
      </c>
      <c r="I17" s="30">
        <v>10395</v>
      </c>
      <c r="J17" s="30">
        <v>16185</v>
      </c>
      <c r="K17" s="30">
        <v>22352</v>
      </c>
      <c r="L17" s="30">
        <v>19725</v>
      </c>
      <c r="M17" s="65">
        <v>21829</v>
      </c>
      <c r="N17" s="179">
        <v>30439</v>
      </c>
      <c r="O17" s="179">
        <v>45061</v>
      </c>
      <c r="P17" s="65">
        <v>60906</v>
      </c>
      <c r="Q17" s="65">
        <v>71125</v>
      </c>
      <c r="R17" s="65">
        <v>67097</v>
      </c>
      <c r="S17" s="65">
        <v>67610</v>
      </c>
      <c r="T17" s="241">
        <v>75137</v>
      </c>
      <c r="U17" s="238">
        <v>90253</v>
      </c>
      <c r="V17" s="65">
        <v>103926</v>
      </c>
      <c r="W17" s="65">
        <v>115829</v>
      </c>
      <c r="X17" s="65">
        <v>139706</v>
      </c>
      <c r="Y17" s="179">
        <v>150710</v>
      </c>
    </row>
    <row r="18" spans="1:25" x14ac:dyDescent="0.2">
      <c r="A18" s="332" t="s">
        <v>9</v>
      </c>
      <c r="B18" s="241">
        <v>64</v>
      </c>
      <c r="C18" s="107">
        <v>215</v>
      </c>
      <c r="D18" s="107">
        <v>356</v>
      </c>
      <c r="E18" s="107">
        <v>594</v>
      </c>
      <c r="F18" s="107">
        <v>1252</v>
      </c>
      <c r="G18" s="107">
        <v>3287</v>
      </c>
      <c r="H18" s="65">
        <v>5781</v>
      </c>
      <c r="I18" s="30">
        <v>9737</v>
      </c>
      <c r="J18" s="30">
        <v>15427</v>
      </c>
      <c r="K18" s="30">
        <v>20600</v>
      </c>
      <c r="L18" s="30">
        <v>18213</v>
      </c>
      <c r="M18" s="65">
        <v>23773</v>
      </c>
      <c r="N18" s="179">
        <v>30012</v>
      </c>
      <c r="O18" s="179">
        <v>43057</v>
      </c>
      <c r="P18" s="65">
        <v>57964</v>
      </c>
      <c r="Q18" s="65">
        <v>65676</v>
      </c>
      <c r="R18" s="65">
        <v>60145</v>
      </c>
      <c r="S18" s="65">
        <v>61682</v>
      </c>
      <c r="T18" s="241">
        <v>71164</v>
      </c>
      <c r="U18" s="238">
        <v>88097</v>
      </c>
      <c r="V18" s="65">
        <v>105264</v>
      </c>
      <c r="W18" s="65">
        <v>119340</v>
      </c>
      <c r="X18" s="65">
        <v>144509</v>
      </c>
      <c r="Y18" s="179">
        <v>154527</v>
      </c>
    </row>
    <row r="19" spans="1:25" x14ac:dyDescent="0.2">
      <c r="A19" s="332" t="s">
        <v>10</v>
      </c>
      <c r="B19" s="241">
        <v>667</v>
      </c>
      <c r="C19" s="107">
        <v>1056</v>
      </c>
      <c r="D19" s="107">
        <v>2018</v>
      </c>
      <c r="E19" s="107">
        <v>3773</v>
      </c>
      <c r="F19" s="107">
        <v>9664</v>
      </c>
      <c r="G19" s="107">
        <v>20927</v>
      </c>
      <c r="H19" s="65">
        <v>37342</v>
      </c>
      <c r="I19" s="30">
        <v>66099</v>
      </c>
      <c r="J19" s="30">
        <v>115204</v>
      </c>
      <c r="K19" s="30">
        <v>168542</v>
      </c>
      <c r="L19" s="30">
        <v>167447</v>
      </c>
      <c r="M19" s="65">
        <v>215587</v>
      </c>
      <c r="N19" s="179">
        <v>323139</v>
      </c>
      <c r="O19" s="179">
        <v>468810</v>
      </c>
      <c r="P19" s="65">
        <v>594908</v>
      </c>
      <c r="Q19" s="65">
        <v>744815</v>
      </c>
      <c r="R19" s="65">
        <v>736786</v>
      </c>
      <c r="S19" s="65">
        <v>760274</v>
      </c>
      <c r="T19" s="241">
        <v>892670</v>
      </c>
      <c r="U19" s="238">
        <v>1149725</v>
      </c>
      <c r="V19" s="65">
        <v>1417131</v>
      </c>
      <c r="W19" s="65">
        <v>1619815</v>
      </c>
      <c r="X19" s="65">
        <v>2003952</v>
      </c>
      <c r="Y19" s="179">
        <v>2224980</v>
      </c>
    </row>
    <row r="20" spans="1:25" x14ac:dyDescent="0.2">
      <c r="A20" s="332" t="s">
        <v>11</v>
      </c>
      <c r="B20" s="241">
        <v>66</v>
      </c>
      <c r="C20" s="107">
        <v>88</v>
      </c>
      <c r="D20" s="107">
        <v>177</v>
      </c>
      <c r="E20" s="107">
        <v>351</v>
      </c>
      <c r="F20" s="107">
        <v>738</v>
      </c>
      <c r="G20" s="107">
        <v>1752</v>
      </c>
      <c r="H20" s="65">
        <v>2975</v>
      </c>
      <c r="I20" s="30">
        <v>5162</v>
      </c>
      <c r="J20" s="30">
        <v>9058</v>
      </c>
      <c r="K20" s="30">
        <v>12591</v>
      </c>
      <c r="L20" s="30">
        <v>11020</v>
      </c>
      <c r="M20" s="65">
        <v>12162</v>
      </c>
      <c r="N20" s="179">
        <v>17650</v>
      </c>
      <c r="O20" s="179">
        <v>25904</v>
      </c>
      <c r="P20" s="65">
        <v>36567</v>
      </c>
      <c r="Q20" s="65">
        <v>42434</v>
      </c>
      <c r="R20" s="65">
        <v>40610</v>
      </c>
      <c r="S20" s="65">
        <v>42414</v>
      </c>
      <c r="T20" s="241">
        <v>49037</v>
      </c>
      <c r="U20" s="238">
        <v>61006</v>
      </c>
      <c r="V20" s="65">
        <v>71782</v>
      </c>
      <c r="W20" s="65">
        <v>81441</v>
      </c>
      <c r="X20" s="65">
        <v>97785</v>
      </c>
      <c r="Y20" s="179">
        <v>103740</v>
      </c>
    </row>
    <row r="21" spans="1:25" x14ac:dyDescent="0.2">
      <c r="A21" s="332" t="s">
        <v>12</v>
      </c>
      <c r="B21" s="241">
        <v>92</v>
      </c>
      <c r="C21" s="107">
        <v>273</v>
      </c>
      <c r="D21" s="107">
        <v>468</v>
      </c>
      <c r="E21" s="107">
        <v>630</v>
      </c>
      <c r="F21" s="107">
        <v>1798</v>
      </c>
      <c r="G21" s="107">
        <v>3819</v>
      </c>
      <c r="H21" s="65">
        <v>6031</v>
      </c>
      <c r="I21" s="30">
        <v>10397</v>
      </c>
      <c r="J21" s="30">
        <v>17653</v>
      </c>
      <c r="K21" s="30">
        <v>24100</v>
      </c>
      <c r="L21" s="30">
        <v>21469</v>
      </c>
      <c r="M21" s="65">
        <v>24251</v>
      </c>
      <c r="N21" s="179">
        <v>33027</v>
      </c>
      <c r="O21" s="179">
        <v>45989</v>
      </c>
      <c r="P21" s="65">
        <v>60981</v>
      </c>
      <c r="Q21" s="65">
        <v>69392</v>
      </c>
      <c r="R21" s="65">
        <v>66687</v>
      </c>
      <c r="S21" s="65">
        <v>70470</v>
      </c>
      <c r="T21" s="241">
        <v>81409</v>
      </c>
      <c r="U21" s="238">
        <v>100834</v>
      </c>
      <c r="V21" s="65">
        <v>117982</v>
      </c>
      <c r="W21" s="65">
        <v>133595</v>
      </c>
      <c r="X21" s="65">
        <v>159783</v>
      </c>
      <c r="Y21" s="179">
        <v>171520</v>
      </c>
    </row>
    <row r="22" spans="1:25" x14ac:dyDescent="0.2">
      <c r="A22" s="332" t="s">
        <v>13</v>
      </c>
      <c r="B22" s="241">
        <v>27</v>
      </c>
      <c r="C22" s="107">
        <v>88</v>
      </c>
      <c r="D22" s="107">
        <v>238</v>
      </c>
      <c r="E22" s="107">
        <v>351</v>
      </c>
      <c r="F22" s="107">
        <v>1245</v>
      </c>
      <c r="G22" s="107">
        <v>3505</v>
      </c>
      <c r="H22" s="65">
        <v>5517</v>
      </c>
      <c r="I22" s="30">
        <v>8757</v>
      </c>
      <c r="J22" s="30">
        <v>14140</v>
      </c>
      <c r="K22" s="30">
        <v>20602</v>
      </c>
      <c r="L22" s="30">
        <v>19402</v>
      </c>
      <c r="M22" s="65">
        <v>21930</v>
      </c>
      <c r="N22" s="179">
        <v>30198</v>
      </c>
      <c r="O22" s="179">
        <v>42912</v>
      </c>
      <c r="P22" s="65">
        <v>54033</v>
      </c>
      <c r="Q22" s="65">
        <v>61779</v>
      </c>
      <c r="R22" s="65">
        <v>58487</v>
      </c>
      <c r="S22" s="65">
        <v>59720</v>
      </c>
      <c r="T22" s="241">
        <v>67157</v>
      </c>
      <c r="U22" s="238">
        <v>81055</v>
      </c>
      <c r="V22" s="65">
        <v>93138</v>
      </c>
      <c r="W22" s="65">
        <v>103099</v>
      </c>
      <c r="X22" s="65">
        <v>122286</v>
      </c>
      <c r="Y22" s="179">
        <v>129448</v>
      </c>
    </row>
    <row r="23" spans="1:25" x14ac:dyDescent="0.2">
      <c r="A23" s="332" t="s">
        <v>14</v>
      </c>
      <c r="B23" s="241">
        <v>36</v>
      </c>
      <c r="C23" s="107">
        <v>147</v>
      </c>
      <c r="D23" s="107">
        <v>230</v>
      </c>
      <c r="E23" s="107">
        <v>426</v>
      </c>
      <c r="F23" s="107">
        <v>986</v>
      </c>
      <c r="G23" s="107">
        <v>2183</v>
      </c>
      <c r="H23" s="65">
        <v>3748</v>
      </c>
      <c r="I23" s="30">
        <v>6366</v>
      </c>
      <c r="J23" s="30">
        <v>9406</v>
      </c>
      <c r="K23" s="30">
        <v>13126</v>
      </c>
      <c r="L23" s="30">
        <v>12099</v>
      </c>
      <c r="M23" s="65">
        <v>14299</v>
      </c>
      <c r="N23" s="179">
        <v>21839</v>
      </c>
      <c r="O23" s="179">
        <v>32749</v>
      </c>
      <c r="P23" s="65">
        <v>45600</v>
      </c>
      <c r="Q23" s="65">
        <v>53546</v>
      </c>
      <c r="R23" s="65">
        <v>51172</v>
      </c>
      <c r="S23" s="65">
        <v>52915</v>
      </c>
      <c r="T23" s="241">
        <v>60373</v>
      </c>
      <c r="U23" s="238">
        <v>75926</v>
      </c>
      <c r="V23" s="65">
        <v>88622</v>
      </c>
      <c r="W23" s="65">
        <v>98838</v>
      </c>
      <c r="X23" s="65">
        <v>117965</v>
      </c>
      <c r="Y23" s="179">
        <v>124130</v>
      </c>
    </row>
    <row r="24" spans="1:25" x14ac:dyDescent="0.2">
      <c r="A24" s="332" t="s">
        <v>15</v>
      </c>
      <c r="B24" s="241">
        <v>50</v>
      </c>
      <c r="C24" s="107">
        <v>117</v>
      </c>
      <c r="D24" s="107">
        <v>228</v>
      </c>
      <c r="E24" s="107">
        <v>458</v>
      </c>
      <c r="F24" s="107">
        <v>1057</v>
      </c>
      <c r="G24" s="107">
        <v>3002</v>
      </c>
      <c r="H24" s="65">
        <v>5339</v>
      </c>
      <c r="I24" s="30">
        <v>10075</v>
      </c>
      <c r="J24" s="30">
        <v>17122</v>
      </c>
      <c r="K24" s="30">
        <v>24429</v>
      </c>
      <c r="L24" s="30">
        <v>22241</v>
      </c>
      <c r="M24" s="65">
        <v>26164</v>
      </c>
      <c r="N24" s="179">
        <v>37983</v>
      </c>
      <c r="O24" s="179">
        <v>54687</v>
      </c>
      <c r="P24" s="65">
        <v>71130</v>
      </c>
      <c r="Q24" s="65">
        <v>80619</v>
      </c>
      <c r="R24" s="65">
        <v>77294</v>
      </c>
      <c r="S24" s="65">
        <v>80360</v>
      </c>
      <c r="T24" s="241">
        <v>92094</v>
      </c>
      <c r="U24" s="238">
        <v>115681</v>
      </c>
      <c r="V24" s="65">
        <v>137840</v>
      </c>
      <c r="W24" s="65">
        <v>155116</v>
      </c>
      <c r="X24" s="65">
        <v>185542</v>
      </c>
      <c r="Y24" s="179">
        <v>199668</v>
      </c>
    </row>
    <row r="25" spans="1:25" x14ac:dyDescent="0.2">
      <c r="A25" s="332" t="s">
        <v>16</v>
      </c>
      <c r="B25" s="241">
        <v>90</v>
      </c>
      <c r="C25" s="107">
        <v>228</v>
      </c>
      <c r="D25" s="107">
        <v>469</v>
      </c>
      <c r="E25" s="107">
        <v>798</v>
      </c>
      <c r="F25" s="107">
        <v>1830</v>
      </c>
      <c r="G25" s="107">
        <v>4105</v>
      </c>
      <c r="H25" s="65">
        <v>6733</v>
      </c>
      <c r="I25" s="30">
        <v>12638</v>
      </c>
      <c r="J25" s="30">
        <v>21673</v>
      </c>
      <c r="K25" s="30">
        <v>32106</v>
      </c>
      <c r="L25" s="30">
        <v>29627</v>
      </c>
      <c r="M25" s="65">
        <v>34157</v>
      </c>
      <c r="N25" s="179">
        <v>47477</v>
      </c>
      <c r="O25" s="179">
        <v>66510</v>
      </c>
      <c r="P25" s="65">
        <v>85337</v>
      </c>
      <c r="Q25" s="65">
        <v>98705</v>
      </c>
      <c r="R25" s="65">
        <v>94953</v>
      </c>
      <c r="S25" s="65">
        <v>98139</v>
      </c>
      <c r="T25" s="241">
        <v>113205</v>
      </c>
      <c r="U25" s="238">
        <v>141396</v>
      </c>
      <c r="V25" s="65">
        <v>166206</v>
      </c>
      <c r="W25" s="65">
        <v>184898</v>
      </c>
      <c r="X25" s="65">
        <v>224118</v>
      </c>
      <c r="Y25" s="179">
        <v>241379</v>
      </c>
    </row>
    <row r="26" spans="1:25" x14ac:dyDescent="0.2">
      <c r="A26" s="332" t="s">
        <v>17</v>
      </c>
      <c r="B26" s="241">
        <v>113</v>
      </c>
      <c r="C26" s="107">
        <v>302</v>
      </c>
      <c r="D26" s="107">
        <v>592</v>
      </c>
      <c r="E26" s="107">
        <v>1045</v>
      </c>
      <c r="F26" s="107">
        <v>2418</v>
      </c>
      <c r="G26" s="107">
        <v>4686</v>
      </c>
      <c r="H26" s="65">
        <v>6599</v>
      </c>
      <c r="I26" s="30">
        <v>12182</v>
      </c>
      <c r="J26" s="30">
        <v>18701</v>
      </c>
      <c r="K26" s="30">
        <v>25527</v>
      </c>
      <c r="L26" s="30">
        <v>22584</v>
      </c>
      <c r="M26" s="65">
        <v>26485</v>
      </c>
      <c r="N26" s="179">
        <v>36838</v>
      </c>
      <c r="O26" s="179">
        <v>53274</v>
      </c>
      <c r="P26" s="65">
        <v>69560</v>
      </c>
      <c r="Q26" s="65">
        <v>78847</v>
      </c>
      <c r="R26" s="65">
        <v>74906</v>
      </c>
      <c r="S26" s="65">
        <v>74505</v>
      </c>
      <c r="T26" s="241">
        <v>83405</v>
      </c>
      <c r="U26" s="238">
        <v>100646</v>
      </c>
      <c r="V26" s="65">
        <v>116428</v>
      </c>
      <c r="W26" s="65">
        <v>129664</v>
      </c>
      <c r="X26" s="65">
        <v>155801</v>
      </c>
      <c r="Y26" s="179">
        <v>169038</v>
      </c>
    </row>
    <row r="27" spans="1:25" x14ac:dyDescent="0.2">
      <c r="A27" s="332" t="s">
        <v>18</v>
      </c>
      <c r="B27" s="241">
        <v>5082</v>
      </c>
      <c r="C27" s="107">
        <v>6747</v>
      </c>
      <c r="D27" s="107">
        <v>21910</v>
      </c>
      <c r="E27" s="107">
        <v>18208</v>
      </c>
      <c r="F27" s="107">
        <v>24330</v>
      </c>
      <c r="G27" s="107">
        <v>43762</v>
      </c>
      <c r="H27" s="65">
        <v>82639</v>
      </c>
      <c r="I27" s="30">
        <v>141239</v>
      </c>
      <c r="J27" s="30">
        <v>216443</v>
      </c>
      <c r="K27" s="30">
        <v>349271</v>
      </c>
      <c r="L27" s="30">
        <v>310241</v>
      </c>
      <c r="M27" s="65">
        <v>403087</v>
      </c>
      <c r="N27" s="179">
        <v>570999</v>
      </c>
      <c r="O27" s="179">
        <v>813525</v>
      </c>
      <c r="P27" s="65">
        <v>1035115</v>
      </c>
      <c r="Q27" s="65">
        <v>1140478</v>
      </c>
      <c r="R27" s="65">
        <v>1048260</v>
      </c>
      <c r="S27" s="65">
        <v>1157970</v>
      </c>
      <c r="T27" s="241">
        <v>1323898</v>
      </c>
      <c r="U27" s="238">
        <v>1620336</v>
      </c>
      <c r="V27" s="65">
        <v>1988947</v>
      </c>
      <c r="W27" s="65">
        <v>2312616</v>
      </c>
      <c r="X27" s="65">
        <v>2989417</v>
      </c>
      <c r="Y27" s="179">
        <v>3348289</v>
      </c>
    </row>
    <row r="28" spans="1:25" ht="18" x14ac:dyDescent="0.2">
      <c r="A28" s="2" t="s">
        <v>102</v>
      </c>
      <c r="B28" s="98">
        <v>1204</v>
      </c>
      <c r="C28" s="108">
        <v>2752</v>
      </c>
      <c r="D28" s="108">
        <v>5145</v>
      </c>
      <c r="E28" s="108">
        <v>9031</v>
      </c>
      <c r="F28" s="108">
        <v>22699</v>
      </c>
      <c r="G28" s="64">
        <v>48573</v>
      </c>
      <c r="H28" s="64">
        <v>82210</v>
      </c>
      <c r="I28" s="29">
        <v>153036</v>
      </c>
      <c r="J28" s="29">
        <v>243081</v>
      </c>
      <c r="K28" s="29">
        <v>361799</v>
      </c>
      <c r="L28" s="98">
        <v>333015</v>
      </c>
      <c r="M28" s="64">
        <v>397173</v>
      </c>
      <c r="N28" s="178">
        <v>559093</v>
      </c>
      <c r="O28" s="178">
        <v>787245</v>
      </c>
      <c r="P28" s="64">
        <v>1021001</v>
      </c>
      <c r="Q28" s="64">
        <v>1172882</v>
      </c>
      <c r="R28" s="64">
        <v>1135931</v>
      </c>
      <c r="S28" s="64">
        <v>1190590</v>
      </c>
      <c r="T28" s="98">
        <v>1388589</v>
      </c>
      <c r="U28" s="190">
        <v>1730681</v>
      </c>
      <c r="V28" s="64">
        <v>2078439</v>
      </c>
      <c r="W28" s="64">
        <v>2368723</v>
      </c>
      <c r="X28" s="64">
        <v>2908396</v>
      </c>
      <c r="Y28" s="178">
        <v>3161205</v>
      </c>
    </row>
    <row r="29" spans="1:25" x14ac:dyDescent="0.2">
      <c r="A29" s="332" t="s">
        <v>19</v>
      </c>
      <c r="B29" s="241">
        <v>47</v>
      </c>
      <c r="C29" s="107">
        <v>165</v>
      </c>
      <c r="D29" s="107">
        <v>222</v>
      </c>
      <c r="E29" s="107">
        <v>291</v>
      </c>
      <c r="F29" s="107">
        <v>733</v>
      </c>
      <c r="G29" s="65">
        <v>2221</v>
      </c>
      <c r="H29" s="65">
        <v>4732</v>
      </c>
      <c r="I29" s="30">
        <v>8006</v>
      </c>
      <c r="J29" s="30">
        <v>12914</v>
      </c>
      <c r="K29" s="30">
        <v>18802</v>
      </c>
      <c r="L29" s="30">
        <v>17003</v>
      </c>
      <c r="M29" s="65">
        <v>19294</v>
      </c>
      <c r="N29" s="179">
        <v>28443</v>
      </c>
      <c r="O29" s="179">
        <v>40704</v>
      </c>
      <c r="P29" s="65">
        <v>51383</v>
      </c>
      <c r="Q29" s="65">
        <v>57464</v>
      </c>
      <c r="R29" s="65">
        <v>54352</v>
      </c>
      <c r="S29" s="65">
        <v>53904</v>
      </c>
      <c r="T29" s="241">
        <v>58366</v>
      </c>
      <c r="U29" s="238">
        <v>69514</v>
      </c>
      <c r="V29" s="65">
        <v>80483</v>
      </c>
      <c r="W29" s="65">
        <v>89939</v>
      </c>
      <c r="X29" s="65">
        <v>106076</v>
      </c>
      <c r="Y29" s="179">
        <v>113604</v>
      </c>
    </row>
    <row r="30" spans="1:25" x14ac:dyDescent="0.2">
      <c r="A30" s="332" t="s">
        <v>20</v>
      </c>
      <c r="B30" s="241">
        <v>93</v>
      </c>
      <c r="C30" s="107">
        <v>312</v>
      </c>
      <c r="D30" s="107">
        <v>673</v>
      </c>
      <c r="E30" s="107">
        <v>1322</v>
      </c>
      <c r="F30" s="107">
        <v>3057</v>
      </c>
      <c r="G30" s="107">
        <v>6205</v>
      </c>
      <c r="H30" s="65">
        <v>9122</v>
      </c>
      <c r="I30" s="30">
        <v>15011</v>
      </c>
      <c r="J30" s="30">
        <v>21629</v>
      </c>
      <c r="K30" s="30">
        <v>27245</v>
      </c>
      <c r="L30" s="30">
        <v>25162</v>
      </c>
      <c r="M30" s="65">
        <v>28259</v>
      </c>
      <c r="N30" s="179">
        <v>40215</v>
      </c>
      <c r="O30" s="179">
        <v>57909</v>
      </c>
      <c r="P30" s="65">
        <v>79530</v>
      </c>
      <c r="Q30" s="65">
        <v>93338</v>
      </c>
      <c r="R30" s="65">
        <v>90157</v>
      </c>
      <c r="S30" s="65">
        <v>90875</v>
      </c>
      <c r="T30" s="241">
        <v>97691</v>
      </c>
      <c r="U30" s="238">
        <v>114294</v>
      </c>
      <c r="V30" s="65">
        <v>130093</v>
      </c>
      <c r="W30" s="65">
        <v>143567</v>
      </c>
      <c r="X30" s="65">
        <v>164486</v>
      </c>
      <c r="Y30" s="179">
        <v>170725</v>
      </c>
    </row>
    <row r="31" spans="1:25" x14ac:dyDescent="0.2">
      <c r="A31" s="332" t="s">
        <v>21</v>
      </c>
      <c r="B31" s="241">
        <v>73</v>
      </c>
      <c r="C31" s="107">
        <v>315</v>
      </c>
      <c r="D31" s="107">
        <v>762</v>
      </c>
      <c r="E31" s="107">
        <v>1552</v>
      </c>
      <c r="F31" s="107">
        <v>3307</v>
      </c>
      <c r="G31" s="107">
        <v>6320</v>
      </c>
      <c r="H31" s="65">
        <v>9040</v>
      </c>
      <c r="I31" s="30">
        <v>14536</v>
      </c>
      <c r="J31" s="30">
        <v>22782</v>
      </c>
      <c r="K31" s="30">
        <v>31476</v>
      </c>
      <c r="L31" s="30">
        <v>29303</v>
      </c>
      <c r="M31" s="65">
        <v>33534</v>
      </c>
      <c r="N31" s="179">
        <v>48765</v>
      </c>
      <c r="O31" s="179">
        <v>69859</v>
      </c>
      <c r="P31" s="65">
        <v>89076</v>
      </c>
      <c r="Q31" s="65">
        <v>100220</v>
      </c>
      <c r="R31" s="65">
        <v>96468</v>
      </c>
      <c r="S31" s="65">
        <v>99989</v>
      </c>
      <c r="T31" s="241">
        <v>112275</v>
      </c>
      <c r="U31" s="238">
        <v>134596</v>
      </c>
      <c r="V31" s="65">
        <v>156461</v>
      </c>
      <c r="W31" s="65">
        <v>176241</v>
      </c>
      <c r="X31" s="65">
        <v>207788</v>
      </c>
      <c r="Y31" s="179">
        <v>221984</v>
      </c>
    </row>
    <row r="32" spans="1:25" x14ac:dyDescent="0.2">
      <c r="A32" s="7" t="s">
        <v>22</v>
      </c>
      <c r="B32" s="241"/>
      <c r="C32" s="65"/>
      <c r="D32" s="65"/>
      <c r="E32" s="65"/>
      <c r="F32" s="65"/>
      <c r="G32" s="107"/>
      <c r="H32" s="65"/>
      <c r="I32" s="30"/>
      <c r="J32" s="241"/>
      <c r="K32" s="30"/>
      <c r="L32" s="30"/>
      <c r="M32" s="65"/>
      <c r="N32" s="65"/>
      <c r="O32" s="65"/>
      <c r="P32" s="65"/>
      <c r="Q32" s="65"/>
      <c r="R32" s="65"/>
      <c r="S32" s="65"/>
      <c r="T32" s="241"/>
      <c r="U32" s="241"/>
      <c r="V32" s="65"/>
      <c r="W32" s="201"/>
      <c r="X32" s="65"/>
      <c r="Y32" s="179"/>
    </row>
    <row r="33" spans="1:25" ht="19.5" x14ac:dyDescent="0.2">
      <c r="A33" s="8" t="s">
        <v>23</v>
      </c>
      <c r="B33" s="241" t="s">
        <v>96</v>
      </c>
      <c r="C33" s="241" t="s">
        <v>96</v>
      </c>
      <c r="D33" s="107">
        <v>47</v>
      </c>
      <c r="E33" s="107">
        <v>126</v>
      </c>
      <c r="F33" s="107">
        <v>270</v>
      </c>
      <c r="G33" s="107">
        <v>490</v>
      </c>
      <c r="H33" s="65">
        <v>708</v>
      </c>
      <c r="I33" s="30">
        <v>1258</v>
      </c>
      <c r="J33" s="30">
        <v>1861</v>
      </c>
      <c r="K33" s="30">
        <v>2615</v>
      </c>
      <c r="L33" s="30">
        <v>2670</v>
      </c>
      <c r="M33" s="65">
        <v>2668</v>
      </c>
      <c r="N33" s="179">
        <v>2519</v>
      </c>
      <c r="O33" s="179">
        <v>4472</v>
      </c>
      <c r="P33" s="65">
        <v>5132</v>
      </c>
      <c r="Q33" s="65">
        <v>5577</v>
      </c>
      <c r="R33" s="65">
        <v>4845</v>
      </c>
      <c r="S33" s="65">
        <v>5481</v>
      </c>
      <c r="T33" s="241">
        <v>5634</v>
      </c>
      <c r="U33" s="238">
        <v>6944</v>
      </c>
      <c r="V33" s="65">
        <v>8092</v>
      </c>
      <c r="W33" s="65">
        <v>8951</v>
      </c>
      <c r="X33" s="65">
        <v>10645</v>
      </c>
      <c r="Y33" s="179">
        <v>11357</v>
      </c>
    </row>
    <row r="34" spans="1:25" ht="19.5" x14ac:dyDescent="0.2">
      <c r="A34" s="8" t="s">
        <v>133</v>
      </c>
      <c r="B34" s="241">
        <v>73</v>
      </c>
      <c r="C34" s="107">
        <v>315</v>
      </c>
      <c r="D34" s="107">
        <v>715</v>
      </c>
      <c r="E34" s="107">
        <v>1426</v>
      </c>
      <c r="F34" s="107">
        <v>3037</v>
      </c>
      <c r="G34" s="107">
        <v>5830</v>
      </c>
      <c r="H34" s="65">
        <v>8332</v>
      </c>
      <c r="I34" s="30">
        <v>13277</v>
      </c>
      <c r="J34" s="30">
        <v>20921</v>
      </c>
      <c r="K34" s="30">
        <v>28862</v>
      </c>
      <c r="L34" s="30">
        <v>26633</v>
      </c>
      <c r="M34" s="65">
        <v>30866</v>
      </c>
      <c r="N34" s="65">
        <v>46246</v>
      </c>
      <c r="O34" s="65">
        <v>65387</v>
      </c>
      <c r="P34" s="65">
        <v>83944</v>
      </c>
      <c r="Q34" s="65">
        <v>94643</v>
      </c>
      <c r="R34" s="65">
        <v>91623</v>
      </c>
      <c r="S34" s="65">
        <v>94508</v>
      </c>
      <c r="T34" s="241">
        <v>106641</v>
      </c>
      <c r="U34" s="238">
        <v>127652</v>
      </c>
      <c r="V34" s="65">
        <v>148368</v>
      </c>
      <c r="W34" s="65">
        <v>167290</v>
      </c>
      <c r="X34" s="65">
        <v>197143</v>
      </c>
      <c r="Y34" s="179">
        <v>210627</v>
      </c>
    </row>
    <row r="35" spans="1:25" x14ac:dyDescent="0.2">
      <c r="A35" s="332" t="s">
        <v>24</v>
      </c>
      <c r="B35" s="241">
        <v>107</v>
      </c>
      <c r="C35" s="107">
        <v>381</v>
      </c>
      <c r="D35" s="107">
        <v>807</v>
      </c>
      <c r="E35" s="107">
        <v>1367</v>
      </c>
      <c r="F35" s="107">
        <v>2928</v>
      </c>
      <c r="G35" s="107">
        <v>6038</v>
      </c>
      <c r="H35" s="65">
        <v>9036</v>
      </c>
      <c r="I35" s="30">
        <v>15820</v>
      </c>
      <c r="J35" s="30">
        <v>24886</v>
      </c>
      <c r="K35" s="30">
        <v>33103</v>
      </c>
      <c r="L35" s="30">
        <v>28957</v>
      </c>
      <c r="M35" s="65">
        <v>31679</v>
      </c>
      <c r="N35" s="179">
        <v>46469</v>
      </c>
      <c r="O35" s="179">
        <v>65467</v>
      </c>
      <c r="P35" s="65">
        <v>82367</v>
      </c>
      <c r="Q35" s="65">
        <v>92474</v>
      </c>
      <c r="R35" s="65">
        <v>87669</v>
      </c>
      <c r="S35" s="65">
        <v>89572</v>
      </c>
      <c r="T35" s="241">
        <v>97944</v>
      </c>
      <c r="U35" s="238">
        <v>113379</v>
      </c>
      <c r="V35" s="65">
        <v>129472</v>
      </c>
      <c r="W35" s="65">
        <v>146354</v>
      </c>
      <c r="X35" s="65">
        <v>174588</v>
      </c>
      <c r="Y35" s="179">
        <v>184562</v>
      </c>
    </row>
    <row r="36" spans="1:25" x14ac:dyDescent="0.2">
      <c r="A36" s="332" t="s">
        <v>25</v>
      </c>
      <c r="B36" s="241">
        <v>147</v>
      </c>
      <c r="C36" s="107">
        <v>284</v>
      </c>
      <c r="D36" s="107">
        <v>410</v>
      </c>
      <c r="E36" s="107">
        <v>507</v>
      </c>
      <c r="F36" s="107">
        <v>1374</v>
      </c>
      <c r="G36" s="107">
        <v>2285</v>
      </c>
      <c r="H36" s="65">
        <v>4082</v>
      </c>
      <c r="I36" s="30">
        <v>9046</v>
      </c>
      <c r="J36" s="241">
        <v>15267</v>
      </c>
      <c r="K36" s="30">
        <v>20640</v>
      </c>
      <c r="L36" s="30">
        <v>17985</v>
      </c>
      <c r="M36" s="65">
        <v>19669</v>
      </c>
      <c r="N36" s="179">
        <v>27685</v>
      </c>
      <c r="O36" s="179">
        <v>42066</v>
      </c>
      <c r="P36" s="65">
        <v>56593</v>
      </c>
      <c r="Q36" s="65">
        <v>65778</v>
      </c>
      <c r="R36" s="65">
        <v>63356</v>
      </c>
      <c r="S36" s="65">
        <v>66044</v>
      </c>
      <c r="T36" s="241">
        <v>77616</v>
      </c>
      <c r="U36" s="238">
        <v>98749</v>
      </c>
      <c r="V36" s="65">
        <v>118930</v>
      </c>
      <c r="W36" s="65">
        <v>136328</v>
      </c>
      <c r="X36" s="65">
        <v>165824</v>
      </c>
      <c r="Y36" s="179">
        <v>178816</v>
      </c>
    </row>
    <row r="37" spans="1:25" x14ac:dyDescent="0.2">
      <c r="A37" s="332" t="s">
        <v>26</v>
      </c>
      <c r="B37" s="241">
        <v>49</v>
      </c>
      <c r="C37" s="107">
        <v>117</v>
      </c>
      <c r="D37" s="107">
        <v>265</v>
      </c>
      <c r="E37" s="107">
        <v>473</v>
      </c>
      <c r="F37" s="107">
        <v>1591</v>
      </c>
      <c r="G37" s="107">
        <v>3808</v>
      </c>
      <c r="H37" s="65">
        <v>6634</v>
      </c>
      <c r="I37" s="30">
        <v>11724</v>
      </c>
      <c r="J37" s="30">
        <v>20255</v>
      </c>
      <c r="K37" s="30">
        <v>29229</v>
      </c>
      <c r="L37" s="30">
        <v>27613</v>
      </c>
      <c r="M37" s="65">
        <v>37315</v>
      </c>
      <c r="N37" s="179">
        <v>56845</v>
      </c>
      <c r="O37" s="179">
        <v>84547</v>
      </c>
      <c r="P37" s="65">
        <v>113227</v>
      </c>
      <c r="Q37" s="65">
        <v>132267</v>
      </c>
      <c r="R37" s="65">
        <v>133083</v>
      </c>
      <c r="S37" s="65">
        <v>143318</v>
      </c>
      <c r="T37" s="241">
        <v>174076</v>
      </c>
      <c r="U37" s="238">
        <v>225798</v>
      </c>
      <c r="V37" s="65">
        <v>275926</v>
      </c>
      <c r="W37" s="65">
        <v>319378</v>
      </c>
      <c r="X37" s="65">
        <v>398085</v>
      </c>
      <c r="Y37" s="179">
        <v>438498</v>
      </c>
    </row>
    <row r="38" spans="1:25" x14ac:dyDescent="0.2">
      <c r="A38" s="332" t="s">
        <v>27</v>
      </c>
      <c r="B38" s="241">
        <v>84</v>
      </c>
      <c r="C38" s="107">
        <v>274</v>
      </c>
      <c r="D38" s="107">
        <v>538</v>
      </c>
      <c r="E38" s="107">
        <v>924</v>
      </c>
      <c r="F38" s="107">
        <v>1889</v>
      </c>
      <c r="G38" s="107">
        <v>4168</v>
      </c>
      <c r="H38" s="65">
        <v>7683</v>
      </c>
      <c r="I38" s="30">
        <v>11764</v>
      </c>
      <c r="J38" s="30">
        <v>16648</v>
      </c>
      <c r="K38" s="30">
        <v>22236</v>
      </c>
      <c r="L38" s="30">
        <v>20283</v>
      </c>
      <c r="M38" s="65">
        <v>24225</v>
      </c>
      <c r="N38" s="179">
        <v>35216</v>
      </c>
      <c r="O38" s="179">
        <v>53861</v>
      </c>
      <c r="P38" s="65">
        <v>69265</v>
      </c>
      <c r="Q38" s="65">
        <v>78872</v>
      </c>
      <c r="R38" s="65">
        <v>77752</v>
      </c>
      <c r="S38" s="65">
        <v>77611</v>
      </c>
      <c r="T38" s="241">
        <v>85320</v>
      </c>
      <c r="U38" s="238">
        <v>102111</v>
      </c>
      <c r="V38" s="65">
        <v>116048</v>
      </c>
      <c r="W38" s="65">
        <v>130609</v>
      </c>
      <c r="X38" s="65">
        <v>155419</v>
      </c>
      <c r="Y38" s="179">
        <v>165353</v>
      </c>
    </row>
    <row r="39" spans="1:25" x14ac:dyDescent="0.2">
      <c r="A39" s="332" t="s">
        <v>28</v>
      </c>
      <c r="B39" s="241">
        <v>84</v>
      </c>
      <c r="C39" s="107">
        <v>195</v>
      </c>
      <c r="D39" s="107">
        <v>308</v>
      </c>
      <c r="E39" s="107">
        <v>410</v>
      </c>
      <c r="F39" s="107">
        <v>815</v>
      </c>
      <c r="G39" s="107">
        <v>1812</v>
      </c>
      <c r="H39" s="65">
        <v>3366</v>
      </c>
      <c r="I39" s="30">
        <v>6297</v>
      </c>
      <c r="J39" s="241">
        <v>9223</v>
      </c>
      <c r="K39" s="149">
        <v>13044</v>
      </c>
      <c r="L39" s="30">
        <v>11488</v>
      </c>
      <c r="M39" s="65">
        <v>12552</v>
      </c>
      <c r="N39" s="179">
        <v>20070</v>
      </c>
      <c r="O39" s="179">
        <v>30473</v>
      </c>
      <c r="P39" s="65">
        <v>38781</v>
      </c>
      <c r="Q39" s="65">
        <v>42904</v>
      </c>
      <c r="R39" s="65">
        <v>40897</v>
      </c>
      <c r="S39" s="65">
        <v>40625</v>
      </c>
      <c r="T39" s="241">
        <v>44706</v>
      </c>
      <c r="U39" s="238">
        <v>53671</v>
      </c>
      <c r="V39" s="65">
        <v>61418</v>
      </c>
      <c r="W39" s="65">
        <v>68507</v>
      </c>
      <c r="X39" s="65">
        <v>79296</v>
      </c>
      <c r="Y39" s="179">
        <v>84019</v>
      </c>
    </row>
    <row r="40" spans="1:25" x14ac:dyDescent="0.2">
      <c r="A40" s="332" t="s">
        <v>29</v>
      </c>
      <c r="B40" s="241">
        <v>26</v>
      </c>
      <c r="C40" s="107">
        <v>75</v>
      </c>
      <c r="D40" s="107">
        <v>166</v>
      </c>
      <c r="E40" s="107">
        <v>327</v>
      </c>
      <c r="F40" s="107">
        <v>749</v>
      </c>
      <c r="G40" s="107">
        <v>1512</v>
      </c>
      <c r="H40" s="65">
        <v>2300</v>
      </c>
      <c r="I40" s="30">
        <v>4511</v>
      </c>
      <c r="J40" s="30">
        <v>7015</v>
      </c>
      <c r="K40" s="149">
        <v>9613</v>
      </c>
      <c r="L40" s="30">
        <v>8454</v>
      </c>
      <c r="M40" s="65">
        <v>9914</v>
      </c>
      <c r="N40" s="179">
        <v>15750</v>
      </c>
      <c r="O40" s="179">
        <v>24075</v>
      </c>
      <c r="P40" s="65">
        <v>32321</v>
      </c>
      <c r="Q40" s="65">
        <v>36850</v>
      </c>
      <c r="R40" s="65">
        <v>36418</v>
      </c>
      <c r="S40" s="65">
        <v>36518</v>
      </c>
      <c r="T40" s="241">
        <v>40993</v>
      </c>
      <c r="U40" s="238">
        <v>49580</v>
      </c>
      <c r="V40" s="65">
        <v>57526</v>
      </c>
      <c r="W40" s="65">
        <v>64679</v>
      </c>
      <c r="X40" s="65">
        <v>76691</v>
      </c>
      <c r="Y40" s="179">
        <v>81299</v>
      </c>
    </row>
    <row r="41" spans="1:25" x14ac:dyDescent="0.2">
      <c r="A41" s="332" t="s">
        <v>30</v>
      </c>
      <c r="B41" s="241">
        <v>494</v>
      </c>
      <c r="C41" s="107">
        <v>634</v>
      </c>
      <c r="D41" s="107">
        <v>994</v>
      </c>
      <c r="E41" s="107">
        <v>1859</v>
      </c>
      <c r="F41" s="107">
        <v>6256</v>
      </c>
      <c r="G41" s="107">
        <v>14203</v>
      </c>
      <c r="H41" s="65">
        <v>26215</v>
      </c>
      <c r="I41" s="30">
        <v>56321</v>
      </c>
      <c r="J41" s="241">
        <v>92462</v>
      </c>
      <c r="K41" s="30">
        <v>156411</v>
      </c>
      <c r="L41" s="30">
        <v>146767</v>
      </c>
      <c r="M41" s="65">
        <v>180732</v>
      </c>
      <c r="N41" s="179">
        <v>239635</v>
      </c>
      <c r="O41" s="179">
        <v>318284</v>
      </c>
      <c r="P41" s="65">
        <v>408458</v>
      </c>
      <c r="Q41" s="65">
        <v>472715</v>
      </c>
      <c r="R41" s="65">
        <v>455778</v>
      </c>
      <c r="S41" s="65">
        <v>492134</v>
      </c>
      <c r="T41" s="241">
        <v>599602</v>
      </c>
      <c r="U41" s="238">
        <v>768989</v>
      </c>
      <c r="V41" s="65">
        <v>952083</v>
      </c>
      <c r="W41" s="65">
        <v>1093124</v>
      </c>
      <c r="X41" s="65">
        <v>1380145</v>
      </c>
      <c r="Y41" s="179">
        <v>1522344</v>
      </c>
    </row>
    <row r="42" spans="1:25" ht="18" x14ac:dyDescent="0.2">
      <c r="A42" s="2" t="s">
        <v>116</v>
      </c>
      <c r="B42" s="64">
        <v>710</v>
      </c>
      <c r="C42" s="64">
        <v>1934</v>
      </c>
      <c r="D42" s="64">
        <v>3864</v>
      </c>
      <c r="E42" s="64">
        <v>7025</v>
      </c>
      <c r="F42" s="64">
        <v>14768</v>
      </c>
      <c r="G42" s="64">
        <v>36507</v>
      </c>
      <c r="H42" s="64">
        <v>71450</v>
      </c>
      <c r="I42" s="29">
        <v>129463</v>
      </c>
      <c r="J42" s="29">
        <v>209766</v>
      </c>
      <c r="K42" s="29">
        <v>281052</v>
      </c>
      <c r="L42" s="29">
        <v>251782</v>
      </c>
      <c r="M42" s="64">
        <v>286553</v>
      </c>
      <c r="N42" s="178">
        <v>404096</v>
      </c>
      <c r="O42" s="178">
        <v>594151</v>
      </c>
      <c r="P42" s="64">
        <v>808159</v>
      </c>
      <c r="Q42" s="64">
        <v>924685</v>
      </c>
      <c r="R42" s="64">
        <v>867535</v>
      </c>
      <c r="S42" s="64">
        <v>876857</v>
      </c>
      <c r="T42" s="98">
        <v>1001975</v>
      </c>
      <c r="U42" s="190">
        <v>1238170</v>
      </c>
      <c r="V42" s="64">
        <v>1488241</v>
      </c>
      <c r="W42" s="64">
        <v>1695169</v>
      </c>
      <c r="X42" s="64">
        <v>2118891</v>
      </c>
      <c r="Y42" s="178">
        <v>2386020</v>
      </c>
    </row>
    <row r="43" spans="1:25" x14ac:dyDescent="0.2">
      <c r="A43" s="332" t="s">
        <v>31</v>
      </c>
      <c r="B43" s="241">
        <v>24</v>
      </c>
      <c r="C43" s="30">
        <v>99</v>
      </c>
      <c r="D43" s="30">
        <v>140</v>
      </c>
      <c r="E43" s="30">
        <v>220</v>
      </c>
      <c r="F43" s="30">
        <v>303</v>
      </c>
      <c r="G43" s="30">
        <v>623</v>
      </c>
      <c r="H43" s="65">
        <v>1500</v>
      </c>
      <c r="I43" s="30">
        <v>2947</v>
      </c>
      <c r="J43" s="30">
        <v>4756</v>
      </c>
      <c r="K43" s="107">
        <v>6220</v>
      </c>
      <c r="L43" s="107">
        <v>5688</v>
      </c>
      <c r="M43" s="65">
        <v>6745</v>
      </c>
      <c r="N43" s="179">
        <v>10232</v>
      </c>
      <c r="O43" s="179">
        <v>14992</v>
      </c>
      <c r="P43" s="65">
        <v>22071</v>
      </c>
      <c r="Q43" s="65">
        <v>25545</v>
      </c>
      <c r="R43" s="65">
        <v>23991</v>
      </c>
      <c r="S43" s="65">
        <v>26147</v>
      </c>
      <c r="T43" s="241">
        <v>29433</v>
      </c>
      <c r="U43" s="238">
        <v>35988</v>
      </c>
      <c r="V43" s="65">
        <v>42585</v>
      </c>
      <c r="W43" s="65">
        <v>47565</v>
      </c>
      <c r="X43" s="65">
        <v>58791</v>
      </c>
      <c r="Y43" s="179">
        <v>66705</v>
      </c>
    </row>
    <row r="44" spans="1:25" x14ac:dyDescent="0.2">
      <c r="A44" s="332" t="s">
        <v>32</v>
      </c>
      <c r="B44" s="241">
        <v>9</v>
      </c>
      <c r="C44" s="30">
        <v>20</v>
      </c>
      <c r="D44" s="30">
        <v>55</v>
      </c>
      <c r="E44" s="30">
        <v>96</v>
      </c>
      <c r="F44" s="30">
        <v>274</v>
      </c>
      <c r="G44" s="30">
        <v>710</v>
      </c>
      <c r="H44" s="65">
        <v>1359</v>
      </c>
      <c r="I44" s="30">
        <v>2528</v>
      </c>
      <c r="J44" s="30">
        <v>3533</v>
      </c>
      <c r="K44" s="107">
        <v>4490</v>
      </c>
      <c r="L44" s="107">
        <v>4432</v>
      </c>
      <c r="M44" s="65">
        <v>6104</v>
      </c>
      <c r="N44" s="179">
        <v>9404</v>
      </c>
      <c r="O44" s="179">
        <v>15052</v>
      </c>
      <c r="P44" s="65">
        <v>20694</v>
      </c>
      <c r="Q44" s="65">
        <v>23401</v>
      </c>
      <c r="R44" s="65">
        <v>21083</v>
      </c>
      <c r="S44" s="65">
        <v>20592</v>
      </c>
      <c r="T44" s="241">
        <v>22840</v>
      </c>
      <c r="U44" s="238">
        <v>28642</v>
      </c>
      <c r="V44" s="65">
        <v>34319</v>
      </c>
      <c r="W44" s="65">
        <v>39109</v>
      </c>
      <c r="X44" s="65">
        <v>48319</v>
      </c>
      <c r="Y44" s="179">
        <v>54649</v>
      </c>
    </row>
    <row r="45" spans="1:25" x14ac:dyDescent="0.2">
      <c r="A45" s="332" t="s">
        <v>33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 t="s">
        <v>173</v>
      </c>
      <c r="Q45" s="65">
        <v>1730</v>
      </c>
      <c r="R45" s="65">
        <v>6511</v>
      </c>
      <c r="S45" s="65">
        <v>10738</v>
      </c>
      <c r="T45" s="241">
        <v>16203</v>
      </c>
      <c r="U45" s="238">
        <v>29146</v>
      </c>
      <c r="V45" s="65">
        <v>44268</v>
      </c>
      <c r="W45" s="65">
        <v>60239</v>
      </c>
      <c r="X45" s="65">
        <v>87765</v>
      </c>
      <c r="Y45" s="179">
        <v>100142</v>
      </c>
    </row>
    <row r="46" spans="1:25" x14ac:dyDescent="0.2">
      <c r="A46" s="332" t="s">
        <v>34</v>
      </c>
      <c r="B46" s="241">
        <v>265</v>
      </c>
      <c r="C46" s="30">
        <v>748</v>
      </c>
      <c r="D46" s="30">
        <v>1597</v>
      </c>
      <c r="E46" s="30">
        <v>2775</v>
      </c>
      <c r="F46" s="30">
        <v>4831</v>
      </c>
      <c r="G46" s="30">
        <v>12358</v>
      </c>
      <c r="H46" s="65">
        <v>26767</v>
      </c>
      <c r="I46" s="30">
        <v>48662</v>
      </c>
      <c r="J46" s="30">
        <v>78746</v>
      </c>
      <c r="K46" s="107">
        <v>106223</v>
      </c>
      <c r="L46" s="107">
        <v>95774</v>
      </c>
      <c r="M46" s="65">
        <v>106581</v>
      </c>
      <c r="N46" s="179">
        <v>153585</v>
      </c>
      <c r="O46" s="179">
        <v>230103</v>
      </c>
      <c r="P46" s="65">
        <v>322211</v>
      </c>
      <c r="Q46" s="65">
        <v>370255</v>
      </c>
      <c r="R46" s="65">
        <v>346491</v>
      </c>
      <c r="S46" s="65">
        <v>342121</v>
      </c>
      <c r="T46" s="241">
        <v>397698</v>
      </c>
      <c r="U46" s="238">
        <v>493454</v>
      </c>
      <c r="V46" s="65">
        <v>597579</v>
      </c>
      <c r="W46" s="65">
        <v>685054</v>
      </c>
      <c r="X46" s="65">
        <v>876471</v>
      </c>
      <c r="Y46" s="179">
        <v>1021580</v>
      </c>
    </row>
    <row r="47" spans="1:25" x14ac:dyDescent="0.2">
      <c r="A47" s="332" t="s">
        <v>35</v>
      </c>
      <c r="B47" s="241">
        <v>130</v>
      </c>
      <c r="C47" s="30">
        <v>235</v>
      </c>
      <c r="D47" s="30">
        <v>338</v>
      </c>
      <c r="E47" s="30">
        <v>735</v>
      </c>
      <c r="F47" s="30">
        <v>1746</v>
      </c>
      <c r="G47" s="30">
        <v>3934</v>
      </c>
      <c r="H47" s="65">
        <v>6542</v>
      </c>
      <c r="I47" s="30">
        <v>10914</v>
      </c>
      <c r="J47" s="30">
        <v>17192</v>
      </c>
      <c r="K47" s="30">
        <v>21071</v>
      </c>
      <c r="L47" s="30">
        <v>18740</v>
      </c>
      <c r="M47" s="65">
        <v>21907</v>
      </c>
      <c r="N47" s="179">
        <v>29696</v>
      </c>
      <c r="O47" s="179">
        <v>43540</v>
      </c>
      <c r="P47" s="65">
        <v>61572</v>
      </c>
      <c r="Q47" s="65">
        <v>70052</v>
      </c>
      <c r="R47" s="65">
        <v>66959</v>
      </c>
      <c r="S47" s="65">
        <v>67722</v>
      </c>
      <c r="T47" s="241">
        <v>74806</v>
      </c>
      <c r="U47" s="238">
        <v>88287</v>
      </c>
      <c r="V47" s="65">
        <v>103373</v>
      </c>
      <c r="W47" s="65">
        <v>114893</v>
      </c>
      <c r="X47" s="65">
        <v>136828</v>
      </c>
      <c r="Y47" s="179">
        <v>149721</v>
      </c>
    </row>
    <row r="48" spans="1:25" x14ac:dyDescent="0.2">
      <c r="A48" s="332" t="s">
        <v>36</v>
      </c>
      <c r="B48" s="241">
        <v>135</v>
      </c>
      <c r="C48" s="30">
        <v>495</v>
      </c>
      <c r="D48" s="30">
        <v>898</v>
      </c>
      <c r="E48" s="30">
        <v>1420</v>
      </c>
      <c r="F48" s="30">
        <v>3297</v>
      </c>
      <c r="G48" s="30">
        <v>8405</v>
      </c>
      <c r="H48" s="65">
        <v>12707</v>
      </c>
      <c r="I48" s="30">
        <v>21896</v>
      </c>
      <c r="J48" s="30">
        <v>38526</v>
      </c>
      <c r="K48" s="30">
        <v>52970</v>
      </c>
      <c r="L48" s="30">
        <v>46581</v>
      </c>
      <c r="M48" s="65">
        <v>50259</v>
      </c>
      <c r="N48" s="179">
        <v>67056</v>
      </c>
      <c r="O48" s="179">
        <v>94512</v>
      </c>
      <c r="P48" s="65">
        <v>125811</v>
      </c>
      <c r="Q48" s="65">
        <v>144664</v>
      </c>
      <c r="R48" s="65">
        <v>136811</v>
      </c>
      <c r="S48" s="65">
        <v>138653</v>
      </c>
      <c r="T48" s="241">
        <v>157423</v>
      </c>
      <c r="U48" s="238">
        <v>192578</v>
      </c>
      <c r="V48" s="65">
        <v>228230</v>
      </c>
      <c r="W48" s="65">
        <v>254761</v>
      </c>
      <c r="X48" s="65">
        <v>303996</v>
      </c>
      <c r="Y48" s="179">
        <v>326303</v>
      </c>
    </row>
    <row r="49" spans="1:25" x14ac:dyDescent="0.2">
      <c r="A49" s="332" t="s">
        <v>37</v>
      </c>
      <c r="B49" s="241">
        <v>147</v>
      </c>
      <c r="C49" s="30">
        <v>336</v>
      </c>
      <c r="D49" s="30">
        <v>836</v>
      </c>
      <c r="E49" s="30">
        <v>1779</v>
      </c>
      <c r="F49" s="30">
        <v>4317</v>
      </c>
      <c r="G49" s="30">
        <v>10477</v>
      </c>
      <c r="H49" s="65">
        <v>22575</v>
      </c>
      <c r="I49" s="30">
        <v>42515</v>
      </c>
      <c r="J49" s="30">
        <v>67012</v>
      </c>
      <c r="K49" s="30">
        <v>90079</v>
      </c>
      <c r="L49" s="30">
        <v>80568</v>
      </c>
      <c r="M49" s="65">
        <v>94957</v>
      </c>
      <c r="N49" s="179">
        <v>134123</v>
      </c>
      <c r="O49" s="179">
        <v>195952</v>
      </c>
      <c r="P49" s="65">
        <v>255800</v>
      </c>
      <c r="Q49" s="65">
        <v>288605</v>
      </c>
      <c r="R49" s="65">
        <v>263745</v>
      </c>
      <c r="S49" s="65">
        <v>267632</v>
      </c>
      <c r="T49" s="241">
        <v>298799</v>
      </c>
      <c r="U49" s="238">
        <v>362245</v>
      </c>
      <c r="V49" s="65">
        <v>424878</v>
      </c>
      <c r="W49" s="65">
        <v>474815</v>
      </c>
      <c r="X49" s="65">
        <v>578548</v>
      </c>
      <c r="Y49" s="179">
        <v>633018</v>
      </c>
    </row>
    <row r="50" spans="1:25" x14ac:dyDescent="0.2">
      <c r="A50" s="332" t="s">
        <v>38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 t="s">
        <v>173</v>
      </c>
      <c r="Q50" s="65">
        <v>433</v>
      </c>
      <c r="R50" s="65">
        <v>1944</v>
      </c>
      <c r="S50" s="65">
        <v>3251</v>
      </c>
      <c r="T50" s="241">
        <v>4774</v>
      </c>
      <c r="U50" s="238">
        <v>7829</v>
      </c>
      <c r="V50" s="65">
        <v>13008</v>
      </c>
      <c r="W50" s="65">
        <v>18733</v>
      </c>
      <c r="X50" s="65">
        <v>28173</v>
      </c>
      <c r="Y50" s="179">
        <v>33903</v>
      </c>
    </row>
    <row r="51" spans="1:25" ht="18" x14ac:dyDescent="0.2">
      <c r="A51" s="2" t="s">
        <v>150</v>
      </c>
      <c r="B51" s="98">
        <v>397</v>
      </c>
      <c r="C51" s="64">
        <v>969</v>
      </c>
      <c r="D51" s="64">
        <v>1612</v>
      </c>
      <c r="E51" s="64">
        <v>2605</v>
      </c>
      <c r="F51" s="64">
        <v>5515</v>
      </c>
      <c r="G51" s="64">
        <v>10889</v>
      </c>
      <c r="H51" s="64">
        <v>19939</v>
      </c>
      <c r="I51" s="29">
        <v>36925</v>
      </c>
      <c r="J51" s="29">
        <v>56144</v>
      </c>
      <c r="K51" s="29">
        <v>74076</v>
      </c>
      <c r="L51" s="29">
        <v>74432</v>
      </c>
      <c r="M51" s="64">
        <v>96170</v>
      </c>
      <c r="N51" s="178">
        <v>142240</v>
      </c>
      <c r="O51" s="178">
        <v>215539</v>
      </c>
      <c r="P51" s="64">
        <v>277601</v>
      </c>
      <c r="Q51" s="64">
        <v>308197</v>
      </c>
      <c r="R51" s="64">
        <v>283450</v>
      </c>
      <c r="S51" s="64">
        <v>295512</v>
      </c>
      <c r="T51" s="98">
        <v>338062</v>
      </c>
      <c r="U51" s="190">
        <v>419649</v>
      </c>
      <c r="V51" s="64">
        <v>497861</v>
      </c>
      <c r="W51" s="64">
        <v>558204</v>
      </c>
      <c r="X51" s="64">
        <v>698284</v>
      </c>
      <c r="Y51" s="178">
        <v>775871</v>
      </c>
    </row>
    <row r="52" spans="1:25" x14ac:dyDescent="0.2">
      <c r="A52" s="332" t="s">
        <v>39</v>
      </c>
      <c r="B52" s="241">
        <v>120</v>
      </c>
      <c r="C52" s="107">
        <v>180</v>
      </c>
      <c r="D52" s="107">
        <v>205</v>
      </c>
      <c r="E52" s="107">
        <v>286</v>
      </c>
      <c r="F52" s="107">
        <v>474</v>
      </c>
      <c r="G52" s="107">
        <v>651</v>
      </c>
      <c r="H52" s="65">
        <v>1002</v>
      </c>
      <c r="I52" s="30">
        <v>2578</v>
      </c>
      <c r="J52" s="30">
        <v>4548</v>
      </c>
      <c r="K52" s="30">
        <v>6493</v>
      </c>
      <c r="L52" s="30">
        <v>9033</v>
      </c>
      <c r="M52" s="65">
        <v>13788</v>
      </c>
      <c r="N52" s="179">
        <v>20004</v>
      </c>
      <c r="O52" s="179">
        <v>26475</v>
      </c>
      <c r="P52" s="65">
        <v>31055</v>
      </c>
      <c r="Q52" s="65">
        <v>33559</v>
      </c>
      <c r="R52" s="65">
        <v>32259</v>
      </c>
      <c r="S52" s="65">
        <v>35946</v>
      </c>
      <c r="T52" s="241">
        <v>43349</v>
      </c>
      <c r="U52" s="238">
        <v>57004</v>
      </c>
      <c r="V52" s="65">
        <v>70177</v>
      </c>
      <c r="W52" s="65">
        <v>82087</v>
      </c>
      <c r="X52" s="65">
        <v>109436</v>
      </c>
      <c r="Y52" s="179">
        <v>125835</v>
      </c>
    </row>
    <row r="53" spans="1:25" x14ac:dyDescent="0.2">
      <c r="A53" s="332" t="s">
        <v>40</v>
      </c>
      <c r="B53" s="241">
        <v>5</v>
      </c>
      <c r="C53" s="107">
        <v>7</v>
      </c>
      <c r="D53" s="107">
        <v>4</v>
      </c>
      <c r="E53" s="107">
        <v>9</v>
      </c>
      <c r="F53" s="107">
        <v>12</v>
      </c>
      <c r="G53" s="107">
        <v>52</v>
      </c>
      <c r="H53" s="65">
        <v>152</v>
      </c>
      <c r="I53" s="30">
        <v>382</v>
      </c>
      <c r="J53" s="30">
        <v>622</v>
      </c>
      <c r="K53" s="30">
        <v>818</v>
      </c>
      <c r="L53" s="30">
        <v>1306</v>
      </c>
      <c r="M53" s="65">
        <v>2369</v>
      </c>
      <c r="N53" s="179">
        <v>3455</v>
      </c>
      <c r="O53" s="179">
        <v>4317</v>
      </c>
      <c r="P53" s="65">
        <v>4465</v>
      </c>
      <c r="Q53" s="65">
        <v>4406</v>
      </c>
      <c r="R53" s="65">
        <v>3923</v>
      </c>
      <c r="S53" s="65">
        <v>4003</v>
      </c>
      <c r="T53" s="241">
        <v>4355</v>
      </c>
      <c r="U53" s="238">
        <v>5974</v>
      </c>
      <c r="V53" s="65">
        <v>7416</v>
      </c>
      <c r="W53" s="65">
        <v>8317</v>
      </c>
      <c r="X53" s="65">
        <v>10148</v>
      </c>
      <c r="Y53" s="179">
        <v>11367</v>
      </c>
    </row>
    <row r="54" spans="1:25" ht="19.5" x14ac:dyDescent="0.2">
      <c r="A54" s="332" t="s">
        <v>188</v>
      </c>
      <c r="B54" s="241">
        <v>61</v>
      </c>
      <c r="C54" s="107">
        <v>156</v>
      </c>
      <c r="D54" s="107">
        <v>113</v>
      </c>
      <c r="E54" s="107">
        <v>200</v>
      </c>
      <c r="F54" s="107">
        <v>412</v>
      </c>
      <c r="G54" s="107">
        <v>905</v>
      </c>
      <c r="H54" s="65">
        <v>1616</v>
      </c>
      <c r="I54" s="30">
        <v>3286</v>
      </c>
      <c r="J54" s="30">
        <v>5089</v>
      </c>
      <c r="K54" s="30">
        <v>6952</v>
      </c>
      <c r="L54" s="30">
        <v>7259</v>
      </c>
      <c r="M54" s="65">
        <v>10244</v>
      </c>
      <c r="N54" s="179">
        <v>17120</v>
      </c>
      <c r="O54" s="179">
        <v>28025</v>
      </c>
      <c r="P54" s="65">
        <v>35731</v>
      </c>
      <c r="Q54" s="65">
        <v>37153</v>
      </c>
      <c r="R54" s="65">
        <v>30514</v>
      </c>
      <c r="S54" s="65">
        <v>30461</v>
      </c>
      <c r="T54" s="241">
        <v>33941</v>
      </c>
      <c r="U54" s="238">
        <v>40438</v>
      </c>
      <c r="V54" s="65">
        <v>47926</v>
      </c>
      <c r="W54" s="65">
        <v>53666</v>
      </c>
      <c r="X54" s="65">
        <v>66303</v>
      </c>
      <c r="Y54" s="179">
        <v>72818</v>
      </c>
    </row>
    <row r="55" spans="1:25" ht="19.5" x14ac:dyDescent="0.2">
      <c r="A55" s="332" t="s">
        <v>187</v>
      </c>
      <c r="B55" s="241">
        <v>27</v>
      </c>
      <c r="C55" s="107">
        <v>47</v>
      </c>
      <c r="D55" s="107">
        <v>114</v>
      </c>
      <c r="E55" s="107">
        <v>108</v>
      </c>
      <c r="F55" s="107">
        <v>213</v>
      </c>
      <c r="G55" s="107">
        <v>410</v>
      </c>
      <c r="H55" s="65">
        <v>859</v>
      </c>
      <c r="I55" s="30">
        <v>2000</v>
      </c>
      <c r="J55" s="30">
        <v>2857</v>
      </c>
      <c r="K55" s="30">
        <v>3912</v>
      </c>
      <c r="L55" s="30">
        <v>5062</v>
      </c>
      <c r="M55" s="65">
        <v>6983</v>
      </c>
      <c r="N55" s="179">
        <v>11326</v>
      </c>
      <c r="O55" s="179">
        <v>17248</v>
      </c>
      <c r="P55" s="65">
        <v>22306</v>
      </c>
      <c r="Q55" s="65">
        <v>23078</v>
      </c>
      <c r="R55" s="65">
        <v>19221</v>
      </c>
      <c r="S55" s="65">
        <v>18992</v>
      </c>
      <c r="T55" s="241">
        <v>21580</v>
      </c>
      <c r="U55" s="238">
        <v>26997</v>
      </c>
      <c r="V55" s="65">
        <v>32266</v>
      </c>
      <c r="W55" s="65">
        <v>36014</v>
      </c>
      <c r="X55" s="65">
        <v>46920</v>
      </c>
      <c r="Y55" s="179">
        <v>54138</v>
      </c>
    </row>
    <row r="56" spans="1:25" ht="19.5" x14ac:dyDescent="0.2">
      <c r="A56" s="332" t="s">
        <v>176</v>
      </c>
      <c r="B56" s="241">
        <v>40</v>
      </c>
      <c r="C56" s="107">
        <v>46</v>
      </c>
      <c r="D56" s="107">
        <v>83</v>
      </c>
      <c r="E56" s="107">
        <v>160</v>
      </c>
      <c r="F56" s="107">
        <v>376</v>
      </c>
      <c r="G56" s="107">
        <v>967</v>
      </c>
      <c r="H56" s="65">
        <v>1567</v>
      </c>
      <c r="I56" s="30">
        <v>2932</v>
      </c>
      <c r="J56" s="30">
        <v>4405</v>
      </c>
      <c r="K56" s="30">
        <v>5514</v>
      </c>
      <c r="L56" s="30">
        <v>5398</v>
      </c>
      <c r="M56" s="65">
        <v>7628</v>
      </c>
      <c r="N56" s="179">
        <v>12134</v>
      </c>
      <c r="O56" s="179">
        <v>20520</v>
      </c>
      <c r="P56" s="65">
        <v>28973</v>
      </c>
      <c r="Q56" s="65">
        <v>32589</v>
      </c>
      <c r="R56" s="65">
        <v>30909</v>
      </c>
      <c r="S56" s="65">
        <v>33473</v>
      </c>
      <c r="T56" s="241">
        <v>38533</v>
      </c>
      <c r="U56" s="238">
        <v>47221</v>
      </c>
      <c r="V56" s="65">
        <v>54277</v>
      </c>
      <c r="W56" s="65">
        <v>59675</v>
      </c>
      <c r="X56" s="65">
        <v>73558</v>
      </c>
      <c r="Y56" s="179">
        <v>82259</v>
      </c>
    </row>
    <row r="57" spans="1:25" x14ac:dyDescent="0.2">
      <c r="A57" s="332" t="s">
        <v>97</v>
      </c>
      <c r="B57" s="237">
        <v>0</v>
      </c>
      <c r="C57" s="237">
        <v>0</v>
      </c>
      <c r="D57" s="237">
        <v>0</v>
      </c>
      <c r="E57" s="107">
        <v>2</v>
      </c>
      <c r="F57" s="107">
        <v>9</v>
      </c>
      <c r="G57" s="107">
        <v>8</v>
      </c>
      <c r="H57" s="65">
        <v>131</v>
      </c>
      <c r="I57" s="30">
        <v>939</v>
      </c>
      <c r="J57" s="30">
        <v>1398</v>
      </c>
      <c r="K57" s="30">
        <v>1340</v>
      </c>
      <c r="L57" s="30">
        <v>1575</v>
      </c>
      <c r="M57" s="65">
        <v>2308</v>
      </c>
      <c r="N57" s="179">
        <v>4564</v>
      </c>
      <c r="O57" s="179">
        <v>9918</v>
      </c>
      <c r="P57" s="65">
        <v>14901</v>
      </c>
      <c r="Q57" s="65">
        <v>17177</v>
      </c>
      <c r="R57" s="65">
        <v>15908</v>
      </c>
      <c r="S57" s="65">
        <v>17913</v>
      </c>
      <c r="T57" s="241">
        <v>22499</v>
      </c>
      <c r="U57" s="238">
        <v>28721</v>
      </c>
      <c r="V57" s="65">
        <v>34426</v>
      </c>
      <c r="W57" s="65">
        <v>38481</v>
      </c>
      <c r="X57" s="65">
        <v>48586</v>
      </c>
      <c r="Y57" s="179">
        <v>55477</v>
      </c>
    </row>
    <row r="58" spans="1:25" x14ac:dyDescent="0.2">
      <c r="A58" s="333" t="s">
        <v>45</v>
      </c>
      <c r="B58" s="241">
        <v>144</v>
      </c>
      <c r="C58" s="107">
        <v>533</v>
      </c>
      <c r="D58" s="107">
        <v>1092</v>
      </c>
      <c r="E58" s="107">
        <v>1840</v>
      </c>
      <c r="F58" s="107">
        <v>4019</v>
      </c>
      <c r="G58" s="107">
        <v>7895</v>
      </c>
      <c r="H58" s="241">
        <v>14612</v>
      </c>
      <c r="I58" s="30">
        <v>24809</v>
      </c>
      <c r="J58" s="241">
        <v>37227</v>
      </c>
      <c r="K58" s="30">
        <v>49047</v>
      </c>
      <c r="L58" s="30">
        <v>44799</v>
      </c>
      <c r="M58" s="241">
        <v>52850</v>
      </c>
      <c r="N58" s="179">
        <v>73637</v>
      </c>
      <c r="O58" s="179">
        <v>109036</v>
      </c>
      <c r="P58" s="241">
        <v>140170</v>
      </c>
      <c r="Q58" s="241">
        <v>160235</v>
      </c>
      <c r="R58" s="241">
        <v>150716</v>
      </c>
      <c r="S58" s="241">
        <v>154725</v>
      </c>
      <c r="T58" s="241">
        <v>173804</v>
      </c>
      <c r="U58" s="238">
        <v>213295</v>
      </c>
      <c r="V58" s="241">
        <v>251373</v>
      </c>
      <c r="W58" s="241">
        <v>279964</v>
      </c>
      <c r="X58" s="241">
        <v>343334</v>
      </c>
      <c r="Y58" s="238">
        <v>373977</v>
      </c>
    </row>
    <row r="59" spans="1:25" ht="18" x14ac:dyDescent="0.2">
      <c r="A59" s="2" t="s">
        <v>151</v>
      </c>
      <c r="B59" s="98">
        <v>2541</v>
      </c>
      <c r="C59" s="29">
        <v>7135</v>
      </c>
      <c r="D59" s="29">
        <v>14838</v>
      </c>
      <c r="E59" s="29">
        <v>25736</v>
      </c>
      <c r="F59" s="29">
        <v>55419</v>
      </c>
      <c r="G59" s="98">
        <v>117493</v>
      </c>
      <c r="H59" s="98">
        <v>187624</v>
      </c>
      <c r="I59" s="29">
        <v>325953</v>
      </c>
      <c r="J59" s="29">
        <v>541465</v>
      </c>
      <c r="K59" s="29">
        <v>724680</v>
      </c>
      <c r="L59" s="150">
        <v>635558</v>
      </c>
      <c r="M59" s="98">
        <v>699291</v>
      </c>
      <c r="N59" s="178">
        <v>958599</v>
      </c>
      <c r="O59" s="178">
        <v>1354671</v>
      </c>
      <c r="P59" s="98">
        <v>1786460</v>
      </c>
      <c r="Q59" s="98">
        <v>2046827</v>
      </c>
      <c r="R59" s="98">
        <v>1922877</v>
      </c>
      <c r="S59" s="98">
        <v>1976063</v>
      </c>
      <c r="T59" s="98">
        <v>2247178</v>
      </c>
      <c r="U59" s="190">
        <v>2749268</v>
      </c>
      <c r="V59" s="98">
        <v>3210790</v>
      </c>
      <c r="W59" s="98">
        <v>3618916</v>
      </c>
      <c r="X59" s="98">
        <v>4382404</v>
      </c>
      <c r="Y59" s="190">
        <v>4748255</v>
      </c>
    </row>
    <row r="60" spans="1:25" x14ac:dyDescent="0.2">
      <c r="A60" s="332" t="s">
        <v>46</v>
      </c>
      <c r="B60" s="241">
        <v>408</v>
      </c>
      <c r="C60" s="107">
        <v>1065</v>
      </c>
      <c r="D60" s="107">
        <v>1605</v>
      </c>
      <c r="E60" s="107">
        <v>2271</v>
      </c>
      <c r="F60" s="107">
        <v>6112</v>
      </c>
      <c r="G60" s="107">
        <v>13871</v>
      </c>
      <c r="H60" s="65">
        <v>23359</v>
      </c>
      <c r="I60" s="30">
        <v>39650</v>
      </c>
      <c r="J60" s="30">
        <v>67373</v>
      </c>
      <c r="K60" s="30">
        <v>92581</v>
      </c>
      <c r="L60" s="30">
        <v>80268</v>
      </c>
      <c r="M60" s="65">
        <v>89351</v>
      </c>
      <c r="N60" s="179">
        <v>124570</v>
      </c>
      <c r="O60" s="179">
        <v>183293</v>
      </c>
      <c r="P60" s="65">
        <v>255193</v>
      </c>
      <c r="Q60" s="65">
        <v>290857</v>
      </c>
      <c r="R60" s="65">
        <v>270987</v>
      </c>
      <c r="S60" s="65">
        <v>279734</v>
      </c>
      <c r="T60" s="241">
        <v>323693</v>
      </c>
      <c r="U60" s="238">
        <v>404246</v>
      </c>
      <c r="V60" s="241">
        <v>481935</v>
      </c>
      <c r="W60" s="65">
        <v>547942</v>
      </c>
      <c r="X60" s="65">
        <v>677355</v>
      </c>
      <c r="Y60" s="179">
        <v>745699</v>
      </c>
    </row>
    <row r="61" spans="1:25" x14ac:dyDescent="0.2">
      <c r="A61" s="332" t="s">
        <v>47</v>
      </c>
      <c r="B61" s="241">
        <v>13</v>
      </c>
      <c r="C61" s="107">
        <v>65</v>
      </c>
      <c r="D61" s="107">
        <v>129</v>
      </c>
      <c r="E61" s="107">
        <v>309</v>
      </c>
      <c r="F61" s="107">
        <v>658</v>
      </c>
      <c r="G61" s="107">
        <v>1418</v>
      </c>
      <c r="H61" s="65">
        <v>2082</v>
      </c>
      <c r="I61" s="30">
        <v>3892</v>
      </c>
      <c r="J61" s="30">
        <v>8548</v>
      </c>
      <c r="K61" s="30">
        <v>12598</v>
      </c>
      <c r="L61" s="30">
        <v>11053</v>
      </c>
      <c r="M61" s="65">
        <v>12220</v>
      </c>
      <c r="N61" s="179">
        <v>16260</v>
      </c>
      <c r="O61" s="179">
        <v>23031</v>
      </c>
      <c r="P61" s="65">
        <v>30502</v>
      </c>
      <c r="Q61" s="65">
        <v>37446</v>
      </c>
      <c r="R61" s="65">
        <v>35785</v>
      </c>
      <c r="S61" s="65">
        <v>38919</v>
      </c>
      <c r="T61" s="241">
        <v>44369</v>
      </c>
      <c r="U61" s="238">
        <v>55375</v>
      </c>
      <c r="V61" s="241">
        <v>63725</v>
      </c>
      <c r="W61" s="65">
        <v>70461</v>
      </c>
      <c r="X61" s="65">
        <v>83529</v>
      </c>
      <c r="Y61" s="179">
        <v>88726</v>
      </c>
    </row>
    <row r="62" spans="1:25" x14ac:dyDescent="0.2">
      <c r="A62" s="332" t="s">
        <v>48</v>
      </c>
      <c r="B62" s="241">
        <v>15</v>
      </c>
      <c r="C62" s="107">
        <v>121</v>
      </c>
      <c r="D62" s="107">
        <v>251</v>
      </c>
      <c r="E62" s="107">
        <v>416</v>
      </c>
      <c r="F62" s="107">
        <v>809</v>
      </c>
      <c r="G62" s="107">
        <v>1791</v>
      </c>
      <c r="H62" s="65">
        <v>3348</v>
      </c>
      <c r="I62" s="30">
        <v>5821</v>
      </c>
      <c r="J62" s="30">
        <v>9850</v>
      </c>
      <c r="K62" s="30">
        <v>13872</v>
      </c>
      <c r="L62" s="30">
        <v>12748</v>
      </c>
      <c r="M62" s="65">
        <v>13865</v>
      </c>
      <c r="N62" s="179">
        <v>18678</v>
      </c>
      <c r="O62" s="179">
        <v>26619</v>
      </c>
      <c r="P62" s="65">
        <v>35071</v>
      </c>
      <c r="Q62" s="65">
        <v>41327</v>
      </c>
      <c r="R62" s="65">
        <v>39966</v>
      </c>
      <c r="S62" s="65">
        <v>43041</v>
      </c>
      <c r="T62" s="241">
        <v>50271</v>
      </c>
      <c r="U62" s="238">
        <v>63109</v>
      </c>
      <c r="V62" s="241">
        <v>72208</v>
      </c>
      <c r="W62" s="65">
        <v>79224</v>
      </c>
      <c r="X62" s="65">
        <v>89799</v>
      </c>
      <c r="Y62" s="179">
        <v>97074</v>
      </c>
    </row>
    <row r="63" spans="1:25" x14ac:dyDescent="0.2">
      <c r="A63" s="332" t="s">
        <v>49</v>
      </c>
      <c r="B63" s="241">
        <v>311</v>
      </c>
      <c r="C63" s="107">
        <v>654</v>
      </c>
      <c r="D63" s="107">
        <v>1952</v>
      </c>
      <c r="E63" s="107">
        <v>3925</v>
      </c>
      <c r="F63" s="107">
        <v>8696</v>
      </c>
      <c r="G63" s="107">
        <v>16965</v>
      </c>
      <c r="H63" s="65">
        <v>24043</v>
      </c>
      <c r="I63" s="30">
        <v>43214</v>
      </c>
      <c r="J63" s="30">
        <v>73438</v>
      </c>
      <c r="K63" s="30">
        <v>97159</v>
      </c>
      <c r="L63" s="30">
        <v>83997</v>
      </c>
      <c r="M63" s="65">
        <v>90334</v>
      </c>
      <c r="N63" s="179">
        <v>129325</v>
      </c>
      <c r="O63" s="179">
        <v>186211</v>
      </c>
      <c r="P63" s="65">
        <v>245803</v>
      </c>
      <c r="Q63" s="65">
        <v>278330</v>
      </c>
      <c r="R63" s="65">
        <v>259176</v>
      </c>
      <c r="S63" s="65">
        <v>270165</v>
      </c>
      <c r="T63" s="241">
        <v>309496</v>
      </c>
      <c r="U63" s="238">
        <v>391067</v>
      </c>
      <c r="V63" s="241">
        <v>468726</v>
      </c>
      <c r="W63" s="65">
        <v>544317</v>
      </c>
      <c r="X63" s="65">
        <v>691559</v>
      </c>
      <c r="Y63" s="179">
        <v>775196</v>
      </c>
    </row>
    <row r="64" spans="1:25" x14ac:dyDescent="0.2">
      <c r="A64" s="332" t="s">
        <v>50</v>
      </c>
      <c r="B64" s="241">
        <v>132</v>
      </c>
      <c r="C64" s="107">
        <v>462</v>
      </c>
      <c r="D64" s="107">
        <v>901</v>
      </c>
      <c r="E64" s="107">
        <v>1415</v>
      </c>
      <c r="F64" s="107">
        <v>2735</v>
      </c>
      <c r="G64" s="107">
        <v>5381</v>
      </c>
      <c r="H64" s="65">
        <v>8408</v>
      </c>
      <c r="I64" s="30">
        <v>16351</v>
      </c>
      <c r="J64" s="30">
        <v>27845</v>
      </c>
      <c r="K64" s="30">
        <v>39521</v>
      </c>
      <c r="L64" s="30">
        <v>35275</v>
      </c>
      <c r="M64" s="65">
        <v>37391</v>
      </c>
      <c r="N64" s="179">
        <v>50074</v>
      </c>
      <c r="O64" s="179">
        <v>70116</v>
      </c>
      <c r="P64" s="65">
        <v>96430</v>
      </c>
      <c r="Q64" s="65">
        <v>111802</v>
      </c>
      <c r="R64" s="65">
        <v>108052</v>
      </c>
      <c r="S64" s="65">
        <v>113282</v>
      </c>
      <c r="T64" s="241">
        <v>128251</v>
      </c>
      <c r="U64" s="238">
        <v>155684</v>
      </c>
      <c r="V64" s="241">
        <v>181281</v>
      </c>
      <c r="W64" s="65">
        <v>206154</v>
      </c>
      <c r="X64" s="65">
        <v>251361</v>
      </c>
      <c r="Y64" s="179">
        <v>279987</v>
      </c>
    </row>
    <row r="65" spans="1:25" x14ac:dyDescent="0.2">
      <c r="A65" s="332" t="s">
        <v>51</v>
      </c>
      <c r="B65" s="241">
        <v>46</v>
      </c>
      <c r="C65" s="107">
        <v>157</v>
      </c>
      <c r="D65" s="107">
        <v>364</v>
      </c>
      <c r="E65" s="107">
        <v>704</v>
      </c>
      <c r="F65" s="107">
        <v>1663</v>
      </c>
      <c r="G65" s="107">
        <v>3659</v>
      </c>
      <c r="H65" s="65">
        <v>5654</v>
      </c>
      <c r="I65" s="30">
        <v>11235</v>
      </c>
      <c r="J65" s="30">
        <v>21433</v>
      </c>
      <c r="K65" s="30">
        <v>27358</v>
      </c>
      <c r="L65" s="30">
        <v>23897</v>
      </c>
      <c r="M65" s="65">
        <v>25395</v>
      </c>
      <c r="N65" s="179">
        <v>33812</v>
      </c>
      <c r="O65" s="179">
        <v>48281</v>
      </c>
      <c r="P65" s="65">
        <v>64972</v>
      </c>
      <c r="Q65" s="65">
        <v>77567</v>
      </c>
      <c r="R65" s="65">
        <v>76510</v>
      </c>
      <c r="S65" s="65">
        <v>81071</v>
      </c>
      <c r="T65" s="241">
        <v>93588</v>
      </c>
      <c r="U65" s="238">
        <v>115428</v>
      </c>
      <c r="V65" s="241">
        <v>131011</v>
      </c>
      <c r="W65" s="65">
        <v>149421</v>
      </c>
      <c r="X65" s="65">
        <v>177523</v>
      </c>
      <c r="Y65" s="179">
        <v>191550</v>
      </c>
    </row>
    <row r="66" spans="1:25" x14ac:dyDescent="0.2">
      <c r="A66" s="332" t="s">
        <v>52</v>
      </c>
      <c r="B66" s="241">
        <v>307</v>
      </c>
      <c r="C66" s="107">
        <v>922</v>
      </c>
      <c r="D66" s="107">
        <v>2138</v>
      </c>
      <c r="E66" s="107">
        <v>3557</v>
      </c>
      <c r="F66" s="107">
        <v>7247</v>
      </c>
      <c r="G66" s="107">
        <v>14681</v>
      </c>
      <c r="H66" s="65">
        <v>21612</v>
      </c>
      <c r="I66" s="30">
        <v>37352</v>
      </c>
      <c r="J66" s="30">
        <v>64241</v>
      </c>
      <c r="K66" s="30">
        <v>86029</v>
      </c>
      <c r="L66" s="30">
        <v>74487</v>
      </c>
      <c r="M66" s="65">
        <v>79887</v>
      </c>
      <c r="N66" s="179">
        <v>109840</v>
      </c>
      <c r="O66" s="179">
        <v>155690</v>
      </c>
      <c r="P66" s="65">
        <v>196241</v>
      </c>
      <c r="Q66" s="65">
        <v>220377</v>
      </c>
      <c r="R66" s="65">
        <v>206717</v>
      </c>
      <c r="S66" s="65">
        <v>207680</v>
      </c>
      <c r="T66" s="241">
        <v>232018</v>
      </c>
      <c r="U66" s="238">
        <v>274973</v>
      </c>
      <c r="V66" s="241">
        <v>317626</v>
      </c>
      <c r="W66" s="65">
        <v>355967</v>
      </c>
      <c r="X66" s="65">
        <v>421177</v>
      </c>
      <c r="Y66" s="179">
        <v>454136</v>
      </c>
    </row>
    <row r="67" spans="1:25" x14ac:dyDescent="0.2">
      <c r="A67" s="332" t="s">
        <v>53</v>
      </c>
      <c r="B67" s="241">
        <v>107</v>
      </c>
      <c r="C67" s="107">
        <v>345</v>
      </c>
      <c r="D67" s="107">
        <v>752</v>
      </c>
      <c r="E67" s="107">
        <v>1440</v>
      </c>
      <c r="F67" s="107">
        <v>2468</v>
      </c>
      <c r="G67" s="107">
        <v>4610</v>
      </c>
      <c r="H67" s="65">
        <v>5877</v>
      </c>
      <c r="I67" s="30">
        <v>10460</v>
      </c>
      <c r="J67" s="30">
        <v>17651</v>
      </c>
      <c r="K67" s="30">
        <v>23570</v>
      </c>
      <c r="L67" s="30">
        <v>20883</v>
      </c>
      <c r="M67" s="65">
        <v>23450</v>
      </c>
      <c r="N67" s="179">
        <v>32840</v>
      </c>
      <c r="O67" s="179">
        <v>49043</v>
      </c>
      <c r="P67" s="65">
        <v>67914</v>
      </c>
      <c r="Q67" s="65">
        <v>78284</v>
      </c>
      <c r="R67" s="65">
        <v>76315</v>
      </c>
      <c r="S67" s="65">
        <v>79024</v>
      </c>
      <c r="T67" s="241">
        <v>91263</v>
      </c>
      <c r="U67" s="238">
        <v>111073</v>
      </c>
      <c r="V67" s="241">
        <v>127022</v>
      </c>
      <c r="W67" s="65">
        <v>142861</v>
      </c>
      <c r="X67" s="65">
        <v>167376</v>
      </c>
      <c r="Y67" s="179">
        <v>178819</v>
      </c>
    </row>
    <row r="68" spans="1:25" x14ac:dyDescent="0.2">
      <c r="A68" s="332" t="s">
        <v>141</v>
      </c>
      <c r="B68" s="241">
        <v>370</v>
      </c>
      <c r="C68" s="107">
        <v>1141</v>
      </c>
      <c r="D68" s="107">
        <v>2249</v>
      </c>
      <c r="E68" s="107">
        <v>4002</v>
      </c>
      <c r="F68" s="107">
        <v>8338</v>
      </c>
      <c r="G68" s="107">
        <v>17116</v>
      </c>
      <c r="H68" s="65">
        <v>23632</v>
      </c>
      <c r="I68" s="30">
        <v>40691</v>
      </c>
      <c r="J68" s="30">
        <v>63732</v>
      </c>
      <c r="K68" s="30">
        <v>85264</v>
      </c>
      <c r="L68" s="30">
        <v>75757</v>
      </c>
      <c r="M68" s="65">
        <v>83065</v>
      </c>
      <c r="N68" s="179">
        <v>108662</v>
      </c>
      <c r="O68" s="179">
        <v>144523</v>
      </c>
      <c r="P68" s="65">
        <v>187964</v>
      </c>
      <c r="Q68" s="65">
        <v>216033</v>
      </c>
      <c r="R68" s="65">
        <v>202591</v>
      </c>
      <c r="S68" s="65">
        <v>207211</v>
      </c>
      <c r="T68" s="241">
        <v>235791</v>
      </c>
      <c r="U68" s="238">
        <v>284638</v>
      </c>
      <c r="V68" s="241">
        <v>326672</v>
      </c>
      <c r="W68" s="65">
        <v>361882</v>
      </c>
      <c r="X68" s="65">
        <v>431964</v>
      </c>
      <c r="Y68" s="179">
        <v>459668</v>
      </c>
    </row>
    <row r="69" spans="1:25" x14ac:dyDescent="0.2">
      <c r="A69" s="332" t="s">
        <v>55</v>
      </c>
      <c r="B69" s="241">
        <v>157</v>
      </c>
      <c r="C69" s="107">
        <v>678</v>
      </c>
      <c r="D69" s="107">
        <v>1549</v>
      </c>
      <c r="E69" s="107">
        <v>2586</v>
      </c>
      <c r="F69" s="107">
        <v>4554</v>
      </c>
      <c r="G69" s="107">
        <v>8394</v>
      </c>
      <c r="H69" s="65">
        <v>14347</v>
      </c>
      <c r="I69" s="30">
        <v>24997</v>
      </c>
      <c r="J69" s="30">
        <v>38477</v>
      </c>
      <c r="K69" s="30">
        <v>47832</v>
      </c>
      <c r="L69" s="30">
        <v>42272</v>
      </c>
      <c r="M69" s="65">
        <v>48075</v>
      </c>
      <c r="N69" s="179">
        <v>67413</v>
      </c>
      <c r="O69" s="179">
        <v>94985</v>
      </c>
      <c r="P69" s="65">
        <v>128146</v>
      </c>
      <c r="Q69" s="65">
        <v>149084</v>
      </c>
      <c r="R69" s="65">
        <v>141555</v>
      </c>
      <c r="S69" s="65">
        <v>143267</v>
      </c>
      <c r="T69" s="241">
        <v>160163</v>
      </c>
      <c r="U69" s="238">
        <v>193452</v>
      </c>
      <c r="V69" s="241">
        <v>225537</v>
      </c>
      <c r="W69" s="65">
        <v>252159</v>
      </c>
      <c r="X69" s="65">
        <v>303505</v>
      </c>
      <c r="Y69" s="179">
        <v>328844</v>
      </c>
    </row>
    <row r="70" spans="1:25" x14ac:dyDescent="0.2">
      <c r="A70" s="332" t="s">
        <v>56</v>
      </c>
      <c r="B70" s="241">
        <v>88</v>
      </c>
      <c r="C70" s="107">
        <v>324</v>
      </c>
      <c r="D70" s="107">
        <v>708</v>
      </c>
      <c r="E70" s="107">
        <v>1144</v>
      </c>
      <c r="F70" s="107">
        <v>2310</v>
      </c>
      <c r="G70" s="107">
        <v>4606</v>
      </c>
      <c r="H70" s="65">
        <v>5899</v>
      </c>
      <c r="I70" s="30">
        <v>9090</v>
      </c>
      <c r="J70" s="30">
        <v>15084</v>
      </c>
      <c r="K70" s="30">
        <v>21974</v>
      </c>
      <c r="L70" s="30">
        <v>19812</v>
      </c>
      <c r="M70" s="65">
        <v>22697</v>
      </c>
      <c r="N70" s="179">
        <v>31954</v>
      </c>
      <c r="O70" s="179">
        <v>45880</v>
      </c>
      <c r="P70" s="65">
        <v>62757</v>
      </c>
      <c r="Q70" s="65">
        <v>74154</v>
      </c>
      <c r="R70" s="65">
        <v>71494</v>
      </c>
      <c r="S70" s="65">
        <v>73094</v>
      </c>
      <c r="T70" s="241">
        <v>82553</v>
      </c>
      <c r="U70" s="238">
        <v>101949</v>
      </c>
      <c r="V70" s="241">
        <v>119610</v>
      </c>
      <c r="W70" s="65">
        <v>136350</v>
      </c>
      <c r="X70" s="65">
        <v>167166</v>
      </c>
      <c r="Y70" s="179">
        <v>179719</v>
      </c>
    </row>
    <row r="71" spans="1:25" x14ac:dyDescent="0.2">
      <c r="A71" s="332" t="s">
        <v>57</v>
      </c>
      <c r="B71" s="241">
        <v>342</v>
      </c>
      <c r="C71" s="107">
        <v>681</v>
      </c>
      <c r="D71" s="107">
        <v>1202</v>
      </c>
      <c r="E71" s="107">
        <v>2211</v>
      </c>
      <c r="F71" s="107">
        <v>5974</v>
      </c>
      <c r="G71" s="107">
        <v>15585</v>
      </c>
      <c r="H71" s="65">
        <v>30429</v>
      </c>
      <c r="I71" s="30">
        <v>49022</v>
      </c>
      <c r="J71" s="241">
        <v>79016</v>
      </c>
      <c r="K71" s="30">
        <v>105137</v>
      </c>
      <c r="L71" s="30">
        <v>91418</v>
      </c>
      <c r="M71" s="65">
        <v>97072</v>
      </c>
      <c r="N71" s="179">
        <v>127547</v>
      </c>
      <c r="O71" s="179">
        <v>171755</v>
      </c>
      <c r="P71" s="65">
        <v>203797</v>
      </c>
      <c r="Q71" s="65">
        <v>231649</v>
      </c>
      <c r="R71" s="65">
        <v>217069</v>
      </c>
      <c r="S71" s="65">
        <v>220449</v>
      </c>
      <c r="T71" s="241">
        <v>249436</v>
      </c>
      <c r="U71" s="238">
        <v>298403</v>
      </c>
      <c r="V71" s="241">
        <v>346772</v>
      </c>
      <c r="W71" s="65">
        <v>382883</v>
      </c>
      <c r="X71" s="65">
        <v>454349</v>
      </c>
      <c r="Y71" s="179">
        <v>474438</v>
      </c>
    </row>
    <row r="72" spans="1:25" x14ac:dyDescent="0.2">
      <c r="A72" s="332" t="s">
        <v>58</v>
      </c>
      <c r="B72" s="241">
        <v>190</v>
      </c>
      <c r="C72" s="107">
        <v>386</v>
      </c>
      <c r="D72" s="107">
        <v>732</v>
      </c>
      <c r="E72" s="107">
        <v>1194</v>
      </c>
      <c r="F72" s="107">
        <v>2403</v>
      </c>
      <c r="G72" s="107">
        <v>6217</v>
      </c>
      <c r="H72" s="65">
        <v>12838</v>
      </c>
      <c r="I72" s="30">
        <v>23321</v>
      </c>
      <c r="J72" s="30">
        <v>37020</v>
      </c>
      <c r="K72" s="30">
        <v>47987</v>
      </c>
      <c r="L72" s="30">
        <v>41656</v>
      </c>
      <c r="M72" s="65">
        <v>47068</v>
      </c>
      <c r="N72" s="179">
        <v>65388</v>
      </c>
      <c r="O72" s="179">
        <v>94273</v>
      </c>
      <c r="P72" s="65">
        <v>128331</v>
      </c>
      <c r="Q72" s="65">
        <v>145836</v>
      </c>
      <c r="R72" s="65">
        <v>135817</v>
      </c>
      <c r="S72" s="65">
        <v>136188</v>
      </c>
      <c r="T72" s="241">
        <v>153734</v>
      </c>
      <c r="U72" s="238">
        <v>189651</v>
      </c>
      <c r="V72" s="241">
        <v>223799</v>
      </c>
      <c r="W72" s="65">
        <v>252142</v>
      </c>
      <c r="X72" s="65">
        <v>301960</v>
      </c>
      <c r="Y72" s="179">
        <v>321333</v>
      </c>
    </row>
    <row r="73" spans="1:25" x14ac:dyDescent="0.2">
      <c r="A73" s="332" t="s">
        <v>59</v>
      </c>
      <c r="B73" s="241">
        <v>55</v>
      </c>
      <c r="C73" s="107">
        <v>132</v>
      </c>
      <c r="D73" s="107">
        <v>307</v>
      </c>
      <c r="E73" s="107">
        <v>561</v>
      </c>
      <c r="F73" s="107">
        <v>1451</v>
      </c>
      <c r="G73" s="107">
        <v>3198</v>
      </c>
      <c r="H73" s="65">
        <v>6096</v>
      </c>
      <c r="I73" s="30">
        <v>10857</v>
      </c>
      <c r="J73" s="30">
        <v>17757</v>
      </c>
      <c r="K73" s="30">
        <v>23799</v>
      </c>
      <c r="L73" s="30">
        <v>22035</v>
      </c>
      <c r="M73" s="65">
        <v>29421</v>
      </c>
      <c r="N73" s="179">
        <v>42236</v>
      </c>
      <c r="O73" s="179">
        <v>60971</v>
      </c>
      <c r="P73" s="65">
        <v>83339</v>
      </c>
      <c r="Q73" s="65">
        <v>94081</v>
      </c>
      <c r="R73" s="65">
        <v>80844</v>
      </c>
      <c r="S73" s="65">
        <v>82939</v>
      </c>
      <c r="T73" s="241">
        <v>92552</v>
      </c>
      <c r="U73" s="238">
        <v>110219</v>
      </c>
      <c r="V73" s="241">
        <v>124865</v>
      </c>
      <c r="W73" s="65">
        <v>137153</v>
      </c>
      <c r="X73" s="65">
        <v>163779</v>
      </c>
      <c r="Y73" s="179">
        <v>173066</v>
      </c>
    </row>
    <row r="74" spans="1:25" ht="18" x14ac:dyDescent="0.2">
      <c r="A74" s="42" t="s">
        <v>107</v>
      </c>
      <c r="B74" s="98">
        <v>1409</v>
      </c>
      <c r="C74" s="108">
        <v>3840</v>
      </c>
      <c r="D74" s="108">
        <v>8699</v>
      </c>
      <c r="E74" s="108">
        <v>15377</v>
      </c>
      <c r="F74" s="108">
        <v>36349</v>
      </c>
      <c r="G74" s="64">
        <v>77346</v>
      </c>
      <c r="H74" s="64">
        <v>121805</v>
      </c>
      <c r="I74" s="29">
        <v>215772</v>
      </c>
      <c r="J74" s="29">
        <v>350588</v>
      </c>
      <c r="K74" s="29">
        <v>459282</v>
      </c>
      <c r="L74" s="29">
        <v>399127</v>
      </c>
      <c r="M74" s="64">
        <v>460195</v>
      </c>
      <c r="N74" s="178">
        <v>639962</v>
      </c>
      <c r="O74" s="178">
        <v>912401</v>
      </c>
      <c r="P74" s="64">
        <v>1171537</v>
      </c>
      <c r="Q74" s="64">
        <v>1295164</v>
      </c>
      <c r="R74" s="64">
        <v>1231488</v>
      </c>
      <c r="S74" s="64">
        <v>1203755</v>
      </c>
      <c r="T74" s="98">
        <v>1331579</v>
      </c>
      <c r="U74" s="190">
        <v>1590242</v>
      </c>
      <c r="V74" s="64">
        <v>1834342</v>
      </c>
      <c r="W74" s="64">
        <v>2053974</v>
      </c>
      <c r="X74" s="64">
        <v>2435570</v>
      </c>
      <c r="Y74" s="178">
        <v>2645812</v>
      </c>
    </row>
    <row r="75" spans="1:25" x14ac:dyDescent="0.2">
      <c r="A75" s="332" t="s">
        <v>60</v>
      </c>
      <c r="B75" s="241">
        <v>96</v>
      </c>
      <c r="C75" s="107">
        <v>240</v>
      </c>
      <c r="D75" s="107">
        <v>412</v>
      </c>
      <c r="E75" s="107">
        <v>618</v>
      </c>
      <c r="F75" s="107">
        <v>1336</v>
      </c>
      <c r="G75" s="107">
        <v>3153</v>
      </c>
      <c r="H75" s="65">
        <v>4833</v>
      </c>
      <c r="I75" s="30">
        <v>8467</v>
      </c>
      <c r="J75" s="30">
        <v>13940</v>
      </c>
      <c r="K75" s="30">
        <v>18532</v>
      </c>
      <c r="L75" s="30">
        <v>16166</v>
      </c>
      <c r="M75" s="65">
        <v>18358</v>
      </c>
      <c r="N75" s="179">
        <v>26584</v>
      </c>
      <c r="O75" s="179">
        <v>39249</v>
      </c>
      <c r="P75" s="65">
        <v>52209</v>
      </c>
      <c r="Q75" s="65">
        <v>59212</v>
      </c>
      <c r="R75" s="65">
        <v>70923</v>
      </c>
      <c r="S75" s="65">
        <v>54563</v>
      </c>
      <c r="T75" s="241">
        <v>59575</v>
      </c>
      <c r="U75" s="238">
        <v>71657</v>
      </c>
      <c r="V75" s="65">
        <v>83524</v>
      </c>
      <c r="W75" s="65">
        <v>93395</v>
      </c>
      <c r="X75" s="65">
        <v>111007</v>
      </c>
      <c r="Y75" s="179">
        <v>118872</v>
      </c>
    </row>
    <row r="76" spans="1:25" x14ac:dyDescent="0.2">
      <c r="A76" s="332" t="s">
        <v>142</v>
      </c>
      <c r="B76" s="241">
        <v>424</v>
      </c>
      <c r="C76" s="107">
        <v>1080</v>
      </c>
      <c r="D76" s="107">
        <v>2338</v>
      </c>
      <c r="E76" s="107">
        <v>4189</v>
      </c>
      <c r="F76" s="107">
        <v>11269</v>
      </c>
      <c r="G76" s="107">
        <v>25411</v>
      </c>
      <c r="H76" s="65">
        <v>38298</v>
      </c>
      <c r="I76" s="30">
        <v>68282</v>
      </c>
      <c r="J76" s="30">
        <v>109460</v>
      </c>
      <c r="K76" s="30">
        <v>141186</v>
      </c>
      <c r="L76" s="30">
        <v>119864</v>
      </c>
      <c r="M76" s="65">
        <v>137090</v>
      </c>
      <c r="N76" s="179">
        <v>190509</v>
      </c>
      <c r="O76" s="179">
        <v>275099</v>
      </c>
      <c r="P76" s="65">
        <v>353510</v>
      </c>
      <c r="Q76" s="65">
        <v>386546</v>
      </c>
      <c r="R76" s="65">
        <v>360877</v>
      </c>
      <c r="S76" s="65">
        <v>353015</v>
      </c>
      <c r="T76" s="241">
        <v>396629</v>
      </c>
      <c r="U76" s="238">
        <v>474587</v>
      </c>
      <c r="V76" s="65">
        <v>551464</v>
      </c>
      <c r="W76" s="65">
        <v>620895</v>
      </c>
      <c r="X76" s="65">
        <v>741049</v>
      </c>
      <c r="Y76" s="179">
        <v>806687</v>
      </c>
    </row>
    <row r="77" spans="1:25" x14ac:dyDescent="0.2">
      <c r="A77" s="332" t="s">
        <v>62</v>
      </c>
      <c r="B77" s="241">
        <v>608</v>
      </c>
      <c r="C77" s="107">
        <v>1571</v>
      </c>
      <c r="D77" s="107">
        <v>3952</v>
      </c>
      <c r="E77" s="107">
        <v>6992</v>
      </c>
      <c r="F77" s="107">
        <v>15171</v>
      </c>
      <c r="G77" s="107">
        <v>31022</v>
      </c>
      <c r="H77" s="65">
        <v>52123</v>
      </c>
      <c r="I77" s="30">
        <v>92275</v>
      </c>
      <c r="J77" s="30">
        <v>145294</v>
      </c>
      <c r="K77" s="30">
        <v>189711</v>
      </c>
      <c r="L77" s="30">
        <v>169104</v>
      </c>
      <c r="M77" s="65">
        <v>199711</v>
      </c>
      <c r="N77" s="179">
        <v>281589</v>
      </c>
      <c r="O77" s="179">
        <v>399436</v>
      </c>
      <c r="P77" s="65">
        <v>510294</v>
      </c>
      <c r="Q77" s="65">
        <v>572321</v>
      </c>
      <c r="R77" s="65">
        <v>546975</v>
      </c>
      <c r="S77" s="65">
        <v>548928</v>
      </c>
      <c r="T77" s="241">
        <v>601582</v>
      </c>
      <c r="U77" s="238">
        <v>717133</v>
      </c>
      <c r="V77" s="65">
        <v>820637</v>
      </c>
      <c r="W77" s="65">
        <v>917536</v>
      </c>
      <c r="X77" s="65">
        <v>1073392</v>
      </c>
      <c r="Y77" s="179">
        <v>1174916</v>
      </c>
    </row>
    <row r="78" spans="1:25" x14ac:dyDescent="0.2">
      <c r="A78" s="19" t="s">
        <v>63</v>
      </c>
      <c r="B78" s="241"/>
      <c r="C78" s="107"/>
      <c r="D78" s="107"/>
      <c r="E78" s="107"/>
      <c r="F78" s="107"/>
      <c r="G78" s="65"/>
      <c r="H78" s="65"/>
      <c r="I78" s="30"/>
      <c r="J78" s="30"/>
      <c r="K78" s="30"/>
      <c r="L78" s="30"/>
      <c r="M78" s="65"/>
      <c r="N78" s="65"/>
      <c r="O78" s="65"/>
      <c r="P78" s="65"/>
      <c r="Q78" s="65"/>
      <c r="R78" s="65"/>
      <c r="S78" s="65"/>
      <c r="T78" s="241"/>
      <c r="U78" s="241"/>
      <c r="V78" s="65"/>
      <c r="W78" s="201"/>
      <c r="X78" s="65"/>
      <c r="Y78" s="179"/>
    </row>
    <row r="79" spans="1:25" ht="19.5" x14ac:dyDescent="0.2">
      <c r="A79" s="8" t="s">
        <v>88</v>
      </c>
      <c r="B79" s="241" t="s">
        <v>96</v>
      </c>
      <c r="C79" s="241" t="s">
        <v>96</v>
      </c>
      <c r="D79" s="107">
        <v>1482</v>
      </c>
      <c r="E79" s="107">
        <v>2700</v>
      </c>
      <c r="F79" s="107">
        <v>8017</v>
      </c>
      <c r="G79" s="107">
        <v>15529</v>
      </c>
      <c r="H79" s="65">
        <v>25825</v>
      </c>
      <c r="I79" s="30">
        <v>47163</v>
      </c>
      <c r="J79" s="30">
        <v>69917</v>
      </c>
      <c r="K79" s="30">
        <v>89822</v>
      </c>
      <c r="L79" s="30">
        <v>81143</v>
      </c>
      <c r="M79" s="65">
        <v>98756</v>
      </c>
      <c r="N79" s="179">
        <v>140275</v>
      </c>
      <c r="O79" s="179">
        <v>192708</v>
      </c>
      <c r="P79" s="65">
        <v>249727</v>
      </c>
      <c r="Q79" s="65">
        <v>270886</v>
      </c>
      <c r="R79" s="65">
        <v>265407</v>
      </c>
      <c r="S79" s="65">
        <v>287326</v>
      </c>
      <c r="T79" s="241">
        <v>312717</v>
      </c>
      <c r="U79" s="238">
        <v>367629</v>
      </c>
      <c r="V79" s="65">
        <v>415938</v>
      </c>
      <c r="W79" s="65">
        <v>463958</v>
      </c>
      <c r="X79" s="65">
        <v>540540</v>
      </c>
      <c r="Y79" s="179">
        <v>580892</v>
      </c>
    </row>
    <row r="80" spans="1:25" ht="19.5" x14ac:dyDescent="0.2">
      <c r="A80" s="8" t="s">
        <v>64</v>
      </c>
      <c r="B80" s="241" t="s">
        <v>96</v>
      </c>
      <c r="C80" s="241" t="s">
        <v>96</v>
      </c>
      <c r="D80" s="107">
        <v>517</v>
      </c>
      <c r="E80" s="107">
        <v>962</v>
      </c>
      <c r="F80" s="107">
        <v>2327</v>
      </c>
      <c r="G80" s="107">
        <v>5344</v>
      </c>
      <c r="H80" s="65">
        <v>8440</v>
      </c>
      <c r="I80" s="30">
        <v>13160</v>
      </c>
      <c r="J80" s="30">
        <v>20308</v>
      </c>
      <c r="K80" s="30">
        <v>24215</v>
      </c>
      <c r="L80" s="30">
        <v>22297</v>
      </c>
      <c r="M80" s="65">
        <v>30822</v>
      </c>
      <c r="N80" s="179">
        <v>44993</v>
      </c>
      <c r="O80" s="179">
        <v>65220</v>
      </c>
      <c r="P80" s="65">
        <v>85146</v>
      </c>
      <c r="Q80" s="65">
        <v>94996</v>
      </c>
      <c r="R80" s="65">
        <v>93914</v>
      </c>
      <c r="S80" s="65">
        <v>101197</v>
      </c>
      <c r="T80" s="241">
        <v>113281</v>
      </c>
      <c r="U80" s="238">
        <v>133475</v>
      </c>
      <c r="V80" s="65">
        <v>153781</v>
      </c>
      <c r="W80" s="65">
        <v>171164</v>
      </c>
      <c r="X80" s="65">
        <v>197881</v>
      </c>
      <c r="Y80" s="179">
        <v>212141</v>
      </c>
    </row>
    <row r="81" spans="1:25" ht="19.5" x14ac:dyDescent="0.2">
      <c r="A81" s="8" t="s">
        <v>159</v>
      </c>
      <c r="B81" s="241">
        <v>608</v>
      </c>
      <c r="C81" s="107">
        <v>1571</v>
      </c>
      <c r="D81" s="107">
        <v>1953</v>
      </c>
      <c r="E81" s="107">
        <v>3330</v>
      </c>
      <c r="F81" s="107">
        <v>4827</v>
      </c>
      <c r="G81" s="107">
        <v>10149</v>
      </c>
      <c r="H81" s="65">
        <v>17858</v>
      </c>
      <c r="I81" s="65">
        <v>31952</v>
      </c>
      <c r="J81" s="65">
        <v>55069</v>
      </c>
      <c r="K81" s="65">
        <v>75674</v>
      </c>
      <c r="L81" s="65">
        <v>65664</v>
      </c>
      <c r="M81" s="65">
        <v>70133</v>
      </c>
      <c r="N81" s="65">
        <v>96321</v>
      </c>
      <c r="O81" s="65">
        <v>141508</v>
      </c>
      <c r="P81" s="65">
        <v>175421</v>
      </c>
      <c r="Q81" s="65">
        <v>206439</v>
      </c>
      <c r="R81" s="65">
        <v>187654</v>
      </c>
      <c r="S81" s="65">
        <v>160405</v>
      </c>
      <c r="T81" s="241">
        <v>175585</v>
      </c>
      <c r="U81" s="238">
        <v>216029</v>
      </c>
      <c r="V81" s="65">
        <v>250918</v>
      </c>
      <c r="W81" s="65">
        <v>282414</v>
      </c>
      <c r="X81" s="65">
        <v>334971</v>
      </c>
      <c r="Y81" s="179">
        <v>381882</v>
      </c>
    </row>
    <row r="82" spans="1:25" x14ac:dyDescent="0.2">
      <c r="A82" s="332" t="s">
        <v>65</v>
      </c>
      <c r="B82" s="241">
        <v>281</v>
      </c>
      <c r="C82" s="107">
        <v>950</v>
      </c>
      <c r="D82" s="107">
        <v>1997</v>
      </c>
      <c r="E82" s="107">
        <v>3579</v>
      </c>
      <c r="F82" s="107">
        <v>8574</v>
      </c>
      <c r="G82" s="107">
        <v>17760</v>
      </c>
      <c r="H82" s="65">
        <v>26551</v>
      </c>
      <c r="I82" s="30">
        <v>46747</v>
      </c>
      <c r="J82" s="30">
        <v>81894</v>
      </c>
      <c r="K82" s="30">
        <v>109854</v>
      </c>
      <c r="L82" s="30">
        <v>93994</v>
      </c>
      <c r="M82" s="65">
        <v>105036</v>
      </c>
      <c r="N82" s="179">
        <v>141280</v>
      </c>
      <c r="O82" s="179">
        <v>198617</v>
      </c>
      <c r="P82" s="65">
        <v>255524</v>
      </c>
      <c r="Q82" s="65">
        <v>277085</v>
      </c>
      <c r="R82" s="65">
        <v>252713</v>
      </c>
      <c r="S82" s="65">
        <v>247250</v>
      </c>
      <c r="T82" s="241">
        <v>273792</v>
      </c>
      <c r="U82" s="238">
        <v>326865</v>
      </c>
      <c r="V82" s="65">
        <v>378717</v>
      </c>
      <c r="W82" s="65">
        <v>422148</v>
      </c>
      <c r="X82" s="65">
        <v>510121</v>
      </c>
      <c r="Y82" s="179">
        <v>545337</v>
      </c>
    </row>
    <row r="83" spans="1:25" ht="18" x14ac:dyDescent="0.2">
      <c r="A83" s="2" t="s">
        <v>253</v>
      </c>
      <c r="B83" s="98">
        <v>1680</v>
      </c>
      <c r="C83" s="108">
        <v>4992</v>
      </c>
      <c r="D83" s="108">
        <v>10444</v>
      </c>
      <c r="E83" s="108">
        <v>17463</v>
      </c>
      <c r="F83" s="108">
        <v>38970</v>
      </c>
      <c r="G83" s="64">
        <v>80725</v>
      </c>
      <c r="H83" s="64">
        <v>134544</v>
      </c>
      <c r="I83" s="108">
        <v>252675</v>
      </c>
      <c r="J83" s="108">
        <v>418188</v>
      </c>
      <c r="K83" s="108">
        <v>543236</v>
      </c>
      <c r="L83" s="29">
        <v>485885</v>
      </c>
      <c r="M83" s="64">
        <v>541257</v>
      </c>
      <c r="N83" s="178">
        <v>730451</v>
      </c>
      <c r="O83" s="178">
        <v>1022607</v>
      </c>
      <c r="P83" s="64">
        <v>1301992</v>
      </c>
      <c r="Q83" s="64">
        <v>1443941</v>
      </c>
      <c r="R83" s="64">
        <v>1335529</v>
      </c>
      <c r="S83" s="64">
        <v>1322590</v>
      </c>
      <c r="T83" s="98">
        <v>1445388</v>
      </c>
      <c r="U83" s="190">
        <v>1730798</v>
      </c>
      <c r="V83" s="64">
        <v>2010427</v>
      </c>
      <c r="W83" s="64">
        <v>2273649</v>
      </c>
      <c r="X83" s="64">
        <v>2787697</v>
      </c>
      <c r="Y83" s="178">
        <v>3056461</v>
      </c>
    </row>
    <row r="84" spans="1:25" x14ac:dyDescent="0.2">
      <c r="A84" s="332" t="s">
        <v>66</v>
      </c>
      <c r="B84" s="241">
        <v>19</v>
      </c>
      <c r="C84" s="65">
        <v>41</v>
      </c>
      <c r="D84" s="107">
        <v>74</v>
      </c>
      <c r="E84" s="107">
        <v>124</v>
      </c>
      <c r="F84" s="107">
        <v>416</v>
      </c>
      <c r="G84" s="107">
        <v>596</v>
      </c>
      <c r="H84" s="65">
        <v>928</v>
      </c>
      <c r="I84" s="107">
        <v>2055</v>
      </c>
      <c r="J84" s="107">
        <v>3762</v>
      </c>
      <c r="K84" s="107">
        <v>5250</v>
      </c>
      <c r="L84" s="30">
        <v>5286</v>
      </c>
      <c r="M84" s="65">
        <v>5741</v>
      </c>
      <c r="N84" s="179">
        <v>6904</v>
      </c>
      <c r="O84" s="179">
        <v>9958</v>
      </c>
      <c r="P84" s="65">
        <v>12253</v>
      </c>
      <c r="Q84" s="65">
        <v>13956</v>
      </c>
      <c r="R84" s="65">
        <v>12470</v>
      </c>
      <c r="S84" s="65">
        <v>11715</v>
      </c>
      <c r="T84" s="241">
        <v>12465</v>
      </c>
      <c r="U84" s="238">
        <v>15350</v>
      </c>
      <c r="V84" s="65">
        <v>18755</v>
      </c>
      <c r="W84" s="65">
        <v>22103</v>
      </c>
      <c r="X84" s="65">
        <v>28168</v>
      </c>
      <c r="Y84" s="179">
        <v>30517</v>
      </c>
    </row>
    <row r="85" spans="1:25" x14ac:dyDescent="0.2">
      <c r="A85" s="332" t="s">
        <v>68</v>
      </c>
      <c r="B85" s="241">
        <v>12</v>
      </c>
      <c r="C85" s="107">
        <v>34</v>
      </c>
      <c r="D85" s="107">
        <v>57</v>
      </c>
      <c r="E85" s="107">
        <v>90</v>
      </c>
      <c r="F85" s="107">
        <v>213</v>
      </c>
      <c r="G85" s="107">
        <v>472</v>
      </c>
      <c r="H85" s="65">
        <v>753</v>
      </c>
      <c r="I85" s="107">
        <v>2337</v>
      </c>
      <c r="J85" s="107">
        <v>4964</v>
      </c>
      <c r="K85" s="107">
        <v>6879</v>
      </c>
      <c r="L85" s="30">
        <v>7070</v>
      </c>
      <c r="M85" s="65">
        <v>7691</v>
      </c>
      <c r="N85" s="179">
        <v>10458</v>
      </c>
      <c r="O85" s="179">
        <v>16011</v>
      </c>
      <c r="P85" s="65">
        <v>20179</v>
      </c>
      <c r="Q85" s="65">
        <v>21419</v>
      </c>
      <c r="R85" s="65">
        <v>19395</v>
      </c>
      <c r="S85" s="65">
        <v>20454</v>
      </c>
      <c r="T85" s="241">
        <v>23418</v>
      </c>
      <c r="U85" s="238">
        <v>30136</v>
      </c>
      <c r="V85" s="65">
        <v>36849</v>
      </c>
      <c r="W85" s="65">
        <v>43305</v>
      </c>
      <c r="X85" s="65">
        <v>56238</v>
      </c>
      <c r="Y85" s="179">
        <v>67055</v>
      </c>
    </row>
    <row r="86" spans="1:25" x14ac:dyDescent="0.2">
      <c r="A86" s="332" t="s">
        <v>69</v>
      </c>
      <c r="B86" s="241">
        <v>97</v>
      </c>
      <c r="C86" s="107">
        <v>437</v>
      </c>
      <c r="D86" s="107">
        <v>604</v>
      </c>
      <c r="E86" s="107">
        <v>984</v>
      </c>
      <c r="F86" s="107">
        <v>1758</v>
      </c>
      <c r="G86" s="107">
        <v>3440</v>
      </c>
      <c r="H86" s="65">
        <v>4786</v>
      </c>
      <c r="I86" s="107">
        <v>7873</v>
      </c>
      <c r="J86" s="107">
        <v>11365</v>
      </c>
      <c r="K86" s="107">
        <v>13903</v>
      </c>
      <c r="L86" s="30">
        <v>13145</v>
      </c>
      <c r="M86" s="65">
        <v>14550</v>
      </c>
      <c r="N86" s="179">
        <v>20414</v>
      </c>
      <c r="O86" s="179">
        <v>27667</v>
      </c>
      <c r="P86" s="65">
        <v>33547</v>
      </c>
      <c r="Q86" s="65">
        <v>35004</v>
      </c>
      <c r="R86" s="65">
        <v>32990</v>
      </c>
      <c r="S86" s="65">
        <v>35201</v>
      </c>
      <c r="T86" s="241">
        <v>39233</v>
      </c>
      <c r="U86" s="238">
        <v>46941</v>
      </c>
      <c r="V86" s="65">
        <v>54923</v>
      </c>
      <c r="W86" s="65">
        <v>62992</v>
      </c>
      <c r="X86" s="65">
        <v>79040</v>
      </c>
      <c r="Y86" s="179">
        <v>88242</v>
      </c>
    </row>
    <row r="87" spans="1:25" x14ac:dyDescent="0.2">
      <c r="A87" s="332" t="s">
        <v>70</v>
      </c>
      <c r="B87" s="241">
        <v>341</v>
      </c>
      <c r="C87" s="107">
        <v>851</v>
      </c>
      <c r="D87" s="107">
        <v>1565</v>
      </c>
      <c r="E87" s="107">
        <v>2657</v>
      </c>
      <c r="F87" s="107">
        <v>5948</v>
      </c>
      <c r="G87" s="107">
        <v>9649</v>
      </c>
      <c r="H87" s="65">
        <v>14807</v>
      </c>
      <c r="I87" s="107">
        <v>25936</v>
      </c>
      <c r="J87" s="107">
        <v>42378</v>
      </c>
      <c r="K87" s="107">
        <v>53548</v>
      </c>
      <c r="L87" s="30">
        <v>49411</v>
      </c>
      <c r="M87" s="65">
        <v>56764</v>
      </c>
      <c r="N87" s="179">
        <v>74040</v>
      </c>
      <c r="O87" s="179">
        <v>105955</v>
      </c>
      <c r="P87" s="65">
        <v>140647</v>
      </c>
      <c r="Q87" s="65">
        <v>155099</v>
      </c>
      <c r="R87" s="65">
        <v>141159</v>
      </c>
      <c r="S87" s="65">
        <v>137781</v>
      </c>
      <c r="T87" s="241">
        <v>150809</v>
      </c>
      <c r="U87" s="238">
        <v>181906</v>
      </c>
      <c r="V87" s="65">
        <v>213248</v>
      </c>
      <c r="W87" s="65">
        <v>245271</v>
      </c>
      <c r="X87" s="65">
        <v>299070</v>
      </c>
      <c r="Y87" s="179">
        <v>325291</v>
      </c>
    </row>
    <row r="88" spans="1:25" x14ac:dyDescent="0.2">
      <c r="A88" s="332" t="s">
        <v>72</v>
      </c>
      <c r="B88" s="241">
        <v>394</v>
      </c>
      <c r="C88" s="107">
        <v>1313</v>
      </c>
      <c r="D88" s="107">
        <v>2720</v>
      </c>
      <c r="E88" s="107">
        <v>4286</v>
      </c>
      <c r="F88" s="107">
        <v>8262</v>
      </c>
      <c r="G88" s="107">
        <v>17621</v>
      </c>
      <c r="H88" s="65">
        <v>28274</v>
      </c>
      <c r="I88" s="107">
        <v>50064</v>
      </c>
      <c r="J88" s="107">
        <v>81163</v>
      </c>
      <c r="K88" s="107">
        <v>107736</v>
      </c>
      <c r="L88" s="30">
        <v>97033</v>
      </c>
      <c r="M88" s="65">
        <v>109693</v>
      </c>
      <c r="N88" s="179">
        <v>152232</v>
      </c>
      <c r="O88" s="179">
        <v>210323</v>
      </c>
      <c r="P88" s="65">
        <v>262475</v>
      </c>
      <c r="Q88" s="65">
        <v>290587</v>
      </c>
      <c r="R88" s="65">
        <v>269798</v>
      </c>
      <c r="S88" s="65">
        <v>264946</v>
      </c>
      <c r="T88" s="241">
        <v>287691</v>
      </c>
      <c r="U88" s="238">
        <v>338739</v>
      </c>
      <c r="V88" s="65">
        <v>388719</v>
      </c>
      <c r="W88" s="65">
        <v>435385</v>
      </c>
      <c r="X88" s="65">
        <v>530900</v>
      </c>
      <c r="Y88" s="179">
        <v>587028</v>
      </c>
    </row>
    <row r="89" spans="1:25" x14ac:dyDescent="0.2">
      <c r="A89" s="332" t="s">
        <v>73</v>
      </c>
      <c r="B89" s="241">
        <v>161</v>
      </c>
      <c r="C89" s="107">
        <v>307</v>
      </c>
      <c r="D89" s="107">
        <v>745</v>
      </c>
      <c r="E89" s="107">
        <v>1503</v>
      </c>
      <c r="F89" s="107">
        <v>3863</v>
      </c>
      <c r="G89" s="107">
        <v>8849</v>
      </c>
      <c r="H89" s="65">
        <v>17296</v>
      </c>
      <c r="I89" s="107">
        <v>36174</v>
      </c>
      <c r="J89" s="107">
        <v>60386</v>
      </c>
      <c r="K89" s="107">
        <v>80315</v>
      </c>
      <c r="L89" s="30">
        <v>73158</v>
      </c>
      <c r="M89" s="65">
        <v>86657</v>
      </c>
      <c r="N89" s="179">
        <v>119641</v>
      </c>
      <c r="O89" s="179">
        <v>166573</v>
      </c>
      <c r="P89" s="65">
        <v>211347</v>
      </c>
      <c r="Q89" s="65">
        <v>236203</v>
      </c>
      <c r="R89" s="65">
        <v>219324</v>
      </c>
      <c r="S89" s="65">
        <v>215434</v>
      </c>
      <c r="T89" s="241">
        <v>232356</v>
      </c>
      <c r="U89" s="238">
        <v>271694</v>
      </c>
      <c r="V89" s="65">
        <v>310122</v>
      </c>
      <c r="W89" s="65">
        <v>344282</v>
      </c>
      <c r="X89" s="65">
        <v>423112</v>
      </c>
      <c r="Y89" s="179">
        <v>460747</v>
      </c>
    </row>
    <row r="90" spans="1:25" x14ac:dyDescent="0.2">
      <c r="A90" s="332" t="s">
        <v>74</v>
      </c>
      <c r="B90" s="241">
        <v>243</v>
      </c>
      <c r="C90" s="107">
        <v>767</v>
      </c>
      <c r="D90" s="107">
        <v>1718</v>
      </c>
      <c r="E90" s="107">
        <v>2447</v>
      </c>
      <c r="F90" s="107">
        <v>5770</v>
      </c>
      <c r="G90" s="107">
        <v>13005</v>
      </c>
      <c r="H90" s="65">
        <v>24704</v>
      </c>
      <c r="I90" s="107">
        <v>43831</v>
      </c>
      <c r="J90" s="107">
        <v>68634</v>
      </c>
      <c r="K90" s="107">
        <v>87025</v>
      </c>
      <c r="L90" s="30">
        <v>75288</v>
      </c>
      <c r="M90" s="65">
        <v>79658</v>
      </c>
      <c r="N90" s="179">
        <v>104985</v>
      </c>
      <c r="O90" s="179">
        <v>151900</v>
      </c>
      <c r="P90" s="65">
        <v>189737</v>
      </c>
      <c r="Q90" s="65">
        <v>209274</v>
      </c>
      <c r="R90" s="65">
        <v>191040</v>
      </c>
      <c r="S90" s="65">
        <v>186684</v>
      </c>
      <c r="T90" s="241">
        <v>201853</v>
      </c>
      <c r="U90" s="238">
        <v>241529</v>
      </c>
      <c r="V90" s="65">
        <v>283624</v>
      </c>
      <c r="W90" s="65">
        <v>317744</v>
      </c>
      <c r="X90" s="65">
        <v>384703</v>
      </c>
      <c r="Y90" s="179">
        <v>415676</v>
      </c>
    </row>
    <row r="91" spans="1:25" x14ac:dyDescent="0.2">
      <c r="A91" s="332" t="s">
        <v>138</v>
      </c>
      <c r="B91" s="241">
        <v>117</v>
      </c>
      <c r="C91" s="107">
        <v>426</v>
      </c>
      <c r="D91" s="107">
        <v>968</v>
      </c>
      <c r="E91" s="107">
        <v>1886</v>
      </c>
      <c r="F91" s="107">
        <v>4722</v>
      </c>
      <c r="G91" s="107">
        <v>10522</v>
      </c>
      <c r="H91" s="65">
        <v>19099</v>
      </c>
      <c r="I91" s="107">
        <v>40938</v>
      </c>
      <c r="J91" s="107">
        <v>71251</v>
      </c>
      <c r="K91" s="107">
        <v>93940</v>
      </c>
      <c r="L91" s="30">
        <v>81945</v>
      </c>
      <c r="M91" s="65">
        <v>92558</v>
      </c>
      <c r="N91" s="179">
        <v>124915</v>
      </c>
      <c r="O91" s="179">
        <v>172343</v>
      </c>
      <c r="P91" s="65">
        <v>221277</v>
      </c>
      <c r="Q91" s="65">
        <v>248186</v>
      </c>
      <c r="R91" s="65">
        <v>231658</v>
      </c>
      <c r="S91" s="65">
        <v>236236</v>
      </c>
      <c r="T91" s="241">
        <v>265158</v>
      </c>
      <c r="U91" s="238">
        <v>323962</v>
      </c>
      <c r="V91" s="65">
        <v>378686</v>
      </c>
      <c r="W91" s="65">
        <v>433993</v>
      </c>
      <c r="X91" s="65">
        <v>540023</v>
      </c>
      <c r="Y91" s="179">
        <v>597997</v>
      </c>
    </row>
    <row r="92" spans="1:25" x14ac:dyDescent="0.2">
      <c r="A92" s="332" t="s">
        <v>76</v>
      </c>
      <c r="B92" s="241">
        <v>173</v>
      </c>
      <c r="C92" s="107">
        <v>420</v>
      </c>
      <c r="D92" s="107">
        <v>1153</v>
      </c>
      <c r="E92" s="107">
        <v>2042</v>
      </c>
      <c r="F92" s="107">
        <v>4779</v>
      </c>
      <c r="G92" s="107">
        <v>10300</v>
      </c>
      <c r="H92" s="65">
        <v>14129</v>
      </c>
      <c r="I92" s="107">
        <v>26183</v>
      </c>
      <c r="J92" s="107">
        <v>45365</v>
      </c>
      <c r="K92" s="107">
        <v>56879</v>
      </c>
      <c r="L92" s="30">
        <v>48470</v>
      </c>
      <c r="M92" s="65">
        <v>51061</v>
      </c>
      <c r="N92" s="179">
        <v>68296</v>
      </c>
      <c r="O92" s="179">
        <v>95385</v>
      </c>
      <c r="P92" s="65">
        <v>127798</v>
      </c>
      <c r="Q92" s="65">
        <v>143160</v>
      </c>
      <c r="R92" s="65">
        <v>133109</v>
      </c>
      <c r="S92" s="65">
        <v>131578</v>
      </c>
      <c r="T92" s="241">
        <v>142951</v>
      </c>
      <c r="U92" s="238">
        <v>173937</v>
      </c>
      <c r="V92" s="65">
        <v>202993</v>
      </c>
      <c r="W92" s="65">
        <v>229217</v>
      </c>
      <c r="X92" s="65">
        <v>277781</v>
      </c>
      <c r="Y92" s="179">
        <v>300401</v>
      </c>
    </row>
    <row r="93" spans="1:25" x14ac:dyDescent="0.2">
      <c r="A93" s="332" t="s">
        <v>77</v>
      </c>
      <c r="B93" s="241">
        <v>123</v>
      </c>
      <c r="C93" s="107">
        <v>396</v>
      </c>
      <c r="D93" s="107">
        <v>840</v>
      </c>
      <c r="E93" s="107">
        <v>1444</v>
      </c>
      <c r="F93" s="107">
        <v>3239</v>
      </c>
      <c r="G93" s="107">
        <v>6271</v>
      </c>
      <c r="H93" s="65">
        <v>9768</v>
      </c>
      <c r="I93" s="107">
        <v>17284</v>
      </c>
      <c r="J93" s="107">
        <v>28920</v>
      </c>
      <c r="K93" s="107">
        <v>37761</v>
      </c>
      <c r="L93" s="30">
        <v>35079</v>
      </c>
      <c r="M93" s="65">
        <v>36884</v>
      </c>
      <c r="N93" s="179">
        <v>48566</v>
      </c>
      <c r="O93" s="179">
        <v>66492</v>
      </c>
      <c r="P93" s="65">
        <v>82732</v>
      </c>
      <c r="Q93" s="65">
        <v>91053</v>
      </c>
      <c r="R93" s="65">
        <v>84586</v>
      </c>
      <c r="S93" s="65">
        <v>82561</v>
      </c>
      <c r="T93" s="241">
        <v>89454</v>
      </c>
      <c r="U93" s="238">
        <v>106605</v>
      </c>
      <c r="V93" s="65">
        <v>122509</v>
      </c>
      <c r="W93" s="65">
        <v>139357</v>
      </c>
      <c r="X93" s="65">
        <v>168661</v>
      </c>
      <c r="Y93" s="179">
        <v>183505</v>
      </c>
    </row>
    <row r="94" spans="1:25" ht="18" x14ac:dyDescent="0.2">
      <c r="A94" s="2" t="s">
        <v>114</v>
      </c>
      <c r="B94" s="64">
        <v>770</v>
      </c>
      <c r="C94" s="108">
        <v>1851</v>
      </c>
      <c r="D94" s="108">
        <v>3776</v>
      </c>
      <c r="E94" s="108">
        <v>6637</v>
      </c>
      <c r="F94" s="108">
        <v>14642</v>
      </c>
      <c r="G94" s="64">
        <v>32709</v>
      </c>
      <c r="H94" s="64">
        <v>55394</v>
      </c>
      <c r="I94" s="29">
        <v>98957</v>
      </c>
      <c r="J94" s="29">
        <v>155156</v>
      </c>
      <c r="K94" s="98">
        <v>206397</v>
      </c>
      <c r="L94" s="29">
        <v>188898</v>
      </c>
      <c r="M94" s="64">
        <v>243633</v>
      </c>
      <c r="N94" s="178">
        <v>355716</v>
      </c>
      <c r="O94" s="178">
        <v>533418</v>
      </c>
      <c r="P94" s="64">
        <v>678748</v>
      </c>
      <c r="Q94" s="64">
        <v>753982</v>
      </c>
      <c r="R94" s="64">
        <v>700627</v>
      </c>
      <c r="S94" s="64">
        <v>703104</v>
      </c>
      <c r="T94" s="98">
        <v>777851</v>
      </c>
      <c r="U94" s="190">
        <v>937069</v>
      </c>
      <c r="V94" s="64">
        <v>1102351</v>
      </c>
      <c r="W94" s="64">
        <v>1270157</v>
      </c>
      <c r="X94" s="64">
        <v>1583272</v>
      </c>
      <c r="Y94" s="178">
        <v>1789489</v>
      </c>
    </row>
    <row r="95" spans="1:25" x14ac:dyDescent="0.2">
      <c r="A95" s="332" t="s">
        <v>67</v>
      </c>
      <c r="B95" s="241">
        <v>83</v>
      </c>
      <c r="C95" s="107">
        <v>263</v>
      </c>
      <c r="D95" s="107">
        <v>444</v>
      </c>
      <c r="E95" s="107">
        <v>867</v>
      </c>
      <c r="F95" s="107">
        <v>1987</v>
      </c>
      <c r="G95" s="107">
        <v>5009</v>
      </c>
      <c r="H95" s="65">
        <v>7530</v>
      </c>
      <c r="I95" s="107">
        <v>14705</v>
      </c>
      <c r="J95" s="107">
        <v>21634</v>
      </c>
      <c r="K95" s="107">
        <v>28164</v>
      </c>
      <c r="L95" s="30">
        <v>24741</v>
      </c>
      <c r="M95" s="65">
        <v>32105</v>
      </c>
      <c r="N95" s="179">
        <v>44049</v>
      </c>
      <c r="O95" s="179">
        <v>69014</v>
      </c>
      <c r="P95" s="65">
        <v>86279</v>
      </c>
      <c r="Q95" s="65">
        <v>91342</v>
      </c>
      <c r="R95" s="65">
        <v>81958</v>
      </c>
      <c r="S95" s="65">
        <v>72081</v>
      </c>
      <c r="T95" s="241">
        <v>74884</v>
      </c>
      <c r="U95" s="238">
        <v>84934</v>
      </c>
      <c r="V95" s="65">
        <v>97718</v>
      </c>
      <c r="W95" s="65">
        <v>112688</v>
      </c>
      <c r="X95" s="65">
        <v>142224</v>
      </c>
      <c r="Y95" s="179">
        <v>159440</v>
      </c>
    </row>
    <row r="96" spans="1:25" x14ac:dyDescent="0.2">
      <c r="A96" s="332" t="s">
        <v>78</v>
      </c>
      <c r="B96" s="241">
        <v>97</v>
      </c>
      <c r="C96" s="107">
        <v>150</v>
      </c>
      <c r="D96" s="107">
        <v>345</v>
      </c>
      <c r="E96" s="107">
        <v>753</v>
      </c>
      <c r="F96" s="107">
        <v>1742</v>
      </c>
      <c r="G96" s="107">
        <v>3298</v>
      </c>
      <c r="H96" s="65">
        <v>6657</v>
      </c>
      <c r="I96" s="30">
        <v>11604</v>
      </c>
      <c r="J96" s="30">
        <v>16742</v>
      </c>
      <c r="K96" s="30">
        <v>22503</v>
      </c>
      <c r="L96" s="30">
        <v>21569</v>
      </c>
      <c r="M96" s="65">
        <v>28391</v>
      </c>
      <c r="N96" s="179">
        <v>45272</v>
      </c>
      <c r="O96" s="179">
        <v>70932</v>
      </c>
      <c r="P96" s="65">
        <v>93769</v>
      </c>
      <c r="Q96" s="65">
        <v>111264</v>
      </c>
      <c r="R96" s="65">
        <v>111482</v>
      </c>
      <c r="S96" s="65">
        <v>122126</v>
      </c>
      <c r="T96" s="241">
        <v>139428</v>
      </c>
      <c r="U96" s="238">
        <v>171244</v>
      </c>
      <c r="V96" s="65">
        <v>196266</v>
      </c>
      <c r="W96" s="65">
        <v>218533</v>
      </c>
      <c r="X96" s="65">
        <v>262763</v>
      </c>
      <c r="Y96" s="179">
        <v>303136</v>
      </c>
    </row>
    <row r="97" spans="1:25" x14ac:dyDescent="0.2">
      <c r="A97" s="332" t="s">
        <v>71</v>
      </c>
      <c r="B97" s="241">
        <v>127</v>
      </c>
      <c r="C97" s="107">
        <v>323</v>
      </c>
      <c r="D97" s="107">
        <v>482</v>
      </c>
      <c r="E97" s="107">
        <v>864</v>
      </c>
      <c r="F97" s="107">
        <v>1803</v>
      </c>
      <c r="G97" s="107">
        <v>4070</v>
      </c>
      <c r="H97" s="65">
        <v>6572</v>
      </c>
      <c r="I97" s="107">
        <v>12711</v>
      </c>
      <c r="J97" s="107">
        <v>21178</v>
      </c>
      <c r="K97" s="107">
        <v>27841</v>
      </c>
      <c r="L97" s="30">
        <v>25888</v>
      </c>
      <c r="M97" s="65">
        <v>31306</v>
      </c>
      <c r="N97" s="179">
        <v>45717</v>
      </c>
      <c r="O97" s="179">
        <v>65218</v>
      </c>
      <c r="P97" s="65">
        <v>80722</v>
      </c>
      <c r="Q97" s="65">
        <v>90368</v>
      </c>
      <c r="R97" s="65">
        <v>83538</v>
      </c>
      <c r="S97" s="65">
        <v>81885</v>
      </c>
      <c r="T97" s="241">
        <v>86951</v>
      </c>
      <c r="U97" s="238">
        <v>102381</v>
      </c>
      <c r="V97" s="65">
        <v>117825</v>
      </c>
      <c r="W97" s="65">
        <v>132450</v>
      </c>
      <c r="X97" s="65">
        <v>163520</v>
      </c>
      <c r="Y97" s="179">
        <v>180831</v>
      </c>
    </row>
    <row r="98" spans="1:25" x14ac:dyDescent="0.2">
      <c r="A98" s="332" t="s">
        <v>79</v>
      </c>
      <c r="B98" s="241">
        <v>60</v>
      </c>
      <c r="C98" s="107">
        <v>124</v>
      </c>
      <c r="D98" s="107">
        <v>196</v>
      </c>
      <c r="E98" s="107">
        <v>258</v>
      </c>
      <c r="F98" s="107">
        <v>630</v>
      </c>
      <c r="G98" s="107">
        <v>1121</v>
      </c>
      <c r="H98" s="65">
        <v>2133</v>
      </c>
      <c r="I98" s="30">
        <v>3750</v>
      </c>
      <c r="J98" s="30">
        <v>5436</v>
      </c>
      <c r="K98" s="30">
        <v>7106</v>
      </c>
      <c r="L98" s="30">
        <v>6455</v>
      </c>
      <c r="M98" s="65">
        <v>8120</v>
      </c>
      <c r="N98" s="179">
        <v>13305</v>
      </c>
      <c r="O98" s="179">
        <v>20935</v>
      </c>
      <c r="P98" s="65">
        <v>26509</v>
      </c>
      <c r="Q98" s="65">
        <v>30712</v>
      </c>
      <c r="R98" s="65">
        <v>29372</v>
      </c>
      <c r="S98" s="65">
        <v>30772</v>
      </c>
      <c r="T98" s="241">
        <v>34653</v>
      </c>
      <c r="U98" s="238">
        <v>43085</v>
      </c>
      <c r="V98" s="65">
        <v>51499</v>
      </c>
      <c r="W98" s="65">
        <v>58855</v>
      </c>
      <c r="X98" s="65">
        <v>72950</v>
      </c>
      <c r="Y98" s="179">
        <v>80271</v>
      </c>
    </row>
    <row r="99" spans="1:25" x14ac:dyDescent="0.2">
      <c r="A99" s="332" t="s">
        <v>80</v>
      </c>
      <c r="B99" s="241">
        <v>130</v>
      </c>
      <c r="C99" s="107">
        <v>348</v>
      </c>
      <c r="D99" s="107">
        <v>686</v>
      </c>
      <c r="E99" s="107">
        <v>1089</v>
      </c>
      <c r="F99" s="107">
        <v>2366</v>
      </c>
      <c r="G99" s="107">
        <v>5839</v>
      </c>
      <c r="H99" s="65">
        <v>9585</v>
      </c>
      <c r="I99" s="30">
        <v>17220</v>
      </c>
      <c r="J99" s="30">
        <v>28484</v>
      </c>
      <c r="K99" s="30">
        <v>38456</v>
      </c>
      <c r="L99" s="30">
        <v>34203</v>
      </c>
      <c r="M99" s="65">
        <v>44633</v>
      </c>
      <c r="N99" s="179">
        <v>65351</v>
      </c>
      <c r="O99" s="179">
        <v>98268</v>
      </c>
      <c r="P99" s="65">
        <v>136807</v>
      </c>
      <c r="Q99" s="65">
        <v>141862</v>
      </c>
      <c r="R99" s="65">
        <v>131856</v>
      </c>
      <c r="S99" s="65">
        <v>133377</v>
      </c>
      <c r="T99" s="241">
        <v>151156</v>
      </c>
      <c r="U99" s="238">
        <v>185967</v>
      </c>
      <c r="V99" s="65">
        <v>224716</v>
      </c>
      <c r="W99" s="65">
        <v>265523</v>
      </c>
      <c r="X99" s="65">
        <v>343033</v>
      </c>
      <c r="Y99" s="179">
        <v>395543</v>
      </c>
    </row>
    <row r="100" spans="1:25" x14ac:dyDescent="0.2">
      <c r="A100" s="332" t="s">
        <v>143</v>
      </c>
      <c r="B100" s="241">
        <v>124</v>
      </c>
      <c r="C100" s="107">
        <v>216</v>
      </c>
      <c r="D100" s="107">
        <v>498</v>
      </c>
      <c r="E100" s="107">
        <v>952</v>
      </c>
      <c r="F100" s="107">
        <v>2200</v>
      </c>
      <c r="G100" s="107">
        <v>5194</v>
      </c>
      <c r="H100" s="65">
        <v>9525</v>
      </c>
      <c r="I100" s="30">
        <v>16704</v>
      </c>
      <c r="J100" s="30">
        <v>29436</v>
      </c>
      <c r="K100" s="30">
        <v>39746</v>
      </c>
      <c r="L100" s="30">
        <v>37836</v>
      </c>
      <c r="M100" s="65">
        <v>47930</v>
      </c>
      <c r="N100" s="179">
        <v>65927</v>
      </c>
      <c r="O100" s="179">
        <v>97208</v>
      </c>
      <c r="P100" s="65">
        <v>110480</v>
      </c>
      <c r="Q100" s="65">
        <v>126044</v>
      </c>
      <c r="R100" s="65">
        <v>114000</v>
      </c>
      <c r="S100" s="65">
        <v>112051</v>
      </c>
      <c r="T100" s="241">
        <v>124143</v>
      </c>
      <c r="U100" s="238">
        <v>148116</v>
      </c>
      <c r="V100" s="65">
        <v>176380</v>
      </c>
      <c r="W100" s="65">
        <v>204475</v>
      </c>
      <c r="X100" s="65">
        <v>252099</v>
      </c>
      <c r="Y100" s="179">
        <v>283825</v>
      </c>
    </row>
    <row r="101" spans="1:25" x14ac:dyDescent="0.2">
      <c r="A101" s="332" t="s">
        <v>82</v>
      </c>
      <c r="B101" s="241">
        <v>88</v>
      </c>
      <c r="C101" s="107">
        <v>275</v>
      </c>
      <c r="D101" s="107">
        <v>688</v>
      </c>
      <c r="E101" s="107">
        <v>1126</v>
      </c>
      <c r="F101" s="107">
        <v>2379</v>
      </c>
      <c r="G101" s="107">
        <v>4753</v>
      </c>
      <c r="H101" s="65">
        <v>7483</v>
      </c>
      <c r="I101" s="30">
        <v>11713</v>
      </c>
      <c r="J101" s="30">
        <v>16777</v>
      </c>
      <c r="K101" s="30">
        <v>21779</v>
      </c>
      <c r="L101" s="30">
        <v>18092</v>
      </c>
      <c r="M101" s="65">
        <v>24775</v>
      </c>
      <c r="N101" s="179">
        <v>36373</v>
      </c>
      <c r="O101" s="179">
        <v>52984</v>
      </c>
      <c r="P101" s="65">
        <v>66974</v>
      </c>
      <c r="Q101" s="65">
        <v>75274</v>
      </c>
      <c r="R101" s="65">
        <v>67890</v>
      </c>
      <c r="S101" s="65">
        <v>67109</v>
      </c>
      <c r="T101" s="241">
        <v>72379</v>
      </c>
      <c r="U101" s="238">
        <v>86063</v>
      </c>
      <c r="V101" s="65">
        <v>100914</v>
      </c>
      <c r="W101" s="65">
        <v>116788</v>
      </c>
      <c r="X101" s="65">
        <v>144837</v>
      </c>
      <c r="Y101" s="179">
        <v>166354</v>
      </c>
    </row>
    <row r="102" spans="1:25" x14ac:dyDescent="0.2">
      <c r="A102" s="332" t="s">
        <v>83</v>
      </c>
      <c r="B102" s="241">
        <v>29</v>
      </c>
      <c r="C102" s="107">
        <v>67</v>
      </c>
      <c r="D102" s="107">
        <v>118</v>
      </c>
      <c r="E102" s="107">
        <v>184</v>
      </c>
      <c r="F102" s="107">
        <v>446</v>
      </c>
      <c r="G102" s="107">
        <v>818</v>
      </c>
      <c r="H102" s="65">
        <v>1617</v>
      </c>
      <c r="I102" s="30">
        <v>2573</v>
      </c>
      <c r="J102" s="30">
        <v>3303</v>
      </c>
      <c r="K102" s="30">
        <v>4357</v>
      </c>
      <c r="L102" s="30">
        <v>4026</v>
      </c>
      <c r="M102" s="65">
        <v>5732</v>
      </c>
      <c r="N102" s="179">
        <v>8869</v>
      </c>
      <c r="O102" s="179">
        <v>12766</v>
      </c>
      <c r="P102" s="65">
        <v>16546</v>
      </c>
      <c r="Q102" s="65">
        <v>18938</v>
      </c>
      <c r="R102" s="65">
        <v>17749</v>
      </c>
      <c r="S102" s="65">
        <v>18795</v>
      </c>
      <c r="T102" s="241">
        <v>20918</v>
      </c>
      <c r="U102" s="238">
        <v>24952</v>
      </c>
      <c r="V102" s="65">
        <v>29085</v>
      </c>
      <c r="W102" s="65">
        <v>32951</v>
      </c>
      <c r="X102" s="65">
        <v>41098</v>
      </c>
      <c r="Y102" s="179">
        <v>44697</v>
      </c>
    </row>
    <row r="103" spans="1:25" x14ac:dyDescent="0.2">
      <c r="A103" s="332" t="s">
        <v>84</v>
      </c>
      <c r="B103" s="241">
        <v>19</v>
      </c>
      <c r="C103" s="107">
        <v>51</v>
      </c>
      <c r="D103" s="107">
        <v>205</v>
      </c>
      <c r="E103" s="107">
        <v>326</v>
      </c>
      <c r="F103" s="107">
        <v>633</v>
      </c>
      <c r="G103" s="107">
        <v>1837</v>
      </c>
      <c r="H103" s="65">
        <v>3001</v>
      </c>
      <c r="I103" s="30">
        <v>5730</v>
      </c>
      <c r="J103" s="30">
        <v>8961</v>
      </c>
      <c r="K103" s="30">
        <v>12130</v>
      </c>
      <c r="L103" s="30">
        <v>12118</v>
      </c>
      <c r="M103" s="65">
        <v>16079</v>
      </c>
      <c r="N103" s="179">
        <v>23919</v>
      </c>
      <c r="O103" s="179">
        <v>35487</v>
      </c>
      <c r="P103" s="65">
        <v>46524</v>
      </c>
      <c r="Q103" s="65">
        <v>52012</v>
      </c>
      <c r="R103" s="65">
        <v>47723</v>
      </c>
      <c r="S103" s="65">
        <v>49571</v>
      </c>
      <c r="T103" s="241">
        <v>56273</v>
      </c>
      <c r="U103" s="238">
        <v>69150</v>
      </c>
      <c r="V103" s="65">
        <v>82403</v>
      </c>
      <c r="W103" s="65">
        <v>98577</v>
      </c>
      <c r="X103" s="65">
        <v>125536</v>
      </c>
      <c r="Y103" s="179">
        <v>136624</v>
      </c>
    </row>
    <row r="104" spans="1:25" ht="19.5" x14ac:dyDescent="0.2">
      <c r="A104" s="332" t="s">
        <v>85</v>
      </c>
      <c r="B104" s="241">
        <v>9</v>
      </c>
      <c r="C104" s="107">
        <v>26</v>
      </c>
      <c r="D104" s="107">
        <v>95</v>
      </c>
      <c r="E104" s="107">
        <v>160</v>
      </c>
      <c r="F104" s="107">
        <v>295</v>
      </c>
      <c r="G104" s="107">
        <v>567</v>
      </c>
      <c r="H104" s="65">
        <v>1008</v>
      </c>
      <c r="I104" s="30">
        <v>1762</v>
      </c>
      <c r="J104" s="30">
        <v>2538</v>
      </c>
      <c r="K104" s="30">
        <v>3426</v>
      </c>
      <c r="L104" s="30">
        <v>3130</v>
      </c>
      <c r="M104" s="65">
        <v>3665</v>
      </c>
      <c r="N104" s="179">
        <v>5457</v>
      </c>
      <c r="O104" s="179">
        <v>8004</v>
      </c>
      <c r="P104" s="65">
        <v>10824</v>
      </c>
      <c r="Q104" s="65">
        <v>11959</v>
      </c>
      <c r="R104" s="65">
        <v>10859</v>
      </c>
      <c r="S104" s="65">
        <v>10697</v>
      </c>
      <c r="T104" s="241">
        <v>11612</v>
      </c>
      <c r="U104" s="238">
        <v>14015</v>
      </c>
      <c r="V104" s="65">
        <v>16469</v>
      </c>
      <c r="W104" s="65">
        <v>18262</v>
      </c>
      <c r="X104" s="65">
        <v>21338</v>
      </c>
      <c r="Y104" s="179">
        <v>23358</v>
      </c>
    </row>
    <row r="105" spans="1:25" ht="19.5" x14ac:dyDescent="0.2">
      <c r="A105" s="332" t="s">
        <v>86</v>
      </c>
      <c r="B105" s="241">
        <v>4</v>
      </c>
      <c r="C105" s="107">
        <v>8</v>
      </c>
      <c r="D105" s="107">
        <v>19</v>
      </c>
      <c r="E105" s="107">
        <v>58</v>
      </c>
      <c r="F105" s="107">
        <v>161</v>
      </c>
      <c r="G105" s="107">
        <v>203</v>
      </c>
      <c r="H105" s="65">
        <v>283</v>
      </c>
      <c r="I105" s="30">
        <v>485</v>
      </c>
      <c r="J105" s="30">
        <v>667</v>
      </c>
      <c r="K105" s="30">
        <v>889</v>
      </c>
      <c r="L105" s="30">
        <v>840</v>
      </c>
      <c r="M105" s="65">
        <v>897</v>
      </c>
      <c r="N105" s="179">
        <v>1477</v>
      </c>
      <c r="O105" s="179">
        <v>2602</v>
      </c>
      <c r="P105" s="65">
        <v>3314</v>
      </c>
      <c r="Q105" s="65">
        <v>4207</v>
      </c>
      <c r="R105" s="65">
        <v>4200</v>
      </c>
      <c r="S105" s="65">
        <v>4640</v>
      </c>
      <c r="T105" s="241">
        <v>5454</v>
      </c>
      <c r="U105" s="238">
        <v>7160</v>
      </c>
      <c r="V105" s="65">
        <v>9077</v>
      </c>
      <c r="W105" s="65">
        <v>11055</v>
      </c>
      <c r="X105" s="65">
        <v>13874</v>
      </c>
      <c r="Y105" s="179">
        <v>15409</v>
      </c>
    </row>
    <row r="106" spans="1:25" x14ac:dyDescent="0.2">
      <c r="A106" s="443" t="s">
        <v>326</v>
      </c>
      <c r="B106" s="437"/>
      <c r="C106" s="437"/>
      <c r="D106" s="437"/>
      <c r="E106" s="437"/>
      <c r="F106" s="437"/>
      <c r="G106" s="437"/>
      <c r="H106" s="437"/>
      <c r="I106" s="437"/>
      <c r="J106" s="437"/>
      <c r="K106" s="437"/>
      <c r="L106" s="437"/>
      <c r="M106" s="437"/>
      <c r="N106" s="437"/>
      <c r="O106" s="437"/>
      <c r="P106" s="437"/>
      <c r="Q106" s="437"/>
      <c r="T106" s="35"/>
      <c r="U106" s="35"/>
    </row>
    <row r="107" spans="1:25" ht="15.75" customHeight="1" thickBot="1" x14ac:dyDescent="0.25">
      <c r="A107" s="408" t="s">
        <v>361</v>
      </c>
      <c r="B107" s="441"/>
      <c r="C107" s="441"/>
      <c r="D107" s="441"/>
      <c r="E107" s="441"/>
      <c r="F107" s="441"/>
      <c r="G107" s="441"/>
      <c r="H107" s="441"/>
      <c r="I107" s="441"/>
      <c r="J107" s="441"/>
      <c r="K107" s="441"/>
      <c r="L107" s="441"/>
      <c r="M107" s="441"/>
      <c r="N107" s="441"/>
      <c r="O107" s="441"/>
      <c r="P107" s="441"/>
      <c r="Q107" s="441"/>
      <c r="R107" s="36"/>
      <c r="S107" s="36"/>
      <c r="T107" s="36"/>
      <c r="U107" s="36"/>
      <c r="V107" s="36"/>
      <c r="W107" s="36"/>
      <c r="X107" s="36"/>
      <c r="Y107" s="36"/>
    </row>
  </sheetData>
  <mergeCells count="4">
    <mergeCell ref="A106:Q106"/>
    <mergeCell ref="A107:Q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7"/>
  <sheetViews>
    <sheetView zoomScale="90" zoomScaleNormal="90" workbookViewId="0">
      <pane ySplit="7" topLeftCell="A95" activePane="bottomLeft" state="frozen"/>
      <selection sqref="A1:T1"/>
      <selection pane="bottomLeft"/>
    </sheetView>
  </sheetViews>
  <sheetFormatPr defaultRowHeight="14.25" x14ac:dyDescent="0.2"/>
  <cols>
    <col min="1" max="1" width="18.42578125" style="263" customWidth="1"/>
    <col min="2" max="3" width="8" style="263" customWidth="1"/>
    <col min="4" max="18" width="9.140625" style="263"/>
    <col min="19" max="19" width="9.28515625" style="263" customWidth="1"/>
    <col min="20" max="20" width="9.7109375" style="263" customWidth="1"/>
    <col min="21" max="16384" width="9.140625" style="263"/>
  </cols>
  <sheetData>
    <row r="1" spans="1:20" ht="31.5" customHeight="1" x14ac:dyDescent="0.2"/>
    <row r="2" spans="1:20" x14ac:dyDescent="0.2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</row>
    <row r="3" spans="1:20" x14ac:dyDescent="0.2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</row>
    <row r="4" spans="1:20" x14ac:dyDescent="0.2">
      <c r="A4" s="48" t="s">
        <v>316</v>
      </c>
      <c r="B4" s="48"/>
      <c r="C4" s="48"/>
      <c r="D4" s="48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4"/>
    </row>
    <row r="5" spans="1:20" x14ac:dyDescent="0.2">
      <c r="A5" s="48" t="s">
        <v>335</v>
      </c>
      <c r="B5" s="48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</row>
    <row r="6" spans="1:20" ht="15" thickBot="1" x14ac:dyDescent="0.25">
      <c r="A6" s="180" t="s">
        <v>266</v>
      </c>
      <c r="B6" s="180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4"/>
      <c r="R6" s="284"/>
    </row>
    <row r="7" spans="1:20" ht="15" thickBot="1" x14ac:dyDescent="0.25">
      <c r="A7" s="181"/>
      <c r="B7" s="18">
        <v>2005</v>
      </c>
      <c r="C7" s="16">
        <v>2006</v>
      </c>
      <c r="D7" s="18">
        <v>2007</v>
      </c>
      <c r="E7" s="16">
        <v>2008</v>
      </c>
      <c r="F7" s="16">
        <v>2009</v>
      </c>
      <c r="G7" s="16">
        <v>2010</v>
      </c>
      <c r="H7" s="16">
        <v>2011</v>
      </c>
      <c r="I7" s="16">
        <v>2012</v>
      </c>
      <c r="J7" s="16">
        <v>2013</v>
      </c>
      <c r="K7" s="16">
        <v>2014</v>
      </c>
      <c r="L7" s="16">
        <v>2015</v>
      </c>
      <c r="M7" s="16">
        <v>2016</v>
      </c>
      <c r="N7" s="16">
        <v>2017</v>
      </c>
      <c r="O7" s="18">
        <v>2018</v>
      </c>
      <c r="P7" s="18">
        <v>2019</v>
      </c>
      <c r="Q7" s="16">
        <v>2020</v>
      </c>
      <c r="R7" s="18">
        <v>2021</v>
      </c>
      <c r="S7" s="18">
        <v>2022</v>
      </c>
      <c r="T7" s="18">
        <v>2023</v>
      </c>
    </row>
    <row r="8" spans="1:20" x14ac:dyDescent="0.2">
      <c r="A8" s="109" t="s">
        <v>0</v>
      </c>
      <c r="B8" s="150">
        <v>36534</v>
      </c>
      <c r="C8" s="110">
        <v>77396</v>
      </c>
      <c r="D8" s="110">
        <v>239362</v>
      </c>
      <c r="E8" s="110">
        <v>579391</v>
      </c>
      <c r="F8" s="110">
        <v>1017912</v>
      </c>
      <c r="G8" s="110">
        <v>966786</v>
      </c>
      <c r="H8" s="110">
        <v>1102324</v>
      </c>
      <c r="I8" s="182">
        <v>1448522</v>
      </c>
      <c r="J8" s="182">
        <v>1992388</v>
      </c>
      <c r="K8" s="110">
        <v>2647421</v>
      </c>
      <c r="L8" s="110">
        <v>3517094</v>
      </c>
      <c r="M8" s="110">
        <v>3912845</v>
      </c>
      <c r="N8" s="110">
        <v>4464519</v>
      </c>
      <c r="O8" s="99">
        <v>5176062</v>
      </c>
      <c r="P8" s="208">
        <v>6399125</v>
      </c>
      <c r="Q8" s="390">
        <v>7635233</v>
      </c>
      <c r="R8" s="247">
        <v>9292031</v>
      </c>
      <c r="S8" s="390">
        <v>11765807</v>
      </c>
      <c r="T8" s="315">
        <v>13848612</v>
      </c>
    </row>
    <row r="9" spans="1:20" ht="18" x14ac:dyDescent="0.2">
      <c r="A9" s="42" t="s">
        <v>144</v>
      </c>
      <c r="B9" s="110">
        <v>6369</v>
      </c>
      <c r="C9" s="110">
        <v>12879</v>
      </c>
      <c r="D9" s="150">
        <v>41481</v>
      </c>
      <c r="E9" s="150">
        <v>104798</v>
      </c>
      <c r="F9" s="150">
        <v>216380</v>
      </c>
      <c r="G9" s="150">
        <v>207260</v>
      </c>
      <c r="H9" s="110">
        <v>251063</v>
      </c>
      <c r="I9" s="182">
        <v>362701</v>
      </c>
      <c r="J9" s="182">
        <v>530220</v>
      </c>
      <c r="K9" s="110">
        <v>716816</v>
      </c>
      <c r="L9" s="110">
        <v>967742</v>
      </c>
      <c r="M9" s="110">
        <v>1092913</v>
      </c>
      <c r="N9" s="110">
        <v>1270417</v>
      </c>
      <c r="O9" s="99">
        <v>1495891</v>
      </c>
      <c r="P9" s="208">
        <v>1897063</v>
      </c>
      <c r="Q9" s="182">
        <v>2366083</v>
      </c>
      <c r="R9" s="110">
        <v>2953800</v>
      </c>
      <c r="S9" s="182">
        <v>3814727</v>
      </c>
      <c r="T9" s="178">
        <v>4466784</v>
      </c>
    </row>
    <row r="10" spans="1:20" x14ac:dyDescent="0.2">
      <c r="A10" s="341" t="s">
        <v>1</v>
      </c>
      <c r="B10" s="112">
        <v>394</v>
      </c>
      <c r="C10" s="62">
        <v>907</v>
      </c>
      <c r="D10" s="149">
        <v>1995</v>
      </c>
      <c r="E10" s="149">
        <v>4275</v>
      </c>
      <c r="F10" s="149">
        <v>7658</v>
      </c>
      <c r="G10" s="149">
        <v>6880</v>
      </c>
      <c r="H10" s="62">
        <v>7707</v>
      </c>
      <c r="I10" s="183">
        <v>9899</v>
      </c>
      <c r="J10" s="183">
        <v>13640</v>
      </c>
      <c r="K10" s="62">
        <v>17902</v>
      </c>
      <c r="L10" s="62">
        <v>22745</v>
      </c>
      <c r="M10" s="62">
        <v>25359</v>
      </c>
      <c r="N10" s="62">
        <v>28485</v>
      </c>
      <c r="O10" s="78">
        <v>33711</v>
      </c>
      <c r="P10" s="189">
        <v>42372</v>
      </c>
      <c r="Q10" s="183" t="s">
        <v>410</v>
      </c>
      <c r="R10" s="62">
        <v>64209</v>
      </c>
      <c r="S10" s="183">
        <v>81654</v>
      </c>
      <c r="T10" s="179">
        <v>98577</v>
      </c>
    </row>
    <row r="11" spans="1:20" x14ac:dyDescent="0.2">
      <c r="A11" s="341" t="s">
        <v>2</v>
      </c>
      <c r="B11" s="112">
        <v>188</v>
      </c>
      <c r="C11" s="62">
        <v>367</v>
      </c>
      <c r="D11" s="149">
        <v>1126</v>
      </c>
      <c r="E11" s="149">
        <v>2555</v>
      </c>
      <c r="F11" s="149">
        <v>4811</v>
      </c>
      <c r="G11" s="149">
        <v>4615</v>
      </c>
      <c r="H11" s="62">
        <v>5208</v>
      </c>
      <c r="I11" s="183">
        <v>7257</v>
      </c>
      <c r="J11" s="183">
        <v>10480</v>
      </c>
      <c r="K11" s="62">
        <v>14334</v>
      </c>
      <c r="L11" s="62">
        <v>19516</v>
      </c>
      <c r="M11" s="62">
        <v>22436</v>
      </c>
      <c r="N11" s="62">
        <v>25447</v>
      </c>
      <c r="O11" s="78">
        <v>29442</v>
      </c>
      <c r="P11" s="189">
        <v>36683</v>
      </c>
      <c r="Q11" s="183" t="s">
        <v>411</v>
      </c>
      <c r="R11" s="62">
        <v>51295</v>
      </c>
      <c r="S11" s="183">
        <v>63034</v>
      </c>
      <c r="T11" s="179">
        <v>71687</v>
      </c>
    </row>
    <row r="12" spans="1:20" x14ac:dyDescent="0.2">
      <c r="A12" s="341" t="s">
        <v>3</v>
      </c>
      <c r="B12" s="112">
        <v>144</v>
      </c>
      <c r="C12" s="62">
        <v>299</v>
      </c>
      <c r="D12" s="149">
        <v>1699</v>
      </c>
      <c r="E12" s="149">
        <v>4698</v>
      </c>
      <c r="F12" s="149">
        <v>8374</v>
      </c>
      <c r="G12" s="149">
        <v>7378</v>
      </c>
      <c r="H12" s="62">
        <v>8017</v>
      </c>
      <c r="I12" s="183">
        <v>10527</v>
      </c>
      <c r="J12" s="183">
        <v>13691</v>
      </c>
      <c r="K12" s="62">
        <v>18699</v>
      </c>
      <c r="L12" s="62">
        <v>24779</v>
      </c>
      <c r="M12" s="62">
        <v>27056</v>
      </c>
      <c r="N12" s="62">
        <v>30850</v>
      </c>
      <c r="O12" s="78">
        <v>36041</v>
      </c>
      <c r="P12" s="189">
        <v>45006</v>
      </c>
      <c r="Q12" s="183" t="s">
        <v>412</v>
      </c>
      <c r="R12" s="62">
        <v>62369</v>
      </c>
      <c r="S12" s="183">
        <v>77070</v>
      </c>
      <c r="T12" s="179">
        <v>88169</v>
      </c>
    </row>
    <row r="13" spans="1:20" x14ac:dyDescent="0.2">
      <c r="A13" s="341" t="s">
        <v>4</v>
      </c>
      <c r="B13" s="112">
        <v>311</v>
      </c>
      <c r="C13" s="62">
        <v>768</v>
      </c>
      <c r="D13" s="149">
        <v>2705</v>
      </c>
      <c r="E13" s="149">
        <v>6587</v>
      </c>
      <c r="F13" s="149">
        <v>11672</v>
      </c>
      <c r="G13" s="149">
        <v>10827</v>
      </c>
      <c r="H13" s="62">
        <v>12039</v>
      </c>
      <c r="I13" s="183">
        <v>15651</v>
      </c>
      <c r="J13" s="183">
        <v>22056</v>
      </c>
      <c r="K13" s="62">
        <v>30987</v>
      </c>
      <c r="L13" s="62">
        <v>42686</v>
      </c>
      <c r="M13" s="62">
        <v>49463</v>
      </c>
      <c r="N13" s="62">
        <v>57317</v>
      </c>
      <c r="O13" s="78">
        <v>65971</v>
      </c>
      <c r="P13" s="189">
        <v>82104</v>
      </c>
      <c r="Q13" s="183" t="s">
        <v>413</v>
      </c>
      <c r="R13" s="62">
        <v>116541</v>
      </c>
      <c r="S13" s="183">
        <v>144077</v>
      </c>
      <c r="T13" s="179">
        <v>166457</v>
      </c>
    </row>
    <row r="14" spans="1:20" x14ac:dyDescent="0.2">
      <c r="A14" s="341" t="s">
        <v>5</v>
      </c>
      <c r="B14" s="112">
        <v>38</v>
      </c>
      <c r="C14" s="62">
        <v>99</v>
      </c>
      <c r="D14" s="149">
        <v>485</v>
      </c>
      <c r="E14" s="149">
        <v>1782</v>
      </c>
      <c r="F14" s="149">
        <v>3466</v>
      </c>
      <c r="G14" s="149">
        <v>3143</v>
      </c>
      <c r="H14" s="62">
        <v>3440</v>
      </c>
      <c r="I14" s="183">
        <v>4954</v>
      </c>
      <c r="J14" s="183">
        <v>7346</v>
      </c>
      <c r="K14" s="62">
        <v>10867</v>
      </c>
      <c r="L14" s="62">
        <v>16054</v>
      </c>
      <c r="M14" s="62">
        <v>18417</v>
      </c>
      <c r="N14" s="62">
        <v>20562</v>
      </c>
      <c r="O14" s="78">
        <v>23486</v>
      </c>
      <c r="P14" s="189">
        <v>28516</v>
      </c>
      <c r="Q14" s="183" t="s">
        <v>414</v>
      </c>
      <c r="R14" s="62">
        <v>36787</v>
      </c>
      <c r="S14" s="183">
        <v>44766</v>
      </c>
      <c r="T14" s="179">
        <v>52074</v>
      </c>
    </row>
    <row r="15" spans="1:20" x14ac:dyDescent="0.2">
      <c r="A15" s="341" t="s">
        <v>6</v>
      </c>
      <c r="B15" s="112">
        <v>260</v>
      </c>
      <c r="C15" s="62">
        <v>459</v>
      </c>
      <c r="D15" s="149">
        <v>1024</v>
      </c>
      <c r="E15" s="149">
        <v>2600</v>
      </c>
      <c r="F15" s="149">
        <v>5539</v>
      </c>
      <c r="G15" s="149">
        <v>5288</v>
      </c>
      <c r="H15" s="62">
        <v>6156</v>
      </c>
      <c r="I15" s="183">
        <v>8919</v>
      </c>
      <c r="J15" s="183">
        <v>13564</v>
      </c>
      <c r="K15" s="62">
        <v>20473</v>
      </c>
      <c r="L15" s="62">
        <v>27464</v>
      </c>
      <c r="M15" s="62">
        <v>30787</v>
      </c>
      <c r="N15" s="62">
        <v>35570</v>
      </c>
      <c r="O15" s="78">
        <v>42765</v>
      </c>
      <c r="P15" s="189">
        <v>53553</v>
      </c>
      <c r="Q15" s="183" t="s">
        <v>415</v>
      </c>
      <c r="R15" s="62">
        <v>73656</v>
      </c>
      <c r="S15" s="183">
        <v>91253</v>
      </c>
      <c r="T15" s="179">
        <v>103515</v>
      </c>
    </row>
    <row r="16" spans="1:20" x14ac:dyDescent="0.2">
      <c r="A16" s="341" t="s">
        <v>7</v>
      </c>
      <c r="B16" s="112">
        <v>47</v>
      </c>
      <c r="C16" s="62">
        <v>122</v>
      </c>
      <c r="D16" s="149">
        <v>478</v>
      </c>
      <c r="E16" s="149">
        <v>1312</v>
      </c>
      <c r="F16" s="149">
        <v>2288</v>
      </c>
      <c r="G16" s="149">
        <v>2164</v>
      </c>
      <c r="H16" s="62">
        <v>2707</v>
      </c>
      <c r="I16" s="183">
        <v>3726</v>
      </c>
      <c r="J16" s="183">
        <v>5715</v>
      </c>
      <c r="K16" s="62">
        <v>7946</v>
      </c>
      <c r="L16" s="62">
        <v>11403</v>
      </c>
      <c r="M16" s="62">
        <v>12436</v>
      </c>
      <c r="N16" s="62">
        <v>14102</v>
      </c>
      <c r="O16" s="78">
        <v>16325</v>
      </c>
      <c r="P16" s="189">
        <v>19987</v>
      </c>
      <c r="Q16" s="183" t="s">
        <v>416</v>
      </c>
      <c r="R16" s="62">
        <v>28065</v>
      </c>
      <c r="S16" s="183">
        <v>35005</v>
      </c>
      <c r="T16" s="179">
        <v>40010</v>
      </c>
    </row>
    <row r="17" spans="1:20" x14ac:dyDescent="0.2">
      <c r="A17" s="341" t="s">
        <v>8</v>
      </c>
      <c r="B17" s="112">
        <v>405</v>
      </c>
      <c r="C17" s="62">
        <v>902</v>
      </c>
      <c r="D17" s="149">
        <v>1629</v>
      </c>
      <c r="E17" s="149">
        <v>3487</v>
      </c>
      <c r="F17" s="149">
        <v>5779</v>
      </c>
      <c r="G17" s="149">
        <v>5429</v>
      </c>
      <c r="H17" s="62">
        <v>6311</v>
      </c>
      <c r="I17" s="183">
        <v>8181</v>
      </c>
      <c r="J17" s="183">
        <v>11464</v>
      </c>
      <c r="K17" s="62">
        <v>15562</v>
      </c>
      <c r="L17" s="62">
        <v>20931</v>
      </c>
      <c r="M17" s="62">
        <v>22848</v>
      </c>
      <c r="N17" s="62">
        <v>25806</v>
      </c>
      <c r="O17" s="78">
        <v>29219</v>
      </c>
      <c r="P17" s="189">
        <v>35906</v>
      </c>
      <c r="Q17" s="183" t="s">
        <v>417</v>
      </c>
      <c r="R17" s="62">
        <v>48424</v>
      </c>
      <c r="S17" s="183">
        <v>59943</v>
      </c>
      <c r="T17" s="179">
        <v>69762</v>
      </c>
    </row>
    <row r="18" spans="1:20" x14ac:dyDescent="0.2">
      <c r="A18" s="341" t="s">
        <v>9</v>
      </c>
      <c r="B18" s="112">
        <v>211</v>
      </c>
      <c r="C18" s="62">
        <v>478</v>
      </c>
      <c r="D18" s="149">
        <v>990</v>
      </c>
      <c r="E18" s="149">
        <v>2835</v>
      </c>
      <c r="F18" s="149">
        <v>5181</v>
      </c>
      <c r="G18" s="149">
        <v>5105</v>
      </c>
      <c r="H18" s="62">
        <v>5682</v>
      </c>
      <c r="I18" s="183">
        <v>7110</v>
      </c>
      <c r="J18" s="183">
        <v>10176</v>
      </c>
      <c r="K18" s="62">
        <v>13759</v>
      </c>
      <c r="L18" s="62">
        <v>18339</v>
      </c>
      <c r="M18" s="62">
        <v>20615</v>
      </c>
      <c r="N18" s="62">
        <v>23719</v>
      </c>
      <c r="O18" s="78">
        <v>28009</v>
      </c>
      <c r="P18" s="189">
        <v>34496</v>
      </c>
      <c r="Q18" s="183" t="s">
        <v>418</v>
      </c>
      <c r="R18" s="62">
        <v>49491</v>
      </c>
      <c r="S18" s="183">
        <v>61924</v>
      </c>
      <c r="T18" s="179">
        <v>70112</v>
      </c>
    </row>
    <row r="19" spans="1:20" x14ac:dyDescent="0.2">
      <c r="A19" s="341" t="s">
        <v>10</v>
      </c>
      <c r="B19" s="112">
        <v>1163</v>
      </c>
      <c r="C19" s="62">
        <v>2385</v>
      </c>
      <c r="D19" s="149">
        <v>8214</v>
      </c>
      <c r="E19" s="149">
        <v>21488</v>
      </c>
      <c r="F19" s="149">
        <v>48734</v>
      </c>
      <c r="G19" s="149">
        <v>47311</v>
      </c>
      <c r="H19" s="62">
        <v>60890</v>
      </c>
      <c r="I19" s="183">
        <v>89945</v>
      </c>
      <c r="J19" s="183">
        <v>135010</v>
      </c>
      <c r="K19" s="62">
        <v>184875</v>
      </c>
      <c r="L19" s="62">
        <v>272658</v>
      </c>
      <c r="M19" s="62">
        <v>290147</v>
      </c>
      <c r="N19" s="62">
        <v>343096</v>
      </c>
      <c r="O19" s="78">
        <v>406412</v>
      </c>
      <c r="P19" s="189">
        <v>520159</v>
      </c>
      <c r="Q19" s="183" t="s">
        <v>419</v>
      </c>
      <c r="R19" s="62">
        <v>807936</v>
      </c>
      <c r="S19" s="183">
        <v>1027219</v>
      </c>
      <c r="T19" s="179">
        <v>1213516</v>
      </c>
    </row>
    <row r="20" spans="1:20" x14ac:dyDescent="0.2">
      <c r="A20" s="341" t="s">
        <v>11</v>
      </c>
      <c r="B20" s="112">
        <v>71</v>
      </c>
      <c r="C20" s="62">
        <v>174</v>
      </c>
      <c r="D20" s="149">
        <v>523</v>
      </c>
      <c r="E20" s="149">
        <v>1701</v>
      </c>
      <c r="F20" s="149">
        <v>2833</v>
      </c>
      <c r="G20" s="149">
        <v>2730</v>
      </c>
      <c r="H20" s="62">
        <v>3106</v>
      </c>
      <c r="I20" s="183">
        <v>4127</v>
      </c>
      <c r="J20" s="183">
        <v>6148</v>
      </c>
      <c r="K20" s="62">
        <v>9109</v>
      </c>
      <c r="L20" s="62">
        <v>12684</v>
      </c>
      <c r="M20" s="62">
        <v>14913</v>
      </c>
      <c r="N20" s="62">
        <v>17117</v>
      </c>
      <c r="O20" s="78">
        <v>20736</v>
      </c>
      <c r="P20" s="189">
        <v>26236</v>
      </c>
      <c r="Q20" s="183" t="s">
        <v>420</v>
      </c>
      <c r="R20" s="62">
        <v>36967</v>
      </c>
      <c r="S20" s="183">
        <v>45461</v>
      </c>
      <c r="T20" s="179">
        <v>50292</v>
      </c>
    </row>
    <row r="21" spans="1:20" x14ac:dyDescent="0.2">
      <c r="A21" s="341" t="s">
        <v>12</v>
      </c>
      <c r="B21" s="112">
        <v>226</v>
      </c>
      <c r="C21" s="62">
        <v>419</v>
      </c>
      <c r="D21" s="149">
        <v>1434</v>
      </c>
      <c r="E21" s="149">
        <v>3929</v>
      </c>
      <c r="F21" s="149">
        <v>6560</v>
      </c>
      <c r="G21" s="149">
        <v>6168</v>
      </c>
      <c r="H21" s="62">
        <v>7259</v>
      </c>
      <c r="I21" s="183">
        <v>9480</v>
      </c>
      <c r="J21" s="183">
        <v>12982</v>
      </c>
      <c r="K21" s="62">
        <v>17588</v>
      </c>
      <c r="L21" s="62">
        <v>24336</v>
      </c>
      <c r="M21" s="62">
        <v>27551</v>
      </c>
      <c r="N21" s="62">
        <v>31904</v>
      </c>
      <c r="O21" s="78">
        <v>37594</v>
      </c>
      <c r="P21" s="189">
        <v>46680</v>
      </c>
      <c r="Q21" s="183" t="s">
        <v>421</v>
      </c>
      <c r="R21" s="62">
        <v>65282</v>
      </c>
      <c r="S21" s="183">
        <v>78587</v>
      </c>
      <c r="T21" s="179">
        <v>89534</v>
      </c>
    </row>
    <row r="22" spans="1:20" x14ac:dyDescent="0.2">
      <c r="A22" s="341" t="s">
        <v>13</v>
      </c>
      <c r="B22" s="112">
        <v>348</v>
      </c>
      <c r="C22" s="62">
        <v>639</v>
      </c>
      <c r="D22" s="149">
        <v>1588</v>
      </c>
      <c r="E22" s="149">
        <v>3663</v>
      </c>
      <c r="F22" s="149">
        <v>6780</v>
      </c>
      <c r="G22" s="149">
        <v>6768</v>
      </c>
      <c r="H22" s="62">
        <v>7634</v>
      </c>
      <c r="I22" s="183">
        <v>9397</v>
      </c>
      <c r="J22" s="183">
        <v>13127</v>
      </c>
      <c r="K22" s="62">
        <v>17342</v>
      </c>
      <c r="L22" s="62">
        <v>22352</v>
      </c>
      <c r="M22" s="62">
        <v>24353</v>
      </c>
      <c r="N22" s="62">
        <v>26984</v>
      </c>
      <c r="O22" s="78">
        <v>30400</v>
      </c>
      <c r="P22" s="189">
        <v>35977</v>
      </c>
      <c r="Q22" s="183" t="s">
        <v>422</v>
      </c>
      <c r="R22" s="62">
        <v>46724</v>
      </c>
      <c r="S22" s="183">
        <v>56064</v>
      </c>
      <c r="T22" s="179">
        <v>62086</v>
      </c>
    </row>
    <row r="23" spans="1:20" x14ac:dyDescent="0.2">
      <c r="A23" s="341" t="s">
        <v>14</v>
      </c>
      <c r="B23" s="112">
        <v>147</v>
      </c>
      <c r="C23" s="62">
        <v>271</v>
      </c>
      <c r="D23" s="149">
        <v>548</v>
      </c>
      <c r="E23" s="149">
        <v>1329</v>
      </c>
      <c r="F23" s="149">
        <v>2774</v>
      </c>
      <c r="G23" s="149">
        <v>2566</v>
      </c>
      <c r="H23" s="62">
        <v>3394</v>
      </c>
      <c r="I23" s="183">
        <v>4854</v>
      </c>
      <c r="J23" s="183">
        <v>7364</v>
      </c>
      <c r="K23" s="62">
        <v>11009</v>
      </c>
      <c r="L23" s="62">
        <v>15879</v>
      </c>
      <c r="M23" s="62">
        <v>18089</v>
      </c>
      <c r="N23" s="62">
        <v>20773</v>
      </c>
      <c r="O23" s="78">
        <v>24295</v>
      </c>
      <c r="P23" s="189">
        <v>31108</v>
      </c>
      <c r="Q23" s="183" t="s">
        <v>423</v>
      </c>
      <c r="R23" s="62">
        <v>41999</v>
      </c>
      <c r="S23" s="183">
        <v>51485</v>
      </c>
      <c r="T23" s="179">
        <v>57244</v>
      </c>
    </row>
    <row r="24" spans="1:20" x14ac:dyDescent="0.2">
      <c r="A24" s="341" t="s">
        <v>15</v>
      </c>
      <c r="B24" s="112">
        <v>295</v>
      </c>
      <c r="C24" s="62">
        <v>593</v>
      </c>
      <c r="D24" s="149">
        <v>1743</v>
      </c>
      <c r="E24" s="149">
        <v>4268</v>
      </c>
      <c r="F24" s="149">
        <v>7706</v>
      </c>
      <c r="G24" s="149">
        <v>7191</v>
      </c>
      <c r="H24" s="62">
        <v>8873</v>
      </c>
      <c r="I24" s="183">
        <v>12149</v>
      </c>
      <c r="J24" s="183">
        <v>17033</v>
      </c>
      <c r="K24" s="62">
        <v>22253</v>
      </c>
      <c r="L24" s="62">
        <v>28920</v>
      </c>
      <c r="M24" s="62">
        <v>32116</v>
      </c>
      <c r="N24" s="62">
        <v>36465</v>
      </c>
      <c r="O24" s="78">
        <v>42142</v>
      </c>
      <c r="P24" s="189">
        <v>52761</v>
      </c>
      <c r="Q24" s="183" t="s">
        <v>424</v>
      </c>
      <c r="R24" s="62">
        <v>73389</v>
      </c>
      <c r="S24" s="183">
        <v>88987</v>
      </c>
      <c r="T24" s="179">
        <v>99927</v>
      </c>
    </row>
    <row r="25" spans="1:20" x14ac:dyDescent="0.2">
      <c r="A25" s="341" t="s">
        <v>16</v>
      </c>
      <c r="B25" s="112">
        <v>315</v>
      </c>
      <c r="C25" s="62">
        <v>578</v>
      </c>
      <c r="D25" s="149">
        <v>1519</v>
      </c>
      <c r="E25" s="149">
        <v>3904</v>
      </c>
      <c r="F25" s="149">
        <v>8041</v>
      </c>
      <c r="G25" s="149">
        <v>7433</v>
      </c>
      <c r="H25" s="62">
        <v>8526</v>
      </c>
      <c r="I25" s="183">
        <v>11771</v>
      </c>
      <c r="J25" s="183">
        <v>17159</v>
      </c>
      <c r="K25" s="62">
        <v>22145</v>
      </c>
      <c r="L25" s="62">
        <v>29541</v>
      </c>
      <c r="M25" s="62">
        <v>33225</v>
      </c>
      <c r="N25" s="62">
        <v>37939</v>
      </c>
      <c r="O25" s="78">
        <v>44271</v>
      </c>
      <c r="P25" s="189">
        <v>55412</v>
      </c>
      <c r="Q25" s="183" t="s">
        <v>425</v>
      </c>
      <c r="R25" s="62">
        <v>77034</v>
      </c>
      <c r="S25" s="183">
        <v>98570</v>
      </c>
      <c r="T25" s="179">
        <v>115457</v>
      </c>
    </row>
    <row r="26" spans="1:20" x14ac:dyDescent="0.2">
      <c r="A26" s="341" t="s">
        <v>17</v>
      </c>
      <c r="B26" s="112">
        <v>494</v>
      </c>
      <c r="C26" s="62">
        <v>706</v>
      </c>
      <c r="D26" s="149">
        <v>1838</v>
      </c>
      <c r="E26" s="149">
        <v>4339</v>
      </c>
      <c r="F26" s="149">
        <v>7169</v>
      </c>
      <c r="G26" s="149">
        <v>6804</v>
      </c>
      <c r="H26" s="62">
        <v>7556</v>
      </c>
      <c r="I26" s="183">
        <v>9802</v>
      </c>
      <c r="J26" s="183">
        <v>13684</v>
      </c>
      <c r="K26" s="62">
        <v>18529</v>
      </c>
      <c r="L26" s="62">
        <v>24653</v>
      </c>
      <c r="M26" s="62">
        <v>27543</v>
      </c>
      <c r="N26" s="62">
        <v>30270</v>
      </c>
      <c r="O26" s="78">
        <v>34409</v>
      </c>
      <c r="P26" s="189">
        <v>41427</v>
      </c>
      <c r="Q26" s="183" t="s">
        <v>426</v>
      </c>
      <c r="R26" s="62">
        <v>56588</v>
      </c>
      <c r="S26" s="183">
        <v>69519</v>
      </c>
      <c r="T26" s="179">
        <v>80961</v>
      </c>
    </row>
    <row r="27" spans="1:20" x14ac:dyDescent="0.2">
      <c r="A27" s="341" t="s">
        <v>18</v>
      </c>
      <c r="B27" s="112">
        <v>1312</v>
      </c>
      <c r="C27" s="62">
        <v>2713</v>
      </c>
      <c r="D27" s="149">
        <v>11943</v>
      </c>
      <c r="E27" s="149">
        <v>30046</v>
      </c>
      <c r="F27" s="149">
        <v>71016</v>
      </c>
      <c r="G27" s="149">
        <v>69460</v>
      </c>
      <c r="H27" s="62">
        <v>86558</v>
      </c>
      <c r="I27" s="183">
        <v>134952</v>
      </c>
      <c r="J27" s="183">
        <v>199581</v>
      </c>
      <c r="K27" s="62">
        <v>263437</v>
      </c>
      <c r="L27" s="62">
        <v>332802</v>
      </c>
      <c r="M27" s="62">
        <v>395562</v>
      </c>
      <c r="N27" s="62">
        <v>464009</v>
      </c>
      <c r="O27" s="78">
        <v>550664</v>
      </c>
      <c r="P27" s="189">
        <v>708682</v>
      </c>
      <c r="Q27" s="183" t="s">
        <v>427</v>
      </c>
      <c r="R27" s="62">
        <v>1217046</v>
      </c>
      <c r="S27" s="183">
        <v>1640108</v>
      </c>
      <c r="T27" s="179">
        <v>1937405</v>
      </c>
    </row>
    <row r="28" spans="1:20" ht="18" x14ac:dyDescent="0.2">
      <c r="A28" s="42" t="s">
        <v>102</v>
      </c>
      <c r="B28" s="110">
        <v>3045</v>
      </c>
      <c r="C28" s="110">
        <v>5777</v>
      </c>
      <c r="D28" s="150">
        <v>21969</v>
      </c>
      <c r="E28" s="150">
        <v>60071</v>
      </c>
      <c r="F28" s="150">
        <v>113027</v>
      </c>
      <c r="G28" s="150">
        <v>107766</v>
      </c>
      <c r="H28" s="110">
        <v>118121</v>
      </c>
      <c r="I28" s="182">
        <v>154579</v>
      </c>
      <c r="J28" s="182">
        <v>214822</v>
      </c>
      <c r="K28" s="110">
        <v>286775</v>
      </c>
      <c r="L28" s="110">
        <v>392951</v>
      </c>
      <c r="M28" s="110">
        <v>450871</v>
      </c>
      <c r="N28" s="110">
        <v>526252</v>
      </c>
      <c r="O28" s="99">
        <v>625336</v>
      </c>
      <c r="P28" s="208">
        <v>784604</v>
      </c>
      <c r="Q28" s="110">
        <v>954957</v>
      </c>
      <c r="R28" s="110">
        <v>1166342</v>
      </c>
      <c r="S28" s="182">
        <v>1476123</v>
      </c>
      <c r="T28" s="178">
        <v>1702239</v>
      </c>
    </row>
    <row r="29" spans="1:20" x14ac:dyDescent="0.2">
      <c r="A29" s="341" t="s">
        <v>19</v>
      </c>
      <c r="B29" s="112">
        <v>228</v>
      </c>
      <c r="C29" s="62">
        <v>555</v>
      </c>
      <c r="D29" s="149">
        <v>1443</v>
      </c>
      <c r="E29" s="149">
        <v>2972</v>
      </c>
      <c r="F29" s="149">
        <v>5601</v>
      </c>
      <c r="G29" s="149">
        <v>5532</v>
      </c>
      <c r="H29" s="62">
        <v>6208</v>
      </c>
      <c r="I29" s="183">
        <v>7522</v>
      </c>
      <c r="J29" s="183">
        <v>10584</v>
      </c>
      <c r="K29" s="62">
        <v>13529</v>
      </c>
      <c r="L29" s="62">
        <v>17927</v>
      </c>
      <c r="M29" s="62">
        <v>20083</v>
      </c>
      <c r="N29" s="62">
        <v>22058</v>
      </c>
      <c r="O29" s="78">
        <v>23921</v>
      </c>
      <c r="P29" s="189">
        <v>28297</v>
      </c>
      <c r="Q29" s="62">
        <v>32489</v>
      </c>
      <c r="R29" s="62">
        <v>38724</v>
      </c>
      <c r="S29" s="183">
        <v>46372</v>
      </c>
      <c r="T29" s="179">
        <v>50839</v>
      </c>
    </row>
    <row r="30" spans="1:20" x14ac:dyDescent="0.2">
      <c r="A30" s="341" t="s">
        <v>20</v>
      </c>
      <c r="B30" s="112">
        <v>1004</v>
      </c>
      <c r="C30" s="62">
        <v>1055</v>
      </c>
      <c r="D30" s="149">
        <v>3886</v>
      </c>
      <c r="E30" s="149">
        <v>6025</v>
      </c>
      <c r="F30" s="149">
        <v>9826</v>
      </c>
      <c r="G30" s="149">
        <v>10021</v>
      </c>
      <c r="H30" s="62">
        <v>11332</v>
      </c>
      <c r="I30" s="183">
        <v>14635</v>
      </c>
      <c r="J30" s="183">
        <v>19161</v>
      </c>
      <c r="K30" s="62">
        <v>25901</v>
      </c>
      <c r="L30" s="62">
        <v>35038</v>
      </c>
      <c r="M30" s="62">
        <v>38722</v>
      </c>
      <c r="N30" s="62">
        <v>42317</v>
      </c>
      <c r="O30" s="78">
        <v>46186</v>
      </c>
      <c r="P30" s="189">
        <v>53195</v>
      </c>
      <c r="Q30" s="62">
        <v>59276</v>
      </c>
      <c r="R30" s="62">
        <v>67226</v>
      </c>
      <c r="S30" s="183">
        <v>76634</v>
      </c>
      <c r="T30" s="179">
        <v>83546</v>
      </c>
    </row>
    <row r="31" spans="1:20" x14ac:dyDescent="0.2">
      <c r="A31" s="341" t="s">
        <v>21</v>
      </c>
      <c r="B31" s="112">
        <v>364</v>
      </c>
      <c r="C31" s="62">
        <v>718</v>
      </c>
      <c r="D31" s="149">
        <v>2094</v>
      </c>
      <c r="E31" s="149">
        <v>4993</v>
      </c>
      <c r="F31" s="149">
        <v>9664</v>
      </c>
      <c r="G31" s="149">
        <v>9864</v>
      </c>
      <c r="H31" s="62">
        <v>11815</v>
      </c>
      <c r="I31" s="183">
        <v>15678</v>
      </c>
      <c r="J31" s="183">
        <v>21350</v>
      </c>
      <c r="K31" s="62">
        <v>27451</v>
      </c>
      <c r="L31" s="62">
        <v>35616</v>
      </c>
      <c r="M31" s="62">
        <v>41154</v>
      </c>
      <c r="N31" s="62">
        <v>46100</v>
      </c>
      <c r="O31" s="78">
        <v>52097</v>
      </c>
      <c r="P31" s="189">
        <v>61358</v>
      </c>
      <c r="Q31" s="62">
        <v>71244</v>
      </c>
      <c r="R31" s="62">
        <v>84263</v>
      </c>
      <c r="S31" s="183">
        <v>100745</v>
      </c>
      <c r="T31" s="179">
        <v>113893</v>
      </c>
    </row>
    <row r="32" spans="1:20" x14ac:dyDescent="0.2">
      <c r="A32" s="40" t="s">
        <v>22</v>
      </c>
      <c r="B32" s="294"/>
      <c r="C32" s="62"/>
      <c r="D32" s="295"/>
      <c r="E32" s="295"/>
      <c r="F32" s="295"/>
      <c r="G32" s="295"/>
      <c r="H32" s="62"/>
      <c r="I32" s="62"/>
      <c r="J32" s="62"/>
      <c r="K32" s="62"/>
      <c r="L32" s="62"/>
      <c r="M32" s="62"/>
      <c r="N32" s="62"/>
      <c r="O32" s="78"/>
      <c r="P32" s="78"/>
      <c r="Q32" s="62"/>
      <c r="R32" s="78"/>
      <c r="S32" s="183"/>
      <c r="T32" s="179"/>
    </row>
    <row r="33" spans="1:20" ht="19.5" x14ac:dyDescent="0.2">
      <c r="A33" s="53" t="s">
        <v>23</v>
      </c>
      <c r="B33" s="112">
        <v>77</v>
      </c>
      <c r="C33" s="62">
        <v>144</v>
      </c>
      <c r="D33" s="149">
        <v>339</v>
      </c>
      <c r="E33" s="149">
        <v>843</v>
      </c>
      <c r="F33" s="149">
        <v>1485</v>
      </c>
      <c r="G33" s="149">
        <v>1651</v>
      </c>
      <c r="H33" s="62">
        <v>1855</v>
      </c>
      <c r="I33" s="183">
        <v>2052</v>
      </c>
      <c r="J33" s="183">
        <v>2369</v>
      </c>
      <c r="K33" s="62">
        <v>2562</v>
      </c>
      <c r="L33" s="62">
        <v>2716</v>
      </c>
      <c r="M33" s="62">
        <v>2822</v>
      </c>
      <c r="N33" s="62">
        <v>2949</v>
      </c>
      <c r="O33" s="78">
        <v>3036</v>
      </c>
      <c r="P33" s="189">
        <v>3565</v>
      </c>
      <c r="Q33" s="62">
        <v>3848</v>
      </c>
      <c r="R33" s="62">
        <v>4211</v>
      </c>
      <c r="S33" s="183">
        <v>4909</v>
      </c>
      <c r="T33" s="179">
        <v>5366</v>
      </c>
    </row>
    <row r="34" spans="1:20" ht="19.5" x14ac:dyDescent="0.2">
      <c r="A34" s="53" t="s">
        <v>133</v>
      </c>
      <c r="B34" s="62">
        <v>287</v>
      </c>
      <c r="C34" s="62">
        <v>574</v>
      </c>
      <c r="D34" s="149">
        <v>1756</v>
      </c>
      <c r="E34" s="149">
        <v>4150</v>
      </c>
      <c r="F34" s="149">
        <v>8179</v>
      </c>
      <c r="G34" s="149">
        <v>8213</v>
      </c>
      <c r="H34" s="62">
        <v>9960</v>
      </c>
      <c r="I34" s="62">
        <v>13626</v>
      </c>
      <c r="J34" s="62">
        <v>18981</v>
      </c>
      <c r="K34" s="62">
        <v>24889</v>
      </c>
      <c r="L34" s="62">
        <v>32900</v>
      </c>
      <c r="M34" s="62">
        <v>38331</v>
      </c>
      <c r="N34" s="62">
        <v>43151</v>
      </c>
      <c r="O34" s="78">
        <v>49061</v>
      </c>
      <c r="P34" s="189">
        <v>57793</v>
      </c>
      <c r="Q34" s="62">
        <v>67396</v>
      </c>
      <c r="R34" s="62">
        <v>80052</v>
      </c>
      <c r="S34" s="183">
        <v>95836</v>
      </c>
      <c r="T34" s="179">
        <v>108527</v>
      </c>
    </row>
    <row r="35" spans="1:20" x14ac:dyDescent="0.2">
      <c r="A35" s="341" t="s">
        <v>24</v>
      </c>
      <c r="B35" s="112">
        <v>238</v>
      </c>
      <c r="C35" s="62">
        <v>627</v>
      </c>
      <c r="D35" s="149">
        <v>1994</v>
      </c>
      <c r="E35" s="149">
        <v>5023</v>
      </c>
      <c r="F35" s="149">
        <v>8970</v>
      </c>
      <c r="G35" s="149">
        <v>8823</v>
      </c>
      <c r="H35" s="62">
        <v>9816</v>
      </c>
      <c r="I35" s="183">
        <v>13039</v>
      </c>
      <c r="J35" s="183">
        <v>18643</v>
      </c>
      <c r="K35" s="62">
        <v>24995</v>
      </c>
      <c r="L35" s="62">
        <v>31837</v>
      </c>
      <c r="M35" s="62">
        <v>35527</v>
      </c>
      <c r="N35" s="62">
        <v>39561</v>
      </c>
      <c r="O35" s="78">
        <v>42779</v>
      </c>
      <c r="P35" s="189">
        <v>47706</v>
      </c>
      <c r="Q35" s="62">
        <v>53723</v>
      </c>
      <c r="R35" s="62">
        <v>64154</v>
      </c>
      <c r="S35" s="183">
        <v>76433</v>
      </c>
      <c r="T35" s="179">
        <v>86184</v>
      </c>
    </row>
    <row r="36" spans="1:20" x14ac:dyDescent="0.2">
      <c r="A36" s="341" t="s">
        <v>25</v>
      </c>
      <c r="B36" s="112">
        <v>97</v>
      </c>
      <c r="C36" s="62">
        <v>250</v>
      </c>
      <c r="D36" s="149">
        <v>1287</v>
      </c>
      <c r="E36" s="149">
        <v>2871</v>
      </c>
      <c r="F36" s="149">
        <v>4996</v>
      </c>
      <c r="G36" s="149">
        <v>4709</v>
      </c>
      <c r="H36" s="62">
        <v>4563</v>
      </c>
      <c r="I36" s="183">
        <v>5635</v>
      </c>
      <c r="J36" s="183">
        <v>8124</v>
      </c>
      <c r="K36" s="62">
        <v>12254</v>
      </c>
      <c r="L36" s="62">
        <v>17690</v>
      </c>
      <c r="M36" s="62">
        <v>20745</v>
      </c>
      <c r="N36" s="62">
        <v>24840</v>
      </c>
      <c r="O36" s="78">
        <v>30676</v>
      </c>
      <c r="P36" s="189">
        <v>39835</v>
      </c>
      <c r="Q36" s="62">
        <v>47507</v>
      </c>
      <c r="R36" s="62">
        <v>60408</v>
      </c>
      <c r="S36" s="183">
        <v>76274</v>
      </c>
      <c r="T36" s="179">
        <v>85935</v>
      </c>
    </row>
    <row r="37" spans="1:20" x14ac:dyDescent="0.2">
      <c r="A37" s="341" t="s">
        <v>26</v>
      </c>
      <c r="B37" s="112">
        <v>213</v>
      </c>
      <c r="C37" s="62">
        <v>417</v>
      </c>
      <c r="D37" s="149">
        <v>1513</v>
      </c>
      <c r="E37" s="149">
        <v>4838</v>
      </c>
      <c r="F37" s="149">
        <v>10012</v>
      </c>
      <c r="G37" s="149">
        <v>9290</v>
      </c>
      <c r="H37" s="62">
        <v>10552</v>
      </c>
      <c r="I37" s="183">
        <v>15041</v>
      </c>
      <c r="J37" s="183">
        <v>22655</v>
      </c>
      <c r="K37" s="62">
        <v>30400</v>
      </c>
      <c r="L37" s="62">
        <v>42626</v>
      </c>
      <c r="M37" s="62">
        <v>51259</v>
      </c>
      <c r="N37" s="62">
        <v>62044</v>
      </c>
      <c r="O37" s="78">
        <v>78049</v>
      </c>
      <c r="P37" s="189">
        <v>101616</v>
      </c>
      <c r="Q37" s="62">
        <v>123256</v>
      </c>
      <c r="R37" s="62">
        <v>153029</v>
      </c>
      <c r="S37" s="183">
        <v>195916</v>
      </c>
      <c r="T37" s="179">
        <v>230929</v>
      </c>
    </row>
    <row r="38" spans="1:20" x14ac:dyDescent="0.2">
      <c r="A38" s="341" t="s">
        <v>27</v>
      </c>
      <c r="B38" s="112">
        <v>110</v>
      </c>
      <c r="C38" s="62">
        <v>254</v>
      </c>
      <c r="D38" s="149">
        <v>877</v>
      </c>
      <c r="E38" s="149">
        <v>2628</v>
      </c>
      <c r="F38" s="149">
        <v>4775</v>
      </c>
      <c r="G38" s="149">
        <v>4599</v>
      </c>
      <c r="H38" s="62">
        <v>4909</v>
      </c>
      <c r="I38" s="183">
        <v>6328</v>
      </c>
      <c r="J38" s="183">
        <v>9155</v>
      </c>
      <c r="K38" s="62">
        <v>12867</v>
      </c>
      <c r="L38" s="62">
        <v>18653</v>
      </c>
      <c r="M38" s="62">
        <v>23006</v>
      </c>
      <c r="N38" s="62">
        <v>26518</v>
      </c>
      <c r="O38" s="78">
        <v>29666</v>
      </c>
      <c r="P38" s="189">
        <v>35427</v>
      </c>
      <c r="Q38" s="62">
        <v>39931</v>
      </c>
      <c r="R38" s="62">
        <v>48369</v>
      </c>
      <c r="S38" s="183">
        <v>60025</v>
      </c>
      <c r="T38" s="179">
        <v>69434</v>
      </c>
    </row>
    <row r="39" spans="1:20" x14ac:dyDescent="0.2">
      <c r="A39" s="341" t="s">
        <v>28</v>
      </c>
      <c r="B39" s="112">
        <v>175</v>
      </c>
      <c r="C39" s="62">
        <v>328</v>
      </c>
      <c r="D39" s="149">
        <v>850</v>
      </c>
      <c r="E39" s="149">
        <v>2018</v>
      </c>
      <c r="F39" s="149">
        <v>3415</v>
      </c>
      <c r="G39" s="149">
        <v>3278</v>
      </c>
      <c r="H39" s="62">
        <v>3544</v>
      </c>
      <c r="I39" s="183">
        <v>4842</v>
      </c>
      <c r="J39" s="183">
        <v>7152</v>
      </c>
      <c r="K39" s="62">
        <v>9282</v>
      </c>
      <c r="L39" s="62">
        <v>12067</v>
      </c>
      <c r="M39" s="62">
        <v>13503</v>
      </c>
      <c r="N39" s="62">
        <v>15494</v>
      </c>
      <c r="O39" s="78">
        <v>17481</v>
      </c>
      <c r="P39" s="189">
        <v>21340</v>
      </c>
      <c r="Q39" s="62">
        <v>24635</v>
      </c>
      <c r="R39" s="62">
        <v>29441</v>
      </c>
      <c r="S39" s="183">
        <v>34301</v>
      </c>
      <c r="T39" s="179">
        <v>38590</v>
      </c>
    </row>
    <row r="40" spans="1:20" x14ac:dyDescent="0.2">
      <c r="A40" s="341" t="s">
        <v>29</v>
      </c>
      <c r="B40" s="112">
        <v>72</v>
      </c>
      <c r="C40" s="62">
        <v>132</v>
      </c>
      <c r="D40" s="149">
        <v>490</v>
      </c>
      <c r="E40" s="149">
        <v>1344</v>
      </c>
      <c r="F40" s="149">
        <v>2160</v>
      </c>
      <c r="G40" s="149">
        <v>2011</v>
      </c>
      <c r="H40" s="62">
        <v>2102</v>
      </c>
      <c r="I40" s="183">
        <v>2767</v>
      </c>
      <c r="J40" s="183">
        <v>4608</v>
      </c>
      <c r="K40" s="62">
        <v>6929</v>
      </c>
      <c r="L40" s="62">
        <v>10144</v>
      </c>
      <c r="M40" s="62">
        <v>11994</v>
      </c>
      <c r="N40" s="62">
        <v>13840</v>
      </c>
      <c r="O40" s="78">
        <v>16060</v>
      </c>
      <c r="P40" s="189">
        <v>19601</v>
      </c>
      <c r="Q40" s="62">
        <v>22217</v>
      </c>
      <c r="R40" s="62">
        <v>26731</v>
      </c>
      <c r="S40" s="183">
        <v>32118</v>
      </c>
      <c r="T40" s="179">
        <v>35903</v>
      </c>
    </row>
    <row r="41" spans="1:20" x14ac:dyDescent="0.2">
      <c r="A41" s="341" t="s">
        <v>30</v>
      </c>
      <c r="B41" s="112">
        <v>544</v>
      </c>
      <c r="C41" s="62">
        <v>1441</v>
      </c>
      <c r="D41" s="149">
        <v>7536</v>
      </c>
      <c r="E41" s="149">
        <v>27359</v>
      </c>
      <c r="F41" s="149">
        <v>53608</v>
      </c>
      <c r="G41" s="149">
        <v>49640</v>
      </c>
      <c r="H41" s="62">
        <v>53280</v>
      </c>
      <c r="I41" s="183">
        <v>69092</v>
      </c>
      <c r="J41" s="183">
        <v>93390</v>
      </c>
      <c r="K41" s="62">
        <v>123167</v>
      </c>
      <c r="L41" s="62">
        <v>171353</v>
      </c>
      <c r="M41" s="62">
        <v>194878</v>
      </c>
      <c r="N41" s="62">
        <v>233479</v>
      </c>
      <c r="O41" s="78">
        <v>288420</v>
      </c>
      <c r="P41" s="189">
        <v>376230</v>
      </c>
      <c r="Q41" s="62">
        <v>480679</v>
      </c>
      <c r="R41" s="62">
        <v>593997</v>
      </c>
      <c r="S41" s="183">
        <v>777306</v>
      </c>
      <c r="T41" s="179">
        <v>906986</v>
      </c>
    </row>
    <row r="42" spans="1:20" ht="18" x14ac:dyDescent="0.2">
      <c r="A42" s="42" t="s">
        <v>116</v>
      </c>
      <c r="B42" s="110">
        <v>1443</v>
      </c>
      <c r="C42" s="110">
        <v>4346</v>
      </c>
      <c r="D42" s="150">
        <v>13966</v>
      </c>
      <c r="E42" s="150">
        <v>39700</v>
      </c>
      <c r="F42" s="150">
        <v>71698</v>
      </c>
      <c r="G42" s="150">
        <v>67019</v>
      </c>
      <c r="H42" s="110">
        <v>72738</v>
      </c>
      <c r="I42" s="182">
        <v>93001</v>
      </c>
      <c r="J42" s="182">
        <v>126974</v>
      </c>
      <c r="K42" s="110">
        <v>175279</v>
      </c>
      <c r="L42" s="110">
        <v>243086</v>
      </c>
      <c r="M42" s="110">
        <v>265033</v>
      </c>
      <c r="N42" s="110">
        <v>305833</v>
      </c>
      <c r="O42" s="99">
        <v>365459</v>
      </c>
      <c r="P42" s="208">
        <v>465200</v>
      </c>
      <c r="Q42" s="110">
        <v>558535</v>
      </c>
      <c r="R42" s="110">
        <v>693792</v>
      </c>
      <c r="S42" s="182">
        <v>901181</v>
      </c>
      <c r="T42" s="178">
        <v>1128760</v>
      </c>
    </row>
    <row r="43" spans="1:20" x14ac:dyDescent="0.2">
      <c r="A43" s="341" t="s">
        <v>31</v>
      </c>
      <c r="B43" s="112">
        <v>30</v>
      </c>
      <c r="C43" s="62">
        <v>87</v>
      </c>
      <c r="D43" s="149">
        <v>261</v>
      </c>
      <c r="E43" s="78">
        <v>700</v>
      </c>
      <c r="F43" s="149">
        <v>1418</v>
      </c>
      <c r="G43" s="149">
        <v>1324</v>
      </c>
      <c r="H43" s="62">
        <v>1493</v>
      </c>
      <c r="I43" s="183">
        <v>1918</v>
      </c>
      <c r="J43" s="183">
        <v>2412</v>
      </c>
      <c r="K43" s="62">
        <v>3202</v>
      </c>
      <c r="L43" s="62">
        <v>4504</v>
      </c>
      <c r="M43" s="62">
        <v>6943</v>
      </c>
      <c r="N43" s="62">
        <v>7577</v>
      </c>
      <c r="O43" s="78">
        <v>8595</v>
      </c>
      <c r="P43" s="189">
        <v>10634</v>
      </c>
      <c r="Q43" s="62">
        <v>12391</v>
      </c>
      <c r="R43" s="62">
        <v>15281</v>
      </c>
      <c r="S43" s="183">
        <v>19331</v>
      </c>
      <c r="T43" s="179">
        <v>25426</v>
      </c>
    </row>
    <row r="44" spans="1:20" x14ac:dyDescent="0.2">
      <c r="A44" s="341" t="s">
        <v>32</v>
      </c>
      <c r="B44" s="112">
        <v>44</v>
      </c>
      <c r="C44" s="62">
        <v>148</v>
      </c>
      <c r="D44" s="149">
        <v>251</v>
      </c>
      <c r="E44" s="149">
        <v>513</v>
      </c>
      <c r="F44" s="149">
        <v>859</v>
      </c>
      <c r="G44" s="149">
        <v>809</v>
      </c>
      <c r="H44" s="62">
        <v>1055</v>
      </c>
      <c r="I44" s="183">
        <v>1690</v>
      </c>
      <c r="J44" s="183">
        <v>2643</v>
      </c>
      <c r="K44" s="62">
        <v>4110</v>
      </c>
      <c r="L44" s="62">
        <v>5937</v>
      </c>
      <c r="M44" s="62">
        <v>6947</v>
      </c>
      <c r="N44" s="62">
        <v>7765</v>
      </c>
      <c r="O44" s="78">
        <v>9376</v>
      </c>
      <c r="P44" s="189">
        <v>12009</v>
      </c>
      <c r="Q44" s="62">
        <v>14057</v>
      </c>
      <c r="R44" s="62">
        <v>17597</v>
      </c>
      <c r="S44" s="183">
        <v>22169</v>
      </c>
      <c r="T44" s="179">
        <v>27379</v>
      </c>
    </row>
    <row r="45" spans="1:20" x14ac:dyDescent="0.2">
      <c r="A45" s="341" t="s">
        <v>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62">
        <v>52</v>
      </c>
      <c r="M45" s="62">
        <v>421</v>
      </c>
      <c r="N45" s="62">
        <v>1611</v>
      </c>
      <c r="O45" s="78">
        <v>3752</v>
      </c>
      <c r="P45" s="189">
        <v>8607</v>
      </c>
      <c r="Q45" s="62">
        <v>14345</v>
      </c>
      <c r="R45" s="62">
        <v>24426</v>
      </c>
      <c r="S45" s="183">
        <v>38791</v>
      </c>
      <c r="T45" s="179">
        <v>47516</v>
      </c>
    </row>
    <row r="46" spans="1:20" x14ac:dyDescent="0.2">
      <c r="A46" s="341" t="s">
        <v>34</v>
      </c>
      <c r="B46" s="112">
        <v>494</v>
      </c>
      <c r="C46" s="62">
        <v>1511</v>
      </c>
      <c r="D46" s="149">
        <v>4852</v>
      </c>
      <c r="E46" s="62">
        <v>14160</v>
      </c>
      <c r="F46" s="149">
        <v>26639</v>
      </c>
      <c r="G46" s="149">
        <v>25148</v>
      </c>
      <c r="H46" s="62">
        <v>27137</v>
      </c>
      <c r="I46" s="183">
        <v>35338</v>
      </c>
      <c r="J46" s="183">
        <v>49584</v>
      </c>
      <c r="K46" s="62">
        <v>69083</v>
      </c>
      <c r="L46" s="62">
        <v>96674</v>
      </c>
      <c r="M46" s="62">
        <v>98330</v>
      </c>
      <c r="N46" s="62">
        <v>115463</v>
      </c>
      <c r="O46" s="78">
        <v>140311</v>
      </c>
      <c r="P46" s="189">
        <v>180119</v>
      </c>
      <c r="Q46" s="62">
        <v>218360</v>
      </c>
      <c r="R46" s="62">
        <v>274647</v>
      </c>
      <c r="S46" s="183">
        <v>367365</v>
      </c>
      <c r="T46" s="179">
        <v>491149</v>
      </c>
    </row>
    <row r="47" spans="1:20" x14ac:dyDescent="0.2">
      <c r="A47" s="341" t="s">
        <v>35</v>
      </c>
      <c r="B47" s="112">
        <v>112</v>
      </c>
      <c r="C47" s="62">
        <v>247</v>
      </c>
      <c r="D47" s="149">
        <v>863</v>
      </c>
      <c r="E47" s="149">
        <v>2392</v>
      </c>
      <c r="F47" s="149">
        <v>4260</v>
      </c>
      <c r="G47" s="149">
        <v>4154</v>
      </c>
      <c r="H47" s="62">
        <v>4719</v>
      </c>
      <c r="I47" s="183">
        <v>5946</v>
      </c>
      <c r="J47" s="183">
        <v>8497</v>
      </c>
      <c r="K47" s="62">
        <v>12999</v>
      </c>
      <c r="L47" s="62">
        <v>18346</v>
      </c>
      <c r="M47" s="62">
        <v>21285</v>
      </c>
      <c r="N47" s="62">
        <v>24080</v>
      </c>
      <c r="O47" s="78">
        <v>27579</v>
      </c>
      <c r="P47" s="189">
        <v>32979</v>
      </c>
      <c r="Q47" s="62">
        <v>38658</v>
      </c>
      <c r="R47" s="62">
        <v>45292</v>
      </c>
      <c r="S47" s="183">
        <v>55570</v>
      </c>
      <c r="T47" s="179">
        <v>67200</v>
      </c>
    </row>
    <row r="48" spans="1:20" x14ac:dyDescent="0.2">
      <c r="A48" s="341" t="s">
        <v>36</v>
      </c>
      <c r="B48" s="112">
        <v>275</v>
      </c>
      <c r="C48" s="62">
        <v>927</v>
      </c>
      <c r="D48" s="149">
        <v>2917</v>
      </c>
      <c r="E48" s="149">
        <v>8866</v>
      </c>
      <c r="F48" s="149">
        <v>14623</v>
      </c>
      <c r="G48" s="149">
        <v>13411</v>
      </c>
      <c r="H48" s="62">
        <v>14638</v>
      </c>
      <c r="I48" s="183">
        <v>17702</v>
      </c>
      <c r="J48" s="183">
        <v>23519</v>
      </c>
      <c r="K48" s="62">
        <v>31173</v>
      </c>
      <c r="L48" s="62">
        <v>41722</v>
      </c>
      <c r="M48" s="62">
        <v>47145</v>
      </c>
      <c r="N48" s="62">
        <v>53006</v>
      </c>
      <c r="O48" s="78">
        <v>62211</v>
      </c>
      <c r="P48" s="189">
        <v>76521</v>
      </c>
      <c r="Q48" s="62">
        <v>89155</v>
      </c>
      <c r="R48" s="62">
        <v>105730</v>
      </c>
      <c r="S48" s="183">
        <v>128548</v>
      </c>
      <c r="T48" s="179">
        <v>148744</v>
      </c>
    </row>
    <row r="49" spans="1:20" x14ac:dyDescent="0.2">
      <c r="A49" s="341" t="s">
        <v>37</v>
      </c>
      <c r="B49" s="149">
        <v>487</v>
      </c>
      <c r="C49" s="62">
        <v>1426</v>
      </c>
      <c r="D49" s="149">
        <v>4822</v>
      </c>
      <c r="E49" s="149">
        <v>13069</v>
      </c>
      <c r="F49" s="149">
        <v>23899</v>
      </c>
      <c r="G49" s="149">
        <v>22173</v>
      </c>
      <c r="H49" s="62">
        <v>23696</v>
      </c>
      <c r="I49" s="183">
        <v>30407</v>
      </c>
      <c r="J49" s="183">
        <v>40319</v>
      </c>
      <c r="K49" s="62">
        <v>54712</v>
      </c>
      <c r="L49" s="62">
        <v>75842</v>
      </c>
      <c r="M49" s="62">
        <v>83836</v>
      </c>
      <c r="N49" s="62">
        <v>95764</v>
      </c>
      <c r="O49" s="78">
        <v>112211</v>
      </c>
      <c r="P49" s="189">
        <v>141112</v>
      </c>
      <c r="Q49" s="62">
        <v>166258</v>
      </c>
      <c r="R49" s="62">
        <v>201767</v>
      </c>
      <c r="S49" s="183">
        <v>255051</v>
      </c>
      <c r="T49" s="179">
        <v>302488</v>
      </c>
    </row>
    <row r="50" spans="1:20" x14ac:dyDescent="0.2">
      <c r="A50" s="341" t="s">
        <v>38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62">
        <v>9</v>
      </c>
      <c r="M50" s="62">
        <v>126</v>
      </c>
      <c r="N50" s="62">
        <v>566</v>
      </c>
      <c r="O50" s="78">
        <v>1424</v>
      </c>
      <c r="P50" s="189">
        <v>3219</v>
      </c>
      <c r="Q50" s="62">
        <v>5311</v>
      </c>
      <c r="R50" s="62">
        <v>9054</v>
      </c>
      <c r="S50" s="183">
        <v>14357</v>
      </c>
      <c r="T50" s="179">
        <v>18859</v>
      </c>
    </row>
    <row r="51" spans="1:20" ht="18" x14ac:dyDescent="0.2">
      <c r="A51" s="42" t="s">
        <v>150</v>
      </c>
      <c r="B51" s="110">
        <v>859</v>
      </c>
      <c r="C51" s="110">
        <v>1853</v>
      </c>
      <c r="D51" s="150">
        <v>5966</v>
      </c>
      <c r="E51" s="150">
        <v>10453</v>
      </c>
      <c r="F51" s="150">
        <v>19726</v>
      </c>
      <c r="G51" s="150">
        <v>19388</v>
      </c>
      <c r="H51" s="110">
        <v>22205</v>
      </c>
      <c r="I51" s="182">
        <v>27590</v>
      </c>
      <c r="J51" s="182">
        <v>40105</v>
      </c>
      <c r="K51" s="110">
        <v>54108</v>
      </c>
      <c r="L51" s="110">
        <v>73528</v>
      </c>
      <c r="M51" s="110">
        <v>87597</v>
      </c>
      <c r="N51" s="110">
        <v>100852</v>
      </c>
      <c r="O51" s="99">
        <v>117162</v>
      </c>
      <c r="P51" s="208">
        <v>146355</v>
      </c>
      <c r="Q51" s="110">
        <v>172231</v>
      </c>
      <c r="R51" s="110">
        <v>209608</v>
      </c>
      <c r="S51" s="182">
        <v>278894</v>
      </c>
      <c r="T51" s="178">
        <v>344841</v>
      </c>
    </row>
    <row r="52" spans="1:20" x14ac:dyDescent="0.2">
      <c r="A52" s="341" t="s">
        <v>39</v>
      </c>
      <c r="B52" s="112">
        <v>3</v>
      </c>
      <c r="C52" s="62">
        <v>19</v>
      </c>
      <c r="D52" s="149">
        <v>96</v>
      </c>
      <c r="E52" s="149">
        <v>245</v>
      </c>
      <c r="F52" s="149">
        <v>713</v>
      </c>
      <c r="G52" s="149">
        <v>902</v>
      </c>
      <c r="H52" s="62">
        <v>1407</v>
      </c>
      <c r="I52" s="183">
        <v>2141</v>
      </c>
      <c r="J52" s="183">
        <v>3715</v>
      </c>
      <c r="K52" s="62">
        <v>5906</v>
      </c>
      <c r="L52" s="62">
        <v>8833</v>
      </c>
      <c r="M52" s="62">
        <v>11312</v>
      </c>
      <c r="N52" s="62">
        <v>13638</v>
      </c>
      <c r="O52" s="78">
        <v>16767</v>
      </c>
      <c r="P52" s="189">
        <v>22535</v>
      </c>
      <c r="Q52" s="62">
        <v>27623</v>
      </c>
      <c r="R52" s="62">
        <v>35154</v>
      </c>
      <c r="S52" s="183">
        <v>50492</v>
      </c>
      <c r="T52" s="179">
        <v>62780</v>
      </c>
    </row>
    <row r="53" spans="1:20" x14ac:dyDescent="0.2">
      <c r="A53" s="341" t="s">
        <v>40</v>
      </c>
      <c r="B53" s="112">
        <v>12</v>
      </c>
      <c r="C53" s="62">
        <v>31</v>
      </c>
      <c r="D53" s="149">
        <v>53</v>
      </c>
      <c r="E53" s="149">
        <v>74</v>
      </c>
      <c r="F53" s="149">
        <v>128</v>
      </c>
      <c r="G53" s="149">
        <v>124</v>
      </c>
      <c r="H53" s="62">
        <v>192</v>
      </c>
      <c r="I53" s="183">
        <v>292</v>
      </c>
      <c r="J53" s="183">
        <v>258</v>
      </c>
      <c r="K53" s="62">
        <v>279</v>
      </c>
      <c r="L53" s="62">
        <v>309</v>
      </c>
      <c r="M53" s="62">
        <v>407</v>
      </c>
      <c r="N53" s="62">
        <v>662</v>
      </c>
      <c r="O53" s="78">
        <v>830</v>
      </c>
      <c r="P53" s="189">
        <v>1127</v>
      </c>
      <c r="Q53" s="62">
        <v>1273</v>
      </c>
      <c r="R53" s="62">
        <v>1894</v>
      </c>
      <c r="S53" s="183">
        <v>2428</v>
      </c>
      <c r="T53" s="179">
        <v>2957</v>
      </c>
    </row>
    <row r="54" spans="1:20" ht="19.5" x14ac:dyDescent="0.2">
      <c r="A54" s="341" t="s">
        <v>188</v>
      </c>
      <c r="B54" s="112">
        <v>26</v>
      </c>
      <c r="C54" s="62">
        <v>124</v>
      </c>
      <c r="D54" s="149">
        <v>657</v>
      </c>
      <c r="E54" s="149">
        <v>1522</v>
      </c>
      <c r="F54" s="149">
        <v>2599</v>
      </c>
      <c r="G54" s="149">
        <v>2562</v>
      </c>
      <c r="H54" s="62">
        <v>2700</v>
      </c>
      <c r="I54" s="183">
        <v>3353</v>
      </c>
      <c r="J54" s="183">
        <v>5463</v>
      </c>
      <c r="K54" s="62">
        <v>7027</v>
      </c>
      <c r="L54" s="62">
        <v>8533</v>
      </c>
      <c r="M54" s="62">
        <v>9646</v>
      </c>
      <c r="N54" s="62">
        <v>10737</v>
      </c>
      <c r="O54" s="78">
        <v>12386</v>
      </c>
      <c r="P54" s="189">
        <v>15124</v>
      </c>
      <c r="Q54" s="62">
        <v>17717</v>
      </c>
      <c r="R54" s="62">
        <v>21468</v>
      </c>
      <c r="S54" s="183">
        <v>27339</v>
      </c>
      <c r="T54" s="179">
        <v>32174</v>
      </c>
    </row>
    <row r="55" spans="1:20" ht="19.5" x14ac:dyDescent="0.2">
      <c r="A55" s="341" t="s">
        <v>187</v>
      </c>
      <c r="B55" s="112">
        <v>20</v>
      </c>
      <c r="C55" s="62">
        <v>38</v>
      </c>
      <c r="D55" s="149">
        <v>226</v>
      </c>
      <c r="E55" s="149">
        <v>67</v>
      </c>
      <c r="F55" s="149">
        <v>818</v>
      </c>
      <c r="G55" s="149">
        <v>814</v>
      </c>
      <c r="H55" s="62">
        <v>928</v>
      </c>
      <c r="I55" s="183">
        <v>1230</v>
      </c>
      <c r="J55" s="183">
        <v>1845</v>
      </c>
      <c r="K55" s="62">
        <v>2993</v>
      </c>
      <c r="L55" s="62">
        <v>4289</v>
      </c>
      <c r="M55" s="62">
        <v>5439</v>
      </c>
      <c r="N55" s="62">
        <v>6268</v>
      </c>
      <c r="O55" s="78">
        <v>7220</v>
      </c>
      <c r="P55" s="189">
        <v>8848</v>
      </c>
      <c r="Q55" s="62">
        <v>10281</v>
      </c>
      <c r="R55" s="62">
        <v>12624</v>
      </c>
      <c r="S55" s="183">
        <v>18274</v>
      </c>
      <c r="T55" s="179">
        <v>23875</v>
      </c>
    </row>
    <row r="56" spans="1:20" ht="19.5" x14ac:dyDescent="0.2">
      <c r="A56" s="341" t="s">
        <v>176</v>
      </c>
      <c r="B56" s="112">
        <v>135</v>
      </c>
      <c r="C56" s="62">
        <v>301</v>
      </c>
      <c r="D56" s="149">
        <v>1039</v>
      </c>
      <c r="E56" s="149">
        <v>1759</v>
      </c>
      <c r="F56" s="149">
        <v>1910</v>
      </c>
      <c r="G56" s="149">
        <v>1697</v>
      </c>
      <c r="H56" s="62">
        <v>1885</v>
      </c>
      <c r="I56" s="183">
        <v>2263</v>
      </c>
      <c r="J56" s="183">
        <v>3506</v>
      </c>
      <c r="K56" s="62">
        <v>5354</v>
      </c>
      <c r="L56" s="62">
        <v>7900</v>
      </c>
      <c r="M56" s="62">
        <v>9759</v>
      </c>
      <c r="N56" s="62">
        <v>11819</v>
      </c>
      <c r="O56" s="78">
        <v>13657</v>
      </c>
      <c r="P56" s="189">
        <v>16452</v>
      </c>
      <c r="Q56" s="62">
        <v>18878</v>
      </c>
      <c r="R56" s="62">
        <v>22164</v>
      </c>
      <c r="S56" s="183">
        <v>28529</v>
      </c>
      <c r="T56" s="179">
        <v>35619</v>
      </c>
    </row>
    <row r="57" spans="1:20" x14ac:dyDescent="0.2">
      <c r="A57" s="341" t="s">
        <v>97</v>
      </c>
      <c r="B57" s="112">
        <v>1</v>
      </c>
      <c r="C57" s="62">
        <v>5</v>
      </c>
      <c r="D57" s="149">
        <v>30</v>
      </c>
      <c r="E57" s="149">
        <v>39</v>
      </c>
      <c r="F57" s="149">
        <v>61</v>
      </c>
      <c r="G57" s="149">
        <v>62</v>
      </c>
      <c r="H57" s="62">
        <v>94</v>
      </c>
      <c r="I57" s="183">
        <v>140</v>
      </c>
      <c r="J57" s="183">
        <v>207</v>
      </c>
      <c r="K57" s="62">
        <v>341</v>
      </c>
      <c r="L57" s="62">
        <v>895</v>
      </c>
      <c r="M57" s="62">
        <v>1425</v>
      </c>
      <c r="N57" s="62">
        <v>2130</v>
      </c>
      <c r="O57" s="78">
        <v>2868</v>
      </c>
      <c r="P57" s="189">
        <v>4101</v>
      </c>
      <c r="Q57" s="62">
        <v>5748</v>
      </c>
      <c r="R57" s="62">
        <v>8880</v>
      </c>
      <c r="S57" s="183">
        <v>13847</v>
      </c>
      <c r="T57" s="179">
        <v>21332</v>
      </c>
    </row>
    <row r="58" spans="1:20" x14ac:dyDescent="0.2">
      <c r="A58" s="342" t="s">
        <v>45</v>
      </c>
      <c r="B58" s="149">
        <v>661</v>
      </c>
      <c r="C58" s="78">
        <v>1335</v>
      </c>
      <c r="D58" s="149">
        <v>3865</v>
      </c>
      <c r="E58" s="149">
        <v>6747</v>
      </c>
      <c r="F58" s="149">
        <v>13498</v>
      </c>
      <c r="G58" s="149">
        <v>13227</v>
      </c>
      <c r="H58" s="78">
        <v>14999</v>
      </c>
      <c r="I58" s="183">
        <v>18171</v>
      </c>
      <c r="J58" s="183">
        <v>25111</v>
      </c>
      <c r="K58" s="78">
        <v>32208</v>
      </c>
      <c r="L58" s="78">
        <v>42769</v>
      </c>
      <c r="M58" s="78">
        <v>49610</v>
      </c>
      <c r="N58" s="78">
        <v>55598</v>
      </c>
      <c r="O58" s="78">
        <v>63433</v>
      </c>
      <c r="P58" s="189">
        <v>78168</v>
      </c>
      <c r="Q58" s="78">
        <v>90710</v>
      </c>
      <c r="R58" s="78">
        <v>107424</v>
      </c>
      <c r="S58" s="189">
        <v>137985</v>
      </c>
      <c r="T58" s="238">
        <v>166105</v>
      </c>
    </row>
    <row r="59" spans="1:20" ht="18" x14ac:dyDescent="0.2">
      <c r="A59" s="41" t="s">
        <v>151</v>
      </c>
      <c r="B59" s="99">
        <v>9445</v>
      </c>
      <c r="C59" s="99">
        <v>20381</v>
      </c>
      <c r="D59" s="150">
        <v>55376</v>
      </c>
      <c r="E59" s="150">
        <v>125183</v>
      </c>
      <c r="F59" s="150">
        <v>212879</v>
      </c>
      <c r="G59" s="150">
        <v>197990</v>
      </c>
      <c r="H59" s="99">
        <v>217649</v>
      </c>
      <c r="I59" s="182">
        <v>276596</v>
      </c>
      <c r="J59" s="182">
        <v>373244</v>
      </c>
      <c r="K59" s="99">
        <v>501865</v>
      </c>
      <c r="L59" s="99">
        <v>675356</v>
      </c>
      <c r="M59" s="99">
        <v>749486</v>
      </c>
      <c r="N59" s="99">
        <v>856363</v>
      </c>
      <c r="O59" s="99">
        <v>1002435</v>
      </c>
      <c r="P59" s="208">
        <v>1230292</v>
      </c>
      <c r="Q59" s="99">
        <v>1424167</v>
      </c>
      <c r="R59" s="99">
        <v>1701496</v>
      </c>
      <c r="S59" s="208">
        <v>2094614</v>
      </c>
      <c r="T59" s="190">
        <v>2429737</v>
      </c>
    </row>
    <row r="60" spans="1:20" x14ac:dyDescent="0.2">
      <c r="A60" s="341" t="s">
        <v>46</v>
      </c>
      <c r="B60" s="62">
        <v>1449</v>
      </c>
      <c r="C60" s="62">
        <v>2899</v>
      </c>
      <c r="D60" s="149">
        <v>6455</v>
      </c>
      <c r="E60" s="149">
        <v>14395</v>
      </c>
      <c r="F60" s="149">
        <v>28684</v>
      </c>
      <c r="G60" s="149">
        <v>25756</v>
      </c>
      <c r="H60" s="62">
        <v>27990</v>
      </c>
      <c r="I60" s="183">
        <v>34949</v>
      </c>
      <c r="J60" s="183">
        <v>46793</v>
      </c>
      <c r="K60" s="62">
        <v>65364</v>
      </c>
      <c r="L60" s="62">
        <v>88391</v>
      </c>
      <c r="M60" s="62">
        <v>101165</v>
      </c>
      <c r="N60" s="62">
        <v>118331</v>
      </c>
      <c r="O60" s="78">
        <v>141855</v>
      </c>
      <c r="P60" s="189">
        <v>182434</v>
      </c>
      <c r="Q60" s="62">
        <v>218476</v>
      </c>
      <c r="R60" s="62">
        <v>262594</v>
      </c>
      <c r="S60" s="183">
        <v>328206</v>
      </c>
      <c r="T60" s="179">
        <v>390269</v>
      </c>
    </row>
    <row r="61" spans="1:20" x14ac:dyDescent="0.2">
      <c r="A61" s="341" t="s">
        <v>47</v>
      </c>
      <c r="B61" s="112">
        <v>121</v>
      </c>
      <c r="C61" s="62">
        <v>305</v>
      </c>
      <c r="D61" s="149">
        <v>1047</v>
      </c>
      <c r="E61" s="149">
        <v>2522</v>
      </c>
      <c r="F61" s="149">
        <v>4488</v>
      </c>
      <c r="G61" s="149">
        <v>3933</v>
      </c>
      <c r="H61" s="62">
        <v>4123</v>
      </c>
      <c r="I61" s="183">
        <v>5274</v>
      </c>
      <c r="J61" s="183">
        <v>7332</v>
      </c>
      <c r="K61" s="62">
        <v>10058</v>
      </c>
      <c r="L61" s="62">
        <v>14040</v>
      </c>
      <c r="M61" s="62">
        <v>15900</v>
      </c>
      <c r="N61" s="62">
        <v>19025</v>
      </c>
      <c r="O61" s="78">
        <v>22254</v>
      </c>
      <c r="P61" s="189">
        <v>27126</v>
      </c>
      <c r="Q61" s="62">
        <v>30178</v>
      </c>
      <c r="R61" s="62">
        <v>34255</v>
      </c>
      <c r="S61" s="183">
        <v>40322</v>
      </c>
      <c r="T61" s="179">
        <v>45212</v>
      </c>
    </row>
    <row r="62" spans="1:20" x14ac:dyDescent="0.2">
      <c r="A62" s="341" t="s">
        <v>48</v>
      </c>
      <c r="B62" s="112">
        <v>83</v>
      </c>
      <c r="C62" s="62">
        <v>253</v>
      </c>
      <c r="D62" s="149">
        <v>833</v>
      </c>
      <c r="E62" s="149">
        <v>1881</v>
      </c>
      <c r="F62" s="149">
        <v>4354</v>
      </c>
      <c r="G62" s="149">
        <v>4379</v>
      </c>
      <c r="H62" s="62">
        <v>4777</v>
      </c>
      <c r="I62" s="183">
        <v>5998</v>
      </c>
      <c r="J62" s="183">
        <v>8075</v>
      </c>
      <c r="K62" s="62">
        <v>10722</v>
      </c>
      <c r="L62" s="62">
        <v>14501</v>
      </c>
      <c r="M62" s="62">
        <v>15979</v>
      </c>
      <c r="N62" s="62">
        <v>19872</v>
      </c>
      <c r="O62" s="78">
        <v>24307</v>
      </c>
      <c r="P62" s="189">
        <v>30635</v>
      </c>
      <c r="Q62" s="62">
        <v>34409</v>
      </c>
      <c r="R62" s="62">
        <v>39649</v>
      </c>
      <c r="S62" s="183">
        <v>46615</v>
      </c>
      <c r="T62" s="179">
        <v>52555</v>
      </c>
    </row>
    <row r="63" spans="1:20" x14ac:dyDescent="0.2">
      <c r="A63" s="341" t="s">
        <v>49</v>
      </c>
      <c r="B63" s="112">
        <v>797</v>
      </c>
      <c r="C63" s="62">
        <v>2125</v>
      </c>
      <c r="D63" s="149">
        <v>6684</v>
      </c>
      <c r="E63" s="149">
        <v>16273</v>
      </c>
      <c r="F63" s="149">
        <v>23946</v>
      </c>
      <c r="G63" s="149">
        <v>21559</v>
      </c>
      <c r="H63" s="62">
        <v>25091</v>
      </c>
      <c r="I63" s="183">
        <v>33665</v>
      </c>
      <c r="J63" s="183">
        <v>47657</v>
      </c>
      <c r="K63" s="62">
        <v>63675</v>
      </c>
      <c r="L63" s="62">
        <v>87304</v>
      </c>
      <c r="M63" s="62">
        <v>94150</v>
      </c>
      <c r="N63" s="62">
        <v>113561</v>
      </c>
      <c r="O63" s="78">
        <v>140945</v>
      </c>
      <c r="P63" s="189">
        <v>180604</v>
      </c>
      <c r="Q63" s="62">
        <v>217821</v>
      </c>
      <c r="R63" s="62">
        <v>271903</v>
      </c>
      <c r="S63" s="183">
        <v>348505</v>
      </c>
      <c r="T63" s="179">
        <v>423132</v>
      </c>
    </row>
    <row r="64" spans="1:20" x14ac:dyDescent="0.2">
      <c r="A64" s="341" t="s">
        <v>50</v>
      </c>
      <c r="B64" s="112">
        <v>475</v>
      </c>
      <c r="C64" s="62">
        <v>1096</v>
      </c>
      <c r="D64" s="149">
        <v>3623</v>
      </c>
      <c r="E64" s="149">
        <v>7759</v>
      </c>
      <c r="F64" s="149">
        <v>12767</v>
      </c>
      <c r="G64" s="149">
        <v>12392</v>
      </c>
      <c r="H64" s="62">
        <v>13904</v>
      </c>
      <c r="I64" s="183">
        <v>17546</v>
      </c>
      <c r="J64" s="183">
        <v>23394</v>
      </c>
      <c r="K64" s="62">
        <v>31256</v>
      </c>
      <c r="L64" s="62">
        <v>41366</v>
      </c>
      <c r="M64" s="62">
        <v>45574</v>
      </c>
      <c r="N64" s="62">
        <v>51614</v>
      </c>
      <c r="O64" s="78">
        <v>58582</v>
      </c>
      <c r="P64" s="189">
        <v>70577</v>
      </c>
      <c r="Q64" s="62">
        <v>81064</v>
      </c>
      <c r="R64" s="62">
        <v>99649</v>
      </c>
      <c r="S64" s="183">
        <v>125664</v>
      </c>
      <c r="T64" s="179">
        <v>152584</v>
      </c>
    </row>
    <row r="65" spans="1:20" x14ac:dyDescent="0.2">
      <c r="A65" s="341" t="s">
        <v>51</v>
      </c>
      <c r="B65" s="112">
        <v>501</v>
      </c>
      <c r="C65" s="62">
        <v>1890</v>
      </c>
      <c r="D65" s="149">
        <v>4093</v>
      </c>
      <c r="E65" s="149">
        <v>6267</v>
      </c>
      <c r="F65" s="149">
        <v>11962</v>
      </c>
      <c r="G65" s="149">
        <v>11068</v>
      </c>
      <c r="H65" s="62">
        <v>11299</v>
      </c>
      <c r="I65" s="183">
        <v>12810</v>
      </c>
      <c r="J65" s="183">
        <v>17243</v>
      </c>
      <c r="K65" s="62">
        <v>24298</v>
      </c>
      <c r="L65" s="62">
        <v>33761</v>
      </c>
      <c r="M65" s="62">
        <v>37661</v>
      </c>
      <c r="N65" s="62">
        <v>43310</v>
      </c>
      <c r="O65" s="78">
        <v>51563</v>
      </c>
      <c r="P65" s="189">
        <v>63268</v>
      </c>
      <c r="Q65" s="62">
        <v>71257</v>
      </c>
      <c r="R65" s="62">
        <v>85618</v>
      </c>
      <c r="S65" s="183">
        <v>100000</v>
      </c>
      <c r="T65" s="179">
        <v>112399</v>
      </c>
    </row>
    <row r="66" spans="1:20" x14ac:dyDescent="0.2">
      <c r="A66" s="341" t="s">
        <v>52</v>
      </c>
      <c r="B66" s="112">
        <v>1020</v>
      </c>
      <c r="C66" s="62">
        <v>2793</v>
      </c>
      <c r="D66" s="149">
        <v>7471</v>
      </c>
      <c r="E66" s="149">
        <v>17576</v>
      </c>
      <c r="F66" s="149">
        <v>28010</v>
      </c>
      <c r="G66" s="149">
        <v>27274</v>
      </c>
      <c r="H66" s="62">
        <v>29085</v>
      </c>
      <c r="I66" s="183">
        <v>35534</v>
      </c>
      <c r="J66" s="183">
        <v>45787</v>
      </c>
      <c r="K66" s="62">
        <v>57813</v>
      </c>
      <c r="L66" s="62">
        <v>74100</v>
      </c>
      <c r="M66" s="62">
        <v>79386</v>
      </c>
      <c r="N66" s="62">
        <v>86475</v>
      </c>
      <c r="O66" s="78">
        <v>97270</v>
      </c>
      <c r="P66" s="189">
        <v>112572</v>
      </c>
      <c r="Q66" s="62">
        <v>131432</v>
      </c>
      <c r="R66" s="62">
        <v>158052</v>
      </c>
      <c r="S66" s="183">
        <v>193623</v>
      </c>
      <c r="T66" s="179">
        <v>224632</v>
      </c>
    </row>
    <row r="67" spans="1:20" x14ac:dyDescent="0.2">
      <c r="A67" s="341" t="s">
        <v>53</v>
      </c>
      <c r="B67" s="112">
        <v>401</v>
      </c>
      <c r="C67" s="62">
        <v>720</v>
      </c>
      <c r="D67" s="149">
        <v>1836</v>
      </c>
      <c r="E67" s="149">
        <v>3906</v>
      </c>
      <c r="F67" s="149">
        <v>6303</v>
      </c>
      <c r="G67" s="149">
        <v>6175</v>
      </c>
      <c r="H67" s="62">
        <v>7177</v>
      </c>
      <c r="I67" s="183">
        <v>9764</v>
      </c>
      <c r="J67" s="183">
        <v>13942</v>
      </c>
      <c r="K67" s="62">
        <v>20227</v>
      </c>
      <c r="L67" s="62">
        <v>27013</v>
      </c>
      <c r="M67" s="62">
        <v>31345</v>
      </c>
      <c r="N67" s="62">
        <v>36778</v>
      </c>
      <c r="O67" s="78">
        <v>43832</v>
      </c>
      <c r="P67" s="189">
        <v>53410</v>
      </c>
      <c r="Q67" s="62">
        <v>59267</v>
      </c>
      <c r="R67" s="62">
        <v>70250</v>
      </c>
      <c r="S67" s="183">
        <v>81290</v>
      </c>
      <c r="T67" s="179">
        <v>91759</v>
      </c>
    </row>
    <row r="68" spans="1:20" x14ac:dyDescent="0.2">
      <c r="A68" s="341" t="s">
        <v>141</v>
      </c>
      <c r="B68" s="112">
        <v>1821</v>
      </c>
      <c r="C68" s="62">
        <v>3472</v>
      </c>
      <c r="D68" s="149">
        <v>7717</v>
      </c>
      <c r="E68" s="149">
        <v>15803</v>
      </c>
      <c r="F68" s="149">
        <v>27379</v>
      </c>
      <c r="G68" s="149">
        <v>25420</v>
      </c>
      <c r="H68" s="62">
        <v>26714</v>
      </c>
      <c r="I68" s="183">
        <v>32635</v>
      </c>
      <c r="J68" s="183">
        <v>41968</v>
      </c>
      <c r="K68" s="62">
        <v>55487</v>
      </c>
      <c r="L68" s="62">
        <v>73310</v>
      </c>
      <c r="M68" s="62">
        <v>79788</v>
      </c>
      <c r="N68" s="62">
        <v>90070</v>
      </c>
      <c r="O68" s="78">
        <v>102783</v>
      </c>
      <c r="P68" s="189">
        <v>122465</v>
      </c>
      <c r="Q68" s="62">
        <v>139135</v>
      </c>
      <c r="R68" s="62">
        <v>163047</v>
      </c>
      <c r="S68" s="183">
        <v>199152</v>
      </c>
      <c r="T68" s="179">
        <v>223439</v>
      </c>
    </row>
    <row r="69" spans="1:20" x14ac:dyDescent="0.2">
      <c r="A69" s="341" t="s">
        <v>55</v>
      </c>
      <c r="B69" s="112">
        <v>964</v>
      </c>
      <c r="C69" s="62">
        <v>1617</v>
      </c>
      <c r="D69" s="149">
        <v>3498</v>
      </c>
      <c r="E69" s="149">
        <v>7587</v>
      </c>
      <c r="F69" s="149">
        <v>11984</v>
      </c>
      <c r="G69" s="149">
        <v>11567</v>
      </c>
      <c r="H69" s="62">
        <v>13523</v>
      </c>
      <c r="I69" s="183">
        <v>18250</v>
      </c>
      <c r="J69" s="183">
        <v>25119</v>
      </c>
      <c r="K69" s="62">
        <v>33808</v>
      </c>
      <c r="L69" s="62">
        <v>46205</v>
      </c>
      <c r="M69" s="62">
        <v>53392</v>
      </c>
      <c r="N69" s="62">
        <v>60531</v>
      </c>
      <c r="O69" s="78">
        <v>70062</v>
      </c>
      <c r="P69" s="189">
        <v>86452</v>
      </c>
      <c r="Q69" s="62">
        <v>99234</v>
      </c>
      <c r="R69" s="62">
        <v>115048</v>
      </c>
      <c r="S69" s="183">
        <v>139570</v>
      </c>
      <c r="T69" s="179">
        <v>161758</v>
      </c>
    </row>
    <row r="70" spans="1:20" x14ac:dyDescent="0.2">
      <c r="A70" s="341" t="s">
        <v>56</v>
      </c>
      <c r="B70" s="112">
        <v>278</v>
      </c>
      <c r="C70" s="62">
        <v>460</v>
      </c>
      <c r="D70" s="149">
        <v>1062</v>
      </c>
      <c r="E70" s="149">
        <v>2852</v>
      </c>
      <c r="F70" s="149">
        <v>5706</v>
      </c>
      <c r="G70" s="149">
        <v>5400</v>
      </c>
      <c r="H70" s="62">
        <v>6293</v>
      </c>
      <c r="I70" s="183">
        <v>8160</v>
      </c>
      <c r="J70" s="183">
        <v>11344</v>
      </c>
      <c r="K70" s="62">
        <v>16314</v>
      </c>
      <c r="L70" s="62">
        <v>23444</v>
      </c>
      <c r="M70" s="62">
        <v>26685</v>
      </c>
      <c r="N70" s="62">
        <v>30249</v>
      </c>
      <c r="O70" s="78">
        <v>35342</v>
      </c>
      <c r="P70" s="189">
        <v>43814</v>
      </c>
      <c r="Q70" s="62">
        <v>50847</v>
      </c>
      <c r="R70" s="62">
        <v>62974</v>
      </c>
      <c r="S70" s="183">
        <v>81606</v>
      </c>
      <c r="T70" s="179">
        <v>94207</v>
      </c>
    </row>
    <row r="71" spans="1:20" x14ac:dyDescent="0.2">
      <c r="A71" s="341" t="s">
        <v>57</v>
      </c>
      <c r="B71" s="112">
        <v>1220</v>
      </c>
      <c r="C71" s="62">
        <v>1793</v>
      </c>
      <c r="D71" s="149">
        <v>7338</v>
      </c>
      <c r="E71" s="149">
        <v>17515</v>
      </c>
      <c r="F71" s="149">
        <v>29361</v>
      </c>
      <c r="G71" s="149">
        <v>26553</v>
      </c>
      <c r="H71" s="62">
        <v>27820</v>
      </c>
      <c r="I71" s="183">
        <v>34869</v>
      </c>
      <c r="J71" s="183">
        <v>46095</v>
      </c>
      <c r="K71" s="62">
        <v>58019</v>
      </c>
      <c r="L71" s="62">
        <v>77046</v>
      </c>
      <c r="M71" s="62">
        <v>85076</v>
      </c>
      <c r="N71" s="62">
        <v>92964</v>
      </c>
      <c r="O71" s="78">
        <v>105343</v>
      </c>
      <c r="P71" s="189">
        <v>124818</v>
      </c>
      <c r="Q71" s="62">
        <v>142238</v>
      </c>
      <c r="R71" s="62">
        <v>164741</v>
      </c>
      <c r="S71" s="183">
        <v>199053</v>
      </c>
      <c r="T71" s="179">
        <v>219625</v>
      </c>
    </row>
    <row r="72" spans="1:20" x14ac:dyDescent="0.2">
      <c r="A72" s="341" t="s">
        <v>58</v>
      </c>
      <c r="B72" s="112">
        <v>133</v>
      </c>
      <c r="C72" s="62">
        <v>538</v>
      </c>
      <c r="D72" s="149">
        <v>2305</v>
      </c>
      <c r="E72" s="149">
        <v>6943</v>
      </c>
      <c r="F72" s="149">
        <v>11437</v>
      </c>
      <c r="G72" s="149">
        <v>10390</v>
      </c>
      <c r="H72" s="62">
        <v>12149</v>
      </c>
      <c r="I72" s="183">
        <v>16191</v>
      </c>
      <c r="J72" s="183">
        <v>22434</v>
      </c>
      <c r="K72" s="62">
        <v>31792</v>
      </c>
      <c r="L72" s="62">
        <v>43309</v>
      </c>
      <c r="M72" s="62">
        <v>48663</v>
      </c>
      <c r="N72" s="62">
        <v>54806</v>
      </c>
      <c r="O72" s="78">
        <v>64011</v>
      </c>
      <c r="P72" s="189">
        <v>80293</v>
      </c>
      <c r="Q72" s="62">
        <v>92416</v>
      </c>
      <c r="R72" s="62">
        <v>109740</v>
      </c>
      <c r="S72" s="183">
        <v>133594</v>
      </c>
      <c r="T72" s="179">
        <v>150394</v>
      </c>
    </row>
    <row r="73" spans="1:20" x14ac:dyDescent="0.2">
      <c r="A73" s="341" t="s">
        <v>59</v>
      </c>
      <c r="B73" s="112">
        <v>183</v>
      </c>
      <c r="C73" s="62">
        <v>420</v>
      </c>
      <c r="D73" s="149">
        <v>1414</v>
      </c>
      <c r="E73" s="149">
        <v>3904</v>
      </c>
      <c r="F73" s="149">
        <v>6498</v>
      </c>
      <c r="G73" s="149">
        <v>6125</v>
      </c>
      <c r="H73" s="62">
        <v>7704</v>
      </c>
      <c r="I73" s="183">
        <v>10951</v>
      </c>
      <c r="J73" s="183">
        <v>16061</v>
      </c>
      <c r="K73" s="62">
        <v>23032</v>
      </c>
      <c r="L73" s="62">
        <v>31566</v>
      </c>
      <c r="M73" s="62">
        <v>34721</v>
      </c>
      <c r="N73" s="62">
        <v>38776</v>
      </c>
      <c r="O73" s="78">
        <v>44287</v>
      </c>
      <c r="P73" s="189">
        <v>51824</v>
      </c>
      <c r="Q73" s="62">
        <v>56394</v>
      </c>
      <c r="R73" s="62">
        <v>63975</v>
      </c>
      <c r="S73" s="183">
        <v>77415</v>
      </c>
      <c r="T73" s="179">
        <v>87771</v>
      </c>
    </row>
    <row r="74" spans="1:20" ht="18" x14ac:dyDescent="0.2">
      <c r="A74" s="42" t="s">
        <v>107</v>
      </c>
      <c r="B74" s="184">
        <v>5810</v>
      </c>
      <c r="C74" s="110">
        <v>12141</v>
      </c>
      <c r="D74" s="150">
        <v>43208</v>
      </c>
      <c r="E74" s="150">
        <v>98000</v>
      </c>
      <c r="F74" s="150">
        <v>158846</v>
      </c>
      <c r="G74" s="150">
        <v>151290</v>
      </c>
      <c r="H74" s="110">
        <v>176200</v>
      </c>
      <c r="I74" s="182">
        <v>228844</v>
      </c>
      <c r="J74" s="182">
        <v>301099</v>
      </c>
      <c r="K74" s="110">
        <v>387964</v>
      </c>
      <c r="L74" s="110">
        <v>486953</v>
      </c>
      <c r="M74" s="110">
        <v>519388</v>
      </c>
      <c r="N74" s="110">
        <v>573752</v>
      </c>
      <c r="O74" s="99">
        <v>641209</v>
      </c>
      <c r="P74" s="208">
        <v>754225</v>
      </c>
      <c r="Q74" s="110">
        <v>847439</v>
      </c>
      <c r="R74" s="110">
        <v>989410</v>
      </c>
      <c r="S74" s="182">
        <v>1183853</v>
      </c>
      <c r="T74" s="178">
        <v>1372489</v>
      </c>
    </row>
    <row r="75" spans="1:20" x14ac:dyDescent="0.2">
      <c r="A75" s="341" t="s">
        <v>60</v>
      </c>
      <c r="B75" s="112">
        <v>382</v>
      </c>
      <c r="C75" s="62">
        <v>94</v>
      </c>
      <c r="D75" s="149">
        <v>1379</v>
      </c>
      <c r="E75" s="149">
        <v>3183</v>
      </c>
      <c r="F75" s="149">
        <v>5496</v>
      </c>
      <c r="G75" s="149">
        <v>5515</v>
      </c>
      <c r="H75" s="62">
        <v>6225</v>
      </c>
      <c r="I75" s="183">
        <v>7883</v>
      </c>
      <c r="J75" s="183">
        <v>10813</v>
      </c>
      <c r="K75" s="62">
        <v>14219</v>
      </c>
      <c r="L75" s="62">
        <v>18467</v>
      </c>
      <c r="M75" s="62">
        <v>20299</v>
      </c>
      <c r="N75" s="62">
        <v>22318</v>
      </c>
      <c r="O75" s="78">
        <v>25093</v>
      </c>
      <c r="P75" s="189">
        <v>30033</v>
      </c>
      <c r="Q75" s="62">
        <v>33818</v>
      </c>
      <c r="R75" s="62">
        <v>39588</v>
      </c>
      <c r="S75" s="183">
        <v>48594</v>
      </c>
      <c r="T75" s="179">
        <v>55691</v>
      </c>
    </row>
    <row r="76" spans="1:20" x14ac:dyDescent="0.2">
      <c r="A76" s="341" t="s">
        <v>142</v>
      </c>
      <c r="B76" s="112">
        <v>1351</v>
      </c>
      <c r="C76" s="62">
        <v>2665</v>
      </c>
      <c r="D76" s="149">
        <v>9587</v>
      </c>
      <c r="E76" s="149">
        <v>23214</v>
      </c>
      <c r="F76" s="149">
        <v>38684</v>
      </c>
      <c r="G76" s="149">
        <v>35643</v>
      </c>
      <c r="H76" s="62">
        <v>40122</v>
      </c>
      <c r="I76" s="183">
        <v>53574</v>
      </c>
      <c r="J76" s="183">
        <v>73853</v>
      </c>
      <c r="K76" s="62">
        <v>96913</v>
      </c>
      <c r="L76" s="62">
        <v>131277</v>
      </c>
      <c r="M76" s="62">
        <v>134917</v>
      </c>
      <c r="N76" s="62">
        <v>150500</v>
      </c>
      <c r="O76" s="78">
        <v>171729</v>
      </c>
      <c r="P76" s="189">
        <v>209044</v>
      </c>
      <c r="Q76" s="62">
        <v>243458</v>
      </c>
      <c r="R76" s="62">
        <v>293911</v>
      </c>
      <c r="S76" s="183">
        <v>360511</v>
      </c>
      <c r="T76" s="179">
        <v>421462</v>
      </c>
    </row>
    <row r="77" spans="1:20" x14ac:dyDescent="0.2">
      <c r="A77" s="341" t="s">
        <v>62</v>
      </c>
      <c r="B77" s="112">
        <v>3362</v>
      </c>
      <c r="C77" s="62">
        <v>7165</v>
      </c>
      <c r="D77" s="149">
        <v>25746</v>
      </c>
      <c r="E77" s="149">
        <v>49444</v>
      </c>
      <c r="F77" s="149">
        <v>80130</v>
      </c>
      <c r="G77" s="149">
        <v>77999</v>
      </c>
      <c r="H77" s="62">
        <v>94890</v>
      </c>
      <c r="I77" s="183">
        <v>125463</v>
      </c>
      <c r="J77" s="183">
        <v>163100</v>
      </c>
      <c r="K77" s="62">
        <v>206346</v>
      </c>
      <c r="L77" s="62">
        <v>249677</v>
      </c>
      <c r="M77" s="62">
        <v>269206</v>
      </c>
      <c r="N77" s="62">
        <v>296314</v>
      </c>
      <c r="O77" s="78">
        <v>328514</v>
      </c>
      <c r="P77" s="189">
        <v>378893</v>
      </c>
      <c r="Q77" s="62">
        <v>418474</v>
      </c>
      <c r="R77" s="62">
        <v>478165</v>
      </c>
      <c r="S77" s="183">
        <v>554030</v>
      </c>
      <c r="T77" s="179">
        <v>641529</v>
      </c>
    </row>
    <row r="78" spans="1:20" x14ac:dyDescent="0.2">
      <c r="A78" s="101" t="s">
        <v>63</v>
      </c>
      <c r="B78" s="112"/>
      <c r="C78" s="62"/>
      <c r="D78" s="149"/>
      <c r="E78" s="149"/>
      <c r="F78" s="149"/>
      <c r="G78" s="149"/>
      <c r="H78" s="62"/>
      <c r="I78" s="62"/>
      <c r="J78" s="62"/>
      <c r="K78" s="62"/>
      <c r="L78" s="62"/>
      <c r="M78" s="62"/>
      <c r="N78" s="62"/>
      <c r="O78" s="78"/>
      <c r="P78" s="78"/>
      <c r="Q78" s="62"/>
      <c r="R78" s="78"/>
      <c r="S78" s="183"/>
      <c r="T78" s="179"/>
    </row>
    <row r="79" spans="1:20" ht="19.5" x14ac:dyDescent="0.2">
      <c r="A79" s="53" t="s">
        <v>88</v>
      </c>
      <c r="B79" s="112">
        <v>1541</v>
      </c>
      <c r="C79" s="62">
        <v>2865</v>
      </c>
      <c r="D79" s="149">
        <v>15294</v>
      </c>
      <c r="E79" s="149">
        <v>26625</v>
      </c>
      <c r="F79" s="149">
        <v>44041</v>
      </c>
      <c r="G79" s="149">
        <v>43350</v>
      </c>
      <c r="H79" s="62">
        <v>53567</v>
      </c>
      <c r="I79" s="183">
        <v>71498</v>
      </c>
      <c r="J79" s="183">
        <v>92397</v>
      </c>
      <c r="K79" s="62">
        <v>114789</v>
      </c>
      <c r="L79" s="62">
        <v>134556</v>
      </c>
      <c r="M79" s="62">
        <v>132452</v>
      </c>
      <c r="N79" s="62">
        <v>168777</v>
      </c>
      <c r="O79" s="78">
        <v>184192</v>
      </c>
      <c r="P79" s="189">
        <v>206813</v>
      </c>
      <c r="Q79" s="62">
        <v>222670</v>
      </c>
      <c r="R79" s="62">
        <v>252507</v>
      </c>
      <c r="S79" s="183">
        <v>291428</v>
      </c>
      <c r="T79" s="179">
        <v>329309</v>
      </c>
    </row>
    <row r="80" spans="1:20" ht="19.5" x14ac:dyDescent="0.2">
      <c r="A80" s="53" t="s">
        <v>64</v>
      </c>
      <c r="B80" s="112">
        <v>712</v>
      </c>
      <c r="C80" s="62">
        <v>1326</v>
      </c>
      <c r="D80" s="149">
        <v>2658</v>
      </c>
      <c r="E80" s="149">
        <v>6417</v>
      </c>
      <c r="F80" s="149">
        <v>11797</v>
      </c>
      <c r="G80" s="149">
        <v>11155</v>
      </c>
      <c r="H80" s="62">
        <v>15197</v>
      </c>
      <c r="I80" s="183">
        <v>21363</v>
      </c>
      <c r="J80" s="183">
        <v>29085</v>
      </c>
      <c r="K80" s="62">
        <v>38192</v>
      </c>
      <c r="L80" s="62">
        <v>47399</v>
      </c>
      <c r="M80" s="62">
        <v>49422</v>
      </c>
      <c r="N80" s="62">
        <v>56144</v>
      </c>
      <c r="O80" s="78">
        <v>63950</v>
      </c>
      <c r="P80" s="189">
        <v>74884</v>
      </c>
      <c r="Q80" s="62">
        <v>83335</v>
      </c>
      <c r="R80" s="62">
        <v>90828</v>
      </c>
      <c r="S80" s="183">
        <v>100103</v>
      </c>
      <c r="T80" s="179">
        <v>111490</v>
      </c>
    </row>
    <row r="81" spans="1:20" ht="19.5" x14ac:dyDescent="0.2">
      <c r="A81" s="53" t="s">
        <v>159</v>
      </c>
      <c r="B81" s="62">
        <v>1109</v>
      </c>
      <c r="C81" s="62">
        <v>2974</v>
      </c>
      <c r="D81" s="149">
        <v>7794</v>
      </c>
      <c r="E81" s="149">
        <v>16402</v>
      </c>
      <c r="F81" s="62">
        <v>24291</v>
      </c>
      <c r="G81" s="62">
        <v>23494</v>
      </c>
      <c r="H81" s="62">
        <v>26126</v>
      </c>
      <c r="I81" s="62">
        <v>32602</v>
      </c>
      <c r="J81" s="62">
        <v>41618</v>
      </c>
      <c r="K81" s="62">
        <v>53365</v>
      </c>
      <c r="L81" s="62">
        <v>67722</v>
      </c>
      <c r="M81" s="62">
        <v>87331</v>
      </c>
      <c r="N81" s="62">
        <v>71393</v>
      </c>
      <c r="O81" s="78">
        <v>80372</v>
      </c>
      <c r="P81" s="189">
        <v>97196</v>
      </c>
      <c r="Q81" s="62">
        <v>112469</v>
      </c>
      <c r="R81" s="62">
        <v>134831</v>
      </c>
      <c r="S81" s="183">
        <v>162498</v>
      </c>
      <c r="T81" s="179">
        <v>200730</v>
      </c>
    </row>
    <row r="82" spans="1:20" x14ac:dyDescent="0.2">
      <c r="A82" s="341" t="s">
        <v>65</v>
      </c>
      <c r="B82" s="112">
        <v>715</v>
      </c>
      <c r="C82" s="62">
        <v>2217</v>
      </c>
      <c r="D82" s="149">
        <v>6496</v>
      </c>
      <c r="E82" s="149">
        <v>22159</v>
      </c>
      <c r="F82" s="149">
        <v>34536</v>
      </c>
      <c r="G82" s="149">
        <v>32133</v>
      </c>
      <c r="H82" s="62">
        <v>34963</v>
      </c>
      <c r="I82" s="183">
        <v>41924</v>
      </c>
      <c r="J82" s="183">
        <v>53333</v>
      </c>
      <c r="K82" s="62">
        <v>70486</v>
      </c>
      <c r="L82" s="62">
        <v>87532</v>
      </c>
      <c r="M82" s="62">
        <v>94967</v>
      </c>
      <c r="N82" s="62">
        <v>104619</v>
      </c>
      <c r="O82" s="78">
        <v>115873</v>
      </c>
      <c r="P82" s="189">
        <v>136255</v>
      </c>
      <c r="Q82" s="62">
        <v>151689</v>
      </c>
      <c r="R82" s="62">
        <v>177745</v>
      </c>
      <c r="S82" s="183">
        <v>220718</v>
      </c>
      <c r="T82" s="179">
        <v>253808</v>
      </c>
    </row>
    <row r="83" spans="1:20" ht="18" x14ac:dyDescent="0.2">
      <c r="A83" s="42" t="s">
        <v>118</v>
      </c>
      <c r="B83" s="110">
        <v>8538</v>
      </c>
      <c r="C83" s="110">
        <v>17352</v>
      </c>
      <c r="D83" s="184">
        <v>47851</v>
      </c>
      <c r="E83" s="184">
        <v>113760</v>
      </c>
      <c r="F83" s="150">
        <v>174647</v>
      </c>
      <c r="G83" s="150">
        <v>166311</v>
      </c>
      <c r="H83" s="110">
        <v>183417</v>
      </c>
      <c r="I83" s="182">
        <v>218576</v>
      </c>
      <c r="J83" s="182">
        <v>281043</v>
      </c>
      <c r="K83" s="110">
        <v>358348</v>
      </c>
      <c r="L83" s="110">
        <v>453372</v>
      </c>
      <c r="M83" s="110">
        <v>493397</v>
      </c>
      <c r="N83" s="110">
        <v>545566</v>
      </c>
      <c r="O83" s="99">
        <v>605568</v>
      </c>
      <c r="P83" s="208">
        <v>731092</v>
      </c>
      <c r="Q83" s="110">
        <v>847437</v>
      </c>
      <c r="R83" s="110">
        <v>1004783</v>
      </c>
      <c r="S83" s="182">
        <v>1259648</v>
      </c>
      <c r="T83" s="178">
        <v>1470044</v>
      </c>
    </row>
    <row r="84" spans="1:20" x14ac:dyDescent="0.2">
      <c r="A84" s="341" t="s">
        <v>66</v>
      </c>
      <c r="B84" s="62">
        <v>13</v>
      </c>
      <c r="C84" s="62">
        <v>19</v>
      </c>
      <c r="D84" s="112">
        <v>65</v>
      </c>
      <c r="E84" s="112">
        <v>294</v>
      </c>
      <c r="F84" s="149">
        <v>557</v>
      </c>
      <c r="G84" s="149">
        <v>570</v>
      </c>
      <c r="H84" s="62">
        <v>640</v>
      </c>
      <c r="I84" s="183">
        <v>719</v>
      </c>
      <c r="J84" s="183">
        <v>866</v>
      </c>
      <c r="K84" s="62">
        <v>1252</v>
      </c>
      <c r="L84" s="62">
        <v>1737</v>
      </c>
      <c r="M84" s="62">
        <v>2568</v>
      </c>
      <c r="N84" s="62">
        <v>2834</v>
      </c>
      <c r="O84" s="78">
        <v>3104</v>
      </c>
      <c r="P84" s="189">
        <v>3765</v>
      </c>
      <c r="Q84" s="62">
        <v>4301</v>
      </c>
      <c r="R84" s="62">
        <v>5373</v>
      </c>
      <c r="S84" s="183">
        <v>6980</v>
      </c>
      <c r="T84" s="179">
        <v>8450</v>
      </c>
    </row>
    <row r="85" spans="1:20" x14ac:dyDescent="0.2">
      <c r="A85" s="341" t="s">
        <v>68</v>
      </c>
      <c r="B85" s="112">
        <v>16</v>
      </c>
      <c r="C85" s="62">
        <v>30</v>
      </c>
      <c r="D85" s="112">
        <v>133</v>
      </c>
      <c r="E85" s="112">
        <v>840</v>
      </c>
      <c r="F85" s="149">
        <v>1747</v>
      </c>
      <c r="G85" s="149">
        <v>1800</v>
      </c>
      <c r="H85" s="62">
        <v>1904</v>
      </c>
      <c r="I85" s="183">
        <v>2567</v>
      </c>
      <c r="J85" s="183">
        <v>3500</v>
      </c>
      <c r="K85" s="62">
        <v>4606</v>
      </c>
      <c r="L85" s="62">
        <v>5839</v>
      </c>
      <c r="M85" s="62">
        <v>6639</v>
      </c>
      <c r="N85" s="62">
        <v>7345</v>
      </c>
      <c r="O85" s="78">
        <v>8608</v>
      </c>
      <c r="P85" s="189">
        <v>11184</v>
      </c>
      <c r="Q85" s="62">
        <v>13185</v>
      </c>
      <c r="R85" s="62">
        <v>16218</v>
      </c>
      <c r="S85" s="183">
        <v>21436</v>
      </c>
      <c r="T85" s="179">
        <v>28919</v>
      </c>
    </row>
    <row r="86" spans="1:20" x14ac:dyDescent="0.2">
      <c r="A86" s="341" t="s">
        <v>69</v>
      </c>
      <c r="B86" s="112">
        <v>399</v>
      </c>
      <c r="C86" s="62">
        <v>812</v>
      </c>
      <c r="D86" s="112">
        <v>1583</v>
      </c>
      <c r="E86" s="112">
        <v>3165</v>
      </c>
      <c r="F86" s="149">
        <v>4618</v>
      </c>
      <c r="G86" s="149">
        <v>4445</v>
      </c>
      <c r="H86" s="62">
        <v>5144</v>
      </c>
      <c r="I86" s="183">
        <v>6193</v>
      </c>
      <c r="J86" s="183">
        <v>7157</v>
      </c>
      <c r="K86" s="62">
        <v>9041</v>
      </c>
      <c r="L86" s="62">
        <v>10485</v>
      </c>
      <c r="M86" s="62">
        <v>12168</v>
      </c>
      <c r="N86" s="62">
        <v>13357</v>
      </c>
      <c r="O86" s="78">
        <v>15095</v>
      </c>
      <c r="P86" s="189">
        <v>18628</v>
      </c>
      <c r="Q86" s="62">
        <v>21517</v>
      </c>
      <c r="R86" s="62">
        <v>26109</v>
      </c>
      <c r="S86" s="183">
        <v>33320</v>
      </c>
      <c r="T86" s="179">
        <v>40165</v>
      </c>
    </row>
    <row r="87" spans="1:20" x14ac:dyDescent="0.2">
      <c r="A87" s="341" t="s">
        <v>70</v>
      </c>
      <c r="B87" s="112">
        <v>819</v>
      </c>
      <c r="C87" s="62">
        <v>1523</v>
      </c>
      <c r="D87" s="112">
        <v>4217</v>
      </c>
      <c r="E87" s="112">
        <v>9732</v>
      </c>
      <c r="F87" s="149">
        <v>14868</v>
      </c>
      <c r="G87" s="149">
        <v>14735</v>
      </c>
      <c r="H87" s="62">
        <v>16168</v>
      </c>
      <c r="I87" s="183">
        <v>18910</v>
      </c>
      <c r="J87" s="183">
        <v>24901</v>
      </c>
      <c r="K87" s="62">
        <v>31341</v>
      </c>
      <c r="L87" s="62">
        <v>39862</v>
      </c>
      <c r="M87" s="62">
        <v>47853</v>
      </c>
      <c r="N87" s="62">
        <v>54078</v>
      </c>
      <c r="O87" s="78">
        <v>61818</v>
      </c>
      <c r="P87" s="189">
        <v>76259</v>
      </c>
      <c r="Q87" s="62">
        <v>89102</v>
      </c>
      <c r="R87" s="62">
        <v>107543</v>
      </c>
      <c r="S87" s="183">
        <v>133025</v>
      </c>
      <c r="T87" s="179">
        <v>152219</v>
      </c>
    </row>
    <row r="88" spans="1:20" x14ac:dyDescent="0.2">
      <c r="A88" s="341" t="s">
        <v>72</v>
      </c>
      <c r="B88" s="112">
        <v>2422</v>
      </c>
      <c r="C88" s="62">
        <v>4656</v>
      </c>
      <c r="D88" s="112">
        <v>11017</v>
      </c>
      <c r="E88" s="112">
        <v>25263</v>
      </c>
      <c r="F88" s="149">
        <v>38848</v>
      </c>
      <c r="G88" s="149">
        <v>37464</v>
      </c>
      <c r="H88" s="62">
        <v>40429</v>
      </c>
      <c r="I88" s="183">
        <v>49803</v>
      </c>
      <c r="J88" s="183">
        <v>63134</v>
      </c>
      <c r="K88" s="62">
        <v>79406</v>
      </c>
      <c r="L88" s="62">
        <v>98826</v>
      </c>
      <c r="M88" s="62">
        <v>106037</v>
      </c>
      <c r="N88" s="62">
        <v>117529</v>
      </c>
      <c r="O88" s="78">
        <v>127537</v>
      </c>
      <c r="P88" s="189">
        <v>149145</v>
      </c>
      <c r="Q88" s="62">
        <v>172877</v>
      </c>
      <c r="R88" s="62">
        <v>200076</v>
      </c>
      <c r="S88" s="183">
        <v>247722</v>
      </c>
      <c r="T88" s="179">
        <v>292979</v>
      </c>
    </row>
    <row r="89" spans="1:20" x14ac:dyDescent="0.2">
      <c r="A89" s="341" t="s">
        <v>73</v>
      </c>
      <c r="B89" s="112">
        <v>531</v>
      </c>
      <c r="C89" s="62">
        <v>1702</v>
      </c>
      <c r="D89" s="112">
        <v>5888</v>
      </c>
      <c r="E89" s="112">
        <v>15135</v>
      </c>
      <c r="F89" s="149">
        <v>25447</v>
      </c>
      <c r="G89" s="149">
        <v>24958</v>
      </c>
      <c r="H89" s="62">
        <v>29354</v>
      </c>
      <c r="I89" s="183">
        <v>35765</v>
      </c>
      <c r="J89" s="183">
        <v>45283</v>
      </c>
      <c r="K89" s="62">
        <v>57499</v>
      </c>
      <c r="L89" s="62">
        <v>73365</v>
      </c>
      <c r="M89" s="62">
        <v>80468</v>
      </c>
      <c r="N89" s="62">
        <v>86422</v>
      </c>
      <c r="O89" s="78">
        <v>93308</v>
      </c>
      <c r="P89" s="189">
        <v>108829</v>
      </c>
      <c r="Q89" s="62">
        <v>122172</v>
      </c>
      <c r="R89" s="62">
        <v>140493</v>
      </c>
      <c r="S89" s="183">
        <v>173536</v>
      </c>
      <c r="T89" s="179">
        <v>203768</v>
      </c>
    </row>
    <row r="90" spans="1:20" x14ac:dyDescent="0.2">
      <c r="A90" s="341" t="s">
        <v>74</v>
      </c>
      <c r="B90" s="112">
        <v>1462</v>
      </c>
      <c r="C90" s="62">
        <v>3072</v>
      </c>
      <c r="D90" s="112">
        <v>6731</v>
      </c>
      <c r="E90" s="112">
        <v>14032</v>
      </c>
      <c r="F90" s="149">
        <v>22121</v>
      </c>
      <c r="G90" s="149">
        <v>20002</v>
      </c>
      <c r="H90" s="62">
        <v>21096</v>
      </c>
      <c r="I90" s="183">
        <v>24354</v>
      </c>
      <c r="J90" s="183">
        <v>33138</v>
      </c>
      <c r="K90" s="62">
        <v>42648</v>
      </c>
      <c r="L90" s="62">
        <v>54534</v>
      </c>
      <c r="M90" s="62">
        <v>60966</v>
      </c>
      <c r="N90" s="62">
        <v>66931</v>
      </c>
      <c r="O90" s="78">
        <v>73851</v>
      </c>
      <c r="P90" s="189">
        <v>90935</v>
      </c>
      <c r="Q90" s="62">
        <v>106387</v>
      </c>
      <c r="R90" s="62">
        <v>124353</v>
      </c>
      <c r="S90" s="183">
        <v>154302</v>
      </c>
      <c r="T90" s="179">
        <v>177647</v>
      </c>
    </row>
    <row r="91" spans="1:20" x14ac:dyDescent="0.2">
      <c r="A91" s="341" t="s">
        <v>138</v>
      </c>
      <c r="B91" s="112">
        <v>1048</v>
      </c>
      <c r="C91" s="62">
        <v>2323</v>
      </c>
      <c r="D91" s="112">
        <v>9031</v>
      </c>
      <c r="E91" s="112">
        <v>22174</v>
      </c>
      <c r="F91" s="149">
        <v>33226</v>
      </c>
      <c r="G91" s="149">
        <v>32188</v>
      </c>
      <c r="H91" s="62">
        <v>36427</v>
      </c>
      <c r="I91" s="183">
        <v>42553</v>
      </c>
      <c r="J91" s="183">
        <v>55426</v>
      </c>
      <c r="K91" s="62">
        <v>72138</v>
      </c>
      <c r="L91" s="62">
        <v>92472</v>
      </c>
      <c r="M91" s="62">
        <v>97250</v>
      </c>
      <c r="N91" s="62">
        <v>109578</v>
      </c>
      <c r="O91" s="78">
        <v>124516</v>
      </c>
      <c r="P91" s="189">
        <v>152935</v>
      </c>
      <c r="Q91" s="62">
        <v>180694</v>
      </c>
      <c r="R91" s="62">
        <v>220183</v>
      </c>
      <c r="S91" s="183">
        <v>286138</v>
      </c>
      <c r="T91" s="179">
        <v>333903</v>
      </c>
    </row>
    <row r="92" spans="1:20" x14ac:dyDescent="0.2">
      <c r="A92" s="341" t="s">
        <v>76</v>
      </c>
      <c r="B92" s="112">
        <v>995</v>
      </c>
      <c r="C92" s="62">
        <v>1637</v>
      </c>
      <c r="D92" s="112">
        <v>5368</v>
      </c>
      <c r="E92" s="112">
        <v>14190</v>
      </c>
      <c r="F92" s="149">
        <v>19774</v>
      </c>
      <c r="G92" s="149">
        <v>17044</v>
      </c>
      <c r="H92" s="62">
        <v>18011</v>
      </c>
      <c r="I92" s="183">
        <v>20739</v>
      </c>
      <c r="J92" s="183">
        <v>25996</v>
      </c>
      <c r="K92" s="62">
        <v>33066</v>
      </c>
      <c r="L92" s="62">
        <v>41875</v>
      </c>
      <c r="M92" s="62">
        <v>45573</v>
      </c>
      <c r="N92" s="62">
        <v>50601</v>
      </c>
      <c r="O92" s="78">
        <v>57644</v>
      </c>
      <c r="P92" s="189">
        <v>72083</v>
      </c>
      <c r="Q92" s="62">
        <v>84544</v>
      </c>
      <c r="R92" s="62">
        <v>101406</v>
      </c>
      <c r="S92" s="183">
        <v>126286</v>
      </c>
      <c r="T92" s="179">
        <v>144130</v>
      </c>
    </row>
    <row r="93" spans="1:20" x14ac:dyDescent="0.2">
      <c r="A93" s="341" t="s">
        <v>77</v>
      </c>
      <c r="B93" s="112">
        <v>833</v>
      </c>
      <c r="C93" s="62">
        <v>1578</v>
      </c>
      <c r="D93" s="112">
        <v>3818</v>
      </c>
      <c r="E93" s="112">
        <v>8935</v>
      </c>
      <c r="F93" s="149">
        <v>13441</v>
      </c>
      <c r="G93" s="149">
        <v>13105</v>
      </c>
      <c r="H93" s="62">
        <v>14244</v>
      </c>
      <c r="I93" s="183">
        <v>16973</v>
      </c>
      <c r="J93" s="183">
        <v>21642</v>
      </c>
      <c r="K93" s="62">
        <v>27351</v>
      </c>
      <c r="L93" s="62">
        <v>34377</v>
      </c>
      <c r="M93" s="62">
        <v>33875</v>
      </c>
      <c r="N93" s="62">
        <v>36891</v>
      </c>
      <c r="O93" s="78">
        <v>40087</v>
      </c>
      <c r="P93" s="189">
        <v>47329</v>
      </c>
      <c r="Q93" s="62">
        <v>52658</v>
      </c>
      <c r="R93" s="62">
        <v>63030</v>
      </c>
      <c r="S93" s="183">
        <v>76903</v>
      </c>
      <c r="T93" s="179">
        <v>87864</v>
      </c>
    </row>
    <row r="94" spans="1:20" ht="18" x14ac:dyDescent="0.2">
      <c r="A94" s="42" t="s">
        <v>114</v>
      </c>
      <c r="B94" s="110">
        <v>1025</v>
      </c>
      <c r="C94" s="110">
        <v>2667</v>
      </c>
      <c r="D94" s="150">
        <v>9545</v>
      </c>
      <c r="E94" s="150">
        <v>27427</v>
      </c>
      <c r="F94" s="150">
        <v>50709</v>
      </c>
      <c r="G94" s="150">
        <v>49762</v>
      </c>
      <c r="H94" s="110">
        <v>60931</v>
      </c>
      <c r="I94" s="182">
        <v>86635</v>
      </c>
      <c r="J94" s="182">
        <v>124881</v>
      </c>
      <c r="K94" s="110">
        <v>166266</v>
      </c>
      <c r="L94" s="110">
        <v>224106</v>
      </c>
      <c r="M94" s="110">
        <v>254158</v>
      </c>
      <c r="N94" s="110">
        <v>285486</v>
      </c>
      <c r="O94" s="99">
        <v>323001</v>
      </c>
      <c r="P94" s="208">
        <v>390294</v>
      </c>
      <c r="Q94" s="110">
        <v>464383</v>
      </c>
      <c r="R94" s="110">
        <v>572799</v>
      </c>
      <c r="S94" s="182">
        <v>756768</v>
      </c>
      <c r="T94" s="178">
        <v>933718</v>
      </c>
    </row>
    <row r="95" spans="1:20" x14ac:dyDescent="0.2">
      <c r="A95" s="341" t="s">
        <v>67</v>
      </c>
      <c r="B95" s="112">
        <v>207</v>
      </c>
      <c r="C95" s="62">
        <v>379</v>
      </c>
      <c r="D95" s="112">
        <v>1202</v>
      </c>
      <c r="E95" s="112">
        <v>2995</v>
      </c>
      <c r="F95" s="149">
        <v>5465</v>
      </c>
      <c r="G95" s="149">
        <v>5240</v>
      </c>
      <c r="H95" s="62">
        <v>6155</v>
      </c>
      <c r="I95" s="183">
        <v>8153</v>
      </c>
      <c r="J95" s="183">
        <v>11084</v>
      </c>
      <c r="K95" s="62">
        <v>15208</v>
      </c>
      <c r="L95" s="62">
        <v>20301</v>
      </c>
      <c r="M95" s="62">
        <v>22292</v>
      </c>
      <c r="N95" s="62">
        <v>23760</v>
      </c>
      <c r="O95" s="78">
        <v>25275</v>
      </c>
      <c r="P95" s="189">
        <v>29790</v>
      </c>
      <c r="Q95" s="62">
        <v>33985</v>
      </c>
      <c r="R95" s="62">
        <v>42981</v>
      </c>
      <c r="S95" s="183">
        <v>56147</v>
      </c>
      <c r="T95" s="179">
        <v>70969</v>
      </c>
    </row>
    <row r="96" spans="1:20" x14ac:dyDescent="0.2">
      <c r="A96" s="341" t="s">
        <v>78</v>
      </c>
      <c r="B96" s="62">
        <v>240</v>
      </c>
      <c r="C96" s="62">
        <v>739</v>
      </c>
      <c r="D96" s="149">
        <v>1659</v>
      </c>
      <c r="E96" s="78">
        <v>3803</v>
      </c>
      <c r="F96" s="149">
        <v>6747</v>
      </c>
      <c r="G96" s="149">
        <v>6962</v>
      </c>
      <c r="H96" s="62">
        <v>8832</v>
      </c>
      <c r="I96" s="183">
        <v>13843</v>
      </c>
      <c r="J96" s="183">
        <v>20402</v>
      </c>
      <c r="K96" s="62">
        <v>29244</v>
      </c>
      <c r="L96" s="62">
        <v>40805</v>
      </c>
      <c r="M96" s="62">
        <v>48423</v>
      </c>
      <c r="N96" s="62">
        <v>59244</v>
      </c>
      <c r="O96" s="78">
        <v>69896</v>
      </c>
      <c r="P96" s="189">
        <v>85041</v>
      </c>
      <c r="Q96" s="62">
        <v>101026</v>
      </c>
      <c r="R96" s="62">
        <v>118095</v>
      </c>
      <c r="S96" s="183">
        <v>145872</v>
      </c>
      <c r="T96" s="179">
        <v>181590</v>
      </c>
    </row>
    <row r="97" spans="1:20" x14ac:dyDescent="0.2">
      <c r="A97" s="341" t="s">
        <v>71</v>
      </c>
      <c r="B97" s="112">
        <v>102</v>
      </c>
      <c r="C97" s="62">
        <v>457</v>
      </c>
      <c r="D97" s="112">
        <v>1447</v>
      </c>
      <c r="E97" s="112">
        <v>3686</v>
      </c>
      <c r="F97" s="149">
        <v>6503</v>
      </c>
      <c r="G97" s="149">
        <v>6503</v>
      </c>
      <c r="H97" s="62">
        <v>7899</v>
      </c>
      <c r="I97" s="183">
        <v>10632</v>
      </c>
      <c r="J97" s="183">
        <v>14476</v>
      </c>
      <c r="K97" s="62">
        <v>19218</v>
      </c>
      <c r="L97" s="62">
        <v>25406</v>
      </c>
      <c r="M97" s="62">
        <v>28406</v>
      </c>
      <c r="N97" s="62">
        <v>30647</v>
      </c>
      <c r="O97" s="78">
        <v>32901</v>
      </c>
      <c r="P97" s="189">
        <v>39143</v>
      </c>
      <c r="Q97" s="62">
        <v>44109</v>
      </c>
      <c r="R97" s="62">
        <v>51816</v>
      </c>
      <c r="S97" s="183">
        <v>67230</v>
      </c>
      <c r="T97" s="179">
        <v>81429</v>
      </c>
    </row>
    <row r="98" spans="1:20" x14ac:dyDescent="0.2">
      <c r="A98" s="341" t="s">
        <v>79</v>
      </c>
      <c r="B98" s="112">
        <v>7</v>
      </c>
      <c r="C98" s="62">
        <v>40</v>
      </c>
      <c r="D98" s="149">
        <v>262</v>
      </c>
      <c r="E98" s="78">
        <v>807</v>
      </c>
      <c r="F98" s="149">
        <v>1573</v>
      </c>
      <c r="G98" s="149">
        <v>1581</v>
      </c>
      <c r="H98" s="62">
        <v>2126</v>
      </c>
      <c r="I98" s="183">
        <v>3017</v>
      </c>
      <c r="J98" s="183">
        <v>4436</v>
      </c>
      <c r="K98" s="62">
        <v>6068</v>
      </c>
      <c r="L98" s="62">
        <v>8691</v>
      </c>
      <c r="M98" s="62">
        <v>10312</v>
      </c>
      <c r="N98" s="62">
        <v>11744</v>
      </c>
      <c r="O98" s="78">
        <v>13312</v>
      </c>
      <c r="P98" s="189">
        <v>16397</v>
      </c>
      <c r="Q98" s="62">
        <v>19676</v>
      </c>
      <c r="R98" s="62">
        <v>23911</v>
      </c>
      <c r="S98" s="183">
        <v>32011</v>
      </c>
      <c r="T98" s="179">
        <v>38201</v>
      </c>
    </row>
    <row r="99" spans="1:20" x14ac:dyDescent="0.2">
      <c r="A99" s="341" t="s">
        <v>80</v>
      </c>
      <c r="B99" s="112">
        <v>143</v>
      </c>
      <c r="C99" s="62">
        <v>213</v>
      </c>
      <c r="D99" s="149">
        <v>1383</v>
      </c>
      <c r="E99" s="149">
        <v>4871</v>
      </c>
      <c r="F99" s="149">
        <v>8795</v>
      </c>
      <c r="G99" s="149">
        <v>8005</v>
      </c>
      <c r="H99" s="62">
        <v>9446</v>
      </c>
      <c r="I99" s="183">
        <v>13946</v>
      </c>
      <c r="J99" s="183">
        <v>20852</v>
      </c>
      <c r="K99" s="62">
        <v>28537</v>
      </c>
      <c r="L99" s="62">
        <v>37434</v>
      </c>
      <c r="M99" s="62">
        <v>43365</v>
      </c>
      <c r="N99" s="62">
        <v>49791</v>
      </c>
      <c r="O99" s="78">
        <v>57732</v>
      </c>
      <c r="P99" s="189">
        <v>70902</v>
      </c>
      <c r="Q99" s="62">
        <v>87722</v>
      </c>
      <c r="R99" s="62">
        <v>115027</v>
      </c>
      <c r="S99" s="183">
        <v>164156</v>
      </c>
      <c r="T99" s="179">
        <v>208803</v>
      </c>
    </row>
    <row r="100" spans="1:20" x14ac:dyDescent="0.2">
      <c r="A100" s="341" t="s">
        <v>143</v>
      </c>
      <c r="B100" s="112">
        <v>109</v>
      </c>
      <c r="C100" s="62">
        <v>328</v>
      </c>
      <c r="D100" s="149">
        <v>1588</v>
      </c>
      <c r="E100" s="149">
        <v>6078</v>
      </c>
      <c r="F100" s="149">
        <v>11121</v>
      </c>
      <c r="G100" s="149">
        <v>10936</v>
      </c>
      <c r="H100" s="62">
        <v>13473</v>
      </c>
      <c r="I100" s="183">
        <v>18044</v>
      </c>
      <c r="J100" s="183">
        <v>25586</v>
      </c>
      <c r="K100" s="62">
        <v>31795</v>
      </c>
      <c r="L100" s="62">
        <v>41928</v>
      </c>
      <c r="M100" s="62">
        <v>46146</v>
      </c>
      <c r="N100" s="62">
        <v>49250</v>
      </c>
      <c r="O100" s="78">
        <v>55428</v>
      </c>
      <c r="P100" s="189">
        <v>65481</v>
      </c>
      <c r="Q100" s="62">
        <v>78864</v>
      </c>
      <c r="R100" s="62">
        <v>97716</v>
      </c>
      <c r="S100" s="183">
        <v>127168</v>
      </c>
      <c r="T100" s="179">
        <v>154017</v>
      </c>
    </row>
    <row r="101" spans="1:20" x14ac:dyDescent="0.2">
      <c r="A101" s="341" t="s">
        <v>82</v>
      </c>
      <c r="B101" s="112">
        <v>111</v>
      </c>
      <c r="C101" s="62">
        <v>240</v>
      </c>
      <c r="D101" s="149">
        <v>936</v>
      </c>
      <c r="E101" s="149">
        <v>2476</v>
      </c>
      <c r="F101" s="149">
        <v>5000</v>
      </c>
      <c r="G101" s="149">
        <v>4914</v>
      </c>
      <c r="H101" s="62">
        <v>5792</v>
      </c>
      <c r="I101" s="183">
        <v>8978</v>
      </c>
      <c r="J101" s="183">
        <v>13518</v>
      </c>
      <c r="K101" s="62">
        <v>17097</v>
      </c>
      <c r="L101" s="62">
        <v>23053</v>
      </c>
      <c r="M101" s="62">
        <v>25339</v>
      </c>
      <c r="N101" s="62">
        <v>27403</v>
      </c>
      <c r="O101" s="78">
        <v>29909</v>
      </c>
      <c r="P101" s="189">
        <v>36424</v>
      </c>
      <c r="Q101" s="62">
        <v>42508</v>
      </c>
      <c r="R101" s="62">
        <v>52615</v>
      </c>
      <c r="S101" s="183">
        <v>69362</v>
      </c>
      <c r="T101" s="179">
        <v>88854</v>
      </c>
    </row>
    <row r="102" spans="1:20" x14ac:dyDescent="0.2">
      <c r="A102" s="341" t="s">
        <v>83</v>
      </c>
      <c r="B102" s="112">
        <v>26</v>
      </c>
      <c r="C102" s="62">
        <v>66</v>
      </c>
      <c r="D102" s="149">
        <v>287</v>
      </c>
      <c r="E102" s="149">
        <v>635</v>
      </c>
      <c r="F102" s="149">
        <v>1259</v>
      </c>
      <c r="G102" s="149">
        <v>1234</v>
      </c>
      <c r="H102" s="62">
        <v>1465</v>
      </c>
      <c r="I102" s="183">
        <v>1908</v>
      </c>
      <c r="J102" s="183">
        <v>2838</v>
      </c>
      <c r="K102" s="62">
        <v>4142</v>
      </c>
      <c r="L102" s="62">
        <v>5903</v>
      </c>
      <c r="M102" s="62">
        <v>6810</v>
      </c>
      <c r="N102" s="62">
        <v>7867</v>
      </c>
      <c r="O102" s="78">
        <v>8817</v>
      </c>
      <c r="P102" s="189">
        <v>10481</v>
      </c>
      <c r="Q102" s="62">
        <v>12582</v>
      </c>
      <c r="R102" s="62">
        <v>15056</v>
      </c>
      <c r="S102" s="183">
        <v>20218</v>
      </c>
      <c r="T102" s="179">
        <v>22873</v>
      </c>
    </row>
    <row r="103" spans="1:20" x14ac:dyDescent="0.2">
      <c r="A103" s="341" t="s">
        <v>84</v>
      </c>
      <c r="B103" s="112">
        <v>71</v>
      </c>
      <c r="C103" s="62">
        <v>178</v>
      </c>
      <c r="D103" s="149">
        <v>649</v>
      </c>
      <c r="E103" s="149">
        <v>1571</v>
      </c>
      <c r="F103" s="149">
        <v>3176</v>
      </c>
      <c r="G103" s="149">
        <v>3281</v>
      </c>
      <c r="H103" s="62">
        <v>4389</v>
      </c>
      <c r="I103" s="183">
        <v>6280</v>
      </c>
      <c r="J103" s="183">
        <v>8994</v>
      </c>
      <c r="K103" s="62">
        <v>11311</v>
      </c>
      <c r="L103" s="62">
        <v>15582</v>
      </c>
      <c r="M103" s="62">
        <v>17424</v>
      </c>
      <c r="N103" s="62">
        <v>19582</v>
      </c>
      <c r="O103" s="78">
        <v>22835</v>
      </c>
      <c r="P103" s="189">
        <v>28164</v>
      </c>
      <c r="Q103" s="62">
        <v>34059</v>
      </c>
      <c r="R103" s="62">
        <v>43783</v>
      </c>
      <c r="S103" s="183">
        <v>59674</v>
      </c>
      <c r="T103" s="179">
        <v>69026</v>
      </c>
    </row>
    <row r="104" spans="1:20" ht="19.5" x14ac:dyDescent="0.2">
      <c r="A104" s="341" t="s">
        <v>85</v>
      </c>
      <c r="B104" s="112">
        <v>8</v>
      </c>
      <c r="C104" s="62">
        <v>22</v>
      </c>
      <c r="D104" s="149">
        <v>107</v>
      </c>
      <c r="E104" s="149">
        <v>391</v>
      </c>
      <c r="F104" s="149">
        <v>856</v>
      </c>
      <c r="G104" s="149">
        <v>889</v>
      </c>
      <c r="H104" s="62">
        <v>1051</v>
      </c>
      <c r="I104" s="183">
        <v>1463</v>
      </c>
      <c r="J104" s="183">
        <v>2063</v>
      </c>
      <c r="K104" s="62">
        <v>2678</v>
      </c>
      <c r="L104" s="62">
        <v>3514</v>
      </c>
      <c r="M104" s="62">
        <v>3832</v>
      </c>
      <c r="N104" s="62">
        <v>4167</v>
      </c>
      <c r="O104" s="78">
        <v>4474</v>
      </c>
      <c r="P104" s="189">
        <v>5419</v>
      </c>
      <c r="Q104" s="62">
        <v>6135</v>
      </c>
      <c r="R104" s="62">
        <v>6930</v>
      </c>
      <c r="S104" s="183">
        <v>8385</v>
      </c>
      <c r="T104" s="179">
        <v>10048</v>
      </c>
    </row>
    <row r="105" spans="1:20" ht="19.5" x14ac:dyDescent="0.2">
      <c r="A105" s="341" t="s">
        <v>86</v>
      </c>
      <c r="B105" s="112">
        <v>1</v>
      </c>
      <c r="C105" s="62">
        <v>5</v>
      </c>
      <c r="D105" s="149">
        <v>25</v>
      </c>
      <c r="E105" s="149">
        <v>114</v>
      </c>
      <c r="F105" s="149">
        <v>214</v>
      </c>
      <c r="G105" s="149">
        <v>217</v>
      </c>
      <c r="H105" s="62">
        <v>303</v>
      </c>
      <c r="I105" s="183">
        <v>371</v>
      </c>
      <c r="J105" s="183">
        <v>632</v>
      </c>
      <c r="K105" s="62">
        <v>968</v>
      </c>
      <c r="L105" s="62">
        <v>1489</v>
      </c>
      <c r="M105" s="62">
        <v>1809</v>
      </c>
      <c r="N105" s="62">
        <v>2031</v>
      </c>
      <c r="O105" s="78">
        <v>2422</v>
      </c>
      <c r="P105" s="189">
        <v>3052</v>
      </c>
      <c r="Q105" s="62">
        <v>3717</v>
      </c>
      <c r="R105" s="62">
        <v>4869</v>
      </c>
      <c r="S105" s="183">
        <v>6544</v>
      </c>
      <c r="T105" s="179">
        <v>7908</v>
      </c>
    </row>
    <row r="106" spans="1:20" x14ac:dyDescent="0.2">
      <c r="A106" s="341" t="s">
        <v>327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284"/>
      <c r="M106" s="284"/>
      <c r="N106" s="284"/>
      <c r="O106" s="285"/>
      <c r="P106" s="285"/>
      <c r="Q106" s="285"/>
      <c r="R106" s="285"/>
      <c r="S106" s="289"/>
    </row>
    <row r="107" spans="1:20" ht="15.75" customHeight="1" thickBot="1" x14ac:dyDescent="0.25">
      <c r="A107" s="436" t="s">
        <v>361</v>
      </c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322"/>
      <c r="M107" s="322"/>
      <c r="N107" s="322"/>
      <c r="O107" s="322"/>
      <c r="P107" s="322"/>
      <c r="Q107" s="322"/>
      <c r="R107" s="322"/>
      <c r="S107" s="322"/>
      <c r="T107" s="36"/>
    </row>
  </sheetData>
  <mergeCells count="3">
    <mergeCell ref="A107:K107"/>
    <mergeCell ref="A2:T2"/>
    <mergeCell ref="A3:T3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7"/>
  <sheetViews>
    <sheetView zoomScaleNormal="100" workbookViewId="0">
      <pane ySplit="7" topLeftCell="A8" activePane="bottomLeft" state="frozen"/>
      <selection sqref="A1:T1"/>
      <selection pane="bottomLeft"/>
    </sheetView>
  </sheetViews>
  <sheetFormatPr defaultRowHeight="14.25" x14ac:dyDescent="0.2"/>
  <cols>
    <col min="1" max="1" width="18.42578125" style="263" customWidth="1"/>
    <col min="2" max="16" width="9.140625" style="263"/>
    <col min="17" max="17" width="9.5703125" style="263" customWidth="1"/>
    <col min="18" max="18" width="9.7109375" style="263" customWidth="1"/>
    <col min="19" max="20" width="9.140625" style="263" customWidth="1"/>
    <col min="21" max="16384" width="9.140625" style="263"/>
  </cols>
  <sheetData>
    <row r="1" spans="1:20" ht="30.75" customHeight="1" x14ac:dyDescent="0.2"/>
    <row r="2" spans="1:20" x14ac:dyDescent="0.2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</row>
    <row r="3" spans="1:20" x14ac:dyDescent="0.2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</row>
    <row r="4" spans="1:20" x14ac:dyDescent="0.2">
      <c r="A4" s="48" t="s">
        <v>315</v>
      </c>
      <c r="B4" s="48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</row>
    <row r="5" spans="1:20" x14ac:dyDescent="0.2">
      <c r="A5" s="48" t="s">
        <v>336</v>
      </c>
      <c r="B5" s="48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</row>
    <row r="6" spans="1:20" ht="15" thickBot="1" x14ac:dyDescent="0.25">
      <c r="A6" s="180" t="s">
        <v>266</v>
      </c>
      <c r="B6" s="180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</row>
    <row r="7" spans="1:20" ht="15" thickBot="1" x14ac:dyDescent="0.25">
      <c r="A7" s="181"/>
      <c r="B7" s="18">
        <v>2005</v>
      </c>
      <c r="C7" s="18">
        <v>2006</v>
      </c>
      <c r="D7" s="16">
        <v>2007</v>
      </c>
      <c r="E7" s="16">
        <v>2008</v>
      </c>
      <c r="F7" s="16">
        <v>2009</v>
      </c>
      <c r="G7" s="16">
        <v>2010</v>
      </c>
      <c r="H7" s="18">
        <v>2011</v>
      </c>
      <c r="I7" s="18">
        <v>2012</v>
      </c>
      <c r="J7" s="18">
        <v>2013</v>
      </c>
      <c r="K7" s="18">
        <v>2014</v>
      </c>
      <c r="L7" s="18">
        <v>2015</v>
      </c>
      <c r="M7" s="18">
        <v>2016</v>
      </c>
      <c r="N7" s="46">
        <v>2017</v>
      </c>
      <c r="O7" s="18">
        <v>2018</v>
      </c>
      <c r="P7" s="18">
        <v>2019</v>
      </c>
      <c r="Q7" s="18">
        <v>2020</v>
      </c>
      <c r="R7" s="18">
        <v>2021</v>
      </c>
      <c r="S7" s="18">
        <v>2022</v>
      </c>
      <c r="T7" s="18">
        <v>2023</v>
      </c>
    </row>
    <row r="8" spans="1:20" ht="15" customHeight="1" x14ac:dyDescent="0.2">
      <c r="A8" s="109" t="s">
        <v>0</v>
      </c>
      <c r="B8" s="89">
        <v>7151</v>
      </c>
      <c r="C8" s="79">
        <v>22223</v>
      </c>
      <c r="D8" s="89">
        <v>144806</v>
      </c>
      <c r="E8" s="89">
        <v>446291</v>
      </c>
      <c r="F8" s="89">
        <v>838942</v>
      </c>
      <c r="G8" s="89">
        <v>812775</v>
      </c>
      <c r="H8" s="75">
        <v>949247</v>
      </c>
      <c r="I8" s="209">
        <v>1314331</v>
      </c>
      <c r="J8" s="209">
        <v>1874345</v>
      </c>
      <c r="K8" s="75">
        <v>2536869</v>
      </c>
      <c r="L8" s="75">
        <v>3391888</v>
      </c>
      <c r="M8" s="84">
        <v>3851153</v>
      </c>
      <c r="N8" s="142">
        <v>4422239</v>
      </c>
      <c r="O8" s="131">
        <v>5144935</v>
      </c>
      <c r="P8" s="256">
        <v>6376845</v>
      </c>
      <c r="Q8" s="378">
        <v>7615264</v>
      </c>
      <c r="R8" s="378">
        <v>9274486</v>
      </c>
      <c r="S8" s="378">
        <v>11752902</v>
      </c>
      <c r="T8" s="395">
        <v>13838288</v>
      </c>
    </row>
    <row r="9" spans="1:20" ht="18" x14ac:dyDescent="0.2">
      <c r="A9" s="42" t="s">
        <v>144</v>
      </c>
      <c r="B9" s="88">
        <v>1020</v>
      </c>
      <c r="C9" s="79">
        <v>3325</v>
      </c>
      <c r="D9" s="89">
        <v>23923</v>
      </c>
      <c r="E9" s="89">
        <v>79491</v>
      </c>
      <c r="F9" s="89">
        <v>179316</v>
      </c>
      <c r="G9" s="89">
        <v>177991</v>
      </c>
      <c r="H9" s="75">
        <v>222806</v>
      </c>
      <c r="I9" s="209">
        <v>337455</v>
      </c>
      <c r="J9" s="209">
        <v>508606</v>
      </c>
      <c r="K9" s="75">
        <v>696766</v>
      </c>
      <c r="L9" s="75">
        <v>951937</v>
      </c>
      <c r="M9" s="131">
        <v>1078086</v>
      </c>
      <c r="N9" s="79">
        <v>1260034</v>
      </c>
      <c r="O9" s="79">
        <v>1488287</v>
      </c>
      <c r="P9" s="256">
        <v>1890783</v>
      </c>
      <c r="Q9" s="88">
        <v>2359790</v>
      </c>
      <c r="R9" s="88">
        <v>2947570</v>
      </c>
      <c r="S9" s="391">
        <v>3810178</v>
      </c>
      <c r="T9" s="396">
        <v>4463076</v>
      </c>
    </row>
    <row r="10" spans="1:20" x14ac:dyDescent="0.2">
      <c r="A10" s="341" t="s">
        <v>1</v>
      </c>
      <c r="B10" s="210">
        <v>13</v>
      </c>
      <c r="C10" s="50">
        <v>221</v>
      </c>
      <c r="D10" s="90">
        <v>735</v>
      </c>
      <c r="E10" s="90">
        <v>2254</v>
      </c>
      <c r="F10" s="90">
        <v>4946</v>
      </c>
      <c r="G10" s="90">
        <v>4433</v>
      </c>
      <c r="H10" s="55">
        <v>5083</v>
      </c>
      <c r="I10" s="211">
        <v>7747</v>
      </c>
      <c r="J10" s="211">
        <v>11932</v>
      </c>
      <c r="K10" s="55">
        <v>16462</v>
      </c>
      <c r="L10" s="55">
        <v>21764</v>
      </c>
      <c r="M10" s="50">
        <v>24529</v>
      </c>
      <c r="N10" s="50">
        <v>27908</v>
      </c>
      <c r="O10" s="50">
        <v>33282</v>
      </c>
      <c r="P10" s="257">
        <v>42066</v>
      </c>
      <c r="Q10" s="210">
        <v>48853</v>
      </c>
      <c r="R10" s="210">
        <v>64015</v>
      </c>
      <c r="S10" s="210">
        <v>81516</v>
      </c>
      <c r="T10" s="397">
        <v>98470</v>
      </c>
    </row>
    <row r="11" spans="1:20" x14ac:dyDescent="0.2">
      <c r="A11" s="341" t="s">
        <v>2</v>
      </c>
      <c r="B11" s="210">
        <v>10</v>
      </c>
      <c r="C11" s="50">
        <v>46</v>
      </c>
      <c r="D11" s="90">
        <v>496</v>
      </c>
      <c r="E11" s="90">
        <v>1465</v>
      </c>
      <c r="F11" s="90">
        <v>3366</v>
      </c>
      <c r="G11" s="90">
        <v>3352</v>
      </c>
      <c r="H11" s="55">
        <v>4037</v>
      </c>
      <c r="I11" s="211">
        <v>6304</v>
      </c>
      <c r="J11" s="211">
        <v>9946</v>
      </c>
      <c r="K11" s="55">
        <v>13879</v>
      </c>
      <c r="L11" s="55">
        <v>19036</v>
      </c>
      <c r="M11" s="50">
        <v>21953</v>
      </c>
      <c r="N11" s="50">
        <v>25089</v>
      </c>
      <c r="O11" s="50">
        <v>29229</v>
      </c>
      <c r="P11" s="257">
        <v>36534</v>
      </c>
      <c r="Q11" s="210">
        <v>42396</v>
      </c>
      <c r="R11" s="210">
        <v>51210</v>
      </c>
      <c r="S11" s="210">
        <v>62973</v>
      </c>
      <c r="T11" s="397">
        <v>71640</v>
      </c>
    </row>
    <row r="12" spans="1:20" x14ac:dyDescent="0.2">
      <c r="A12" s="341" t="s">
        <v>3</v>
      </c>
      <c r="B12" s="210">
        <v>36</v>
      </c>
      <c r="C12" s="50">
        <v>84</v>
      </c>
      <c r="D12" s="90">
        <v>883</v>
      </c>
      <c r="E12" s="90">
        <v>2912</v>
      </c>
      <c r="F12" s="90">
        <v>5561</v>
      </c>
      <c r="G12" s="90">
        <v>4989</v>
      </c>
      <c r="H12" s="55">
        <v>5822</v>
      </c>
      <c r="I12" s="211">
        <v>8729</v>
      </c>
      <c r="J12" s="211">
        <v>12629</v>
      </c>
      <c r="K12" s="55">
        <v>17738</v>
      </c>
      <c r="L12" s="55">
        <v>23947</v>
      </c>
      <c r="M12" s="50">
        <v>26437</v>
      </c>
      <c r="N12" s="50">
        <v>30404</v>
      </c>
      <c r="O12" s="50">
        <v>35730</v>
      </c>
      <c r="P12" s="257">
        <v>44788</v>
      </c>
      <c r="Q12" s="210">
        <v>52315</v>
      </c>
      <c r="R12" s="210">
        <v>62241</v>
      </c>
      <c r="S12" s="210">
        <v>76971</v>
      </c>
      <c r="T12" s="397">
        <v>88099</v>
      </c>
    </row>
    <row r="13" spans="1:20" x14ac:dyDescent="0.2">
      <c r="A13" s="341" t="s">
        <v>4</v>
      </c>
      <c r="B13" s="210">
        <v>21</v>
      </c>
      <c r="C13" s="50">
        <v>135</v>
      </c>
      <c r="D13" s="90">
        <v>1455</v>
      </c>
      <c r="E13" s="90">
        <v>4655</v>
      </c>
      <c r="F13" s="90">
        <v>8772</v>
      </c>
      <c r="G13" s="90">
        <v>8320</v>
      </c>
      <c r="H13" s="55">
        <v>9814</v>
      </c>
      <c r="I13" s="211">
        <v>13799</v>
      </c>
      <c r="J13" s="211">
        <v>20492</v>
      </c>
      <c r="K13" s="55">
        <v>29787</v>
      </c>
      <c r="L13" s="55">
        <v>41818</v>
      </c>
      <c r="M13" s="50">
        <v>48796</v>
      </c>
      <c r="N13" s="50">
        <v>56813</v>
      </c>
      <c r="O13" s="50">
        <v>65598</v>
      </c>
      <c r="P13" s="257">
        <v>81880</v>
      </c>
      <c r="Q13" s="210">
        <v>95991</v>
      </c>
      <c r="R13" s="210">
        <v>116393</v>
      </c>
      <c r="S13" s="210">
        <v>143969</v>
      </c>
      <c r="T13" s="397">
        <v>166374</v>
      </c>
    </row>
    <row r="14" spans="1:20" x14ac:dyDescent="0.2">
      <c r="A14" s="341" t="s">
        <v>5</v>
      </c>
      <c r="B14" s="210">
        <v>4</v>
      </c>
      <c r="C14" s="50">
        <v>41</v>
      </c>
      <c r="D14" s="90">
        <v>308</v>
      </c>
      <c r="E14" s="90">
        <v>1446</v>
      </c>
      <c r="F14" s="90">
        <v>2969</v>
      </c>
      <c r="G14" s="90">
        <v>2656</v>
      </c>
      <c r="H14" s="55">
        <v>2961</v>
      </c>
      <c r="I14" s="211">
        <v>4550</v>
      </c>
      <c r="J14" s="211">
        <v>6989</v>
      </c>
      <c r="K14" s="55">
        <v>10663</v>
      </c>
      <c r="L14" s="55">
        <v>15904</v>
      </c>
      <c r="M14" s="50">
        <v>18308</v>
      </c>
      <c r="N14" s="50">
        <v>20482</v>
      </c>
      <c r="O14" s="50">
        <v>23424</v>
      </c>
      <c r="P14" s="257">
        <v>28468</v>
      </c>
      <c r="Q14" s="210">
        <v>31282</v>
      </c>
      <c r="R14" s="210">
        <v>36762</v>
      </c>
      <c r="S14" s="210">
        <v>44749</v>
      </c>
      <c r="T14" s="397">
        <v>52060</v>
      </c>
    </row>
    <row r="15" spans="1:20" x14ac:dyDescent="0.2">
      <c r="A15" s="341" t="s">
        <v>6</v>
      </c>
      <c r="B15" s="210">
        <v>8</v>
      </c>
      <c r="C15" s="50">
        <v>92</v>
      </c>
      <c r="D15" s="90">
        <v>518</v>
      </c>
      <c r="E15" s="90">
        <v>1909</v>
      </c>
      <c r="F15" s="90">
        <v>4463</v>
      </c>
      <c r="G15" s="90">
        <v>4519</v>
      </c>
      <c r="H15" s="55">
        <v>5550</v>
      </c>
      <c r="I15" s="211">
        <v>8330</v>
      </c>
      <c r="J15" s="211">
        <v>13115</v>
      </c>
      <c r="K15" s="55">
        <v>19750</v>
      </c>
      <c r="L15" s="55">
        <v>27120</v>
      </c>
      <c r="M15" s="50">
        <v>30528</v>
      </c>
      <c r="N15" s="50">
        <v>35384</v>
      </c>
      <c r="O15" s="50">
        <v>42604</v>
      </c>
      <c r="P15" s="257">
        <v>53433</v>
      </c>
      <c r="Q15" s="210">
        <v>62329</v>
      </c>
      <c r="R15" s="210">
        <v>73603</v>
      </c>
      <c r="S15" s="210">
        <v>91219</v>
      </c>
      <c r="T15" s="397">
        <v>103489</v>
      </c>
    </row>
    <row r="16" spans="1:20" x14ac:dyDescent="0.2">
      <c r="A16" s="341" t="s">
        <v>7</v>
      </c>
      <c r="B16" s="210">
        <v>6</v>
      </c>
      <c r="C16" s="50">
        <v>34</v>
      </c>
      <c r="D16" s="90">
        <v>254</v>
      </c>
      <c r="E16" s="90">
        <v>954</v>
      </c>
      <c r="F16" s="90">
        <v>1855</v>
      </c>
      <c r="G16" s="90">
        <v>1801</v>
      </c>
      <c r="H16" s="55">
        <v>2247</v>
      </c>
      <c r="I16" s="211">
        <v>3316</v>
      </c>
      <c r="J16" s="211">
        <v>5390</v>
      </c>
      <c r="K16" s="55">
        <v>7798</v>
      </c>
      <c r="L16" s="55">
        <v>11283</v>
      </c>
      <c r="M16" s="50">
        <v>12341</v>
      </c>
      <c r="N16" s="50">
        <v>14019</v>
      </c>
      <c r="O16" s="50">
        <v>16255</v>
      </c>
      <c r="P16" s="257">
        <v>19927</v>
      </c>
      <c r="Q16" s="210">
        <v>23417</v>
      </c>
      <c r="R16" s="210">
        <v>28004</v>
      </c>
      <c r="S16" s="210">
        <v>34957</v>
      </c>
      <c r="T16" s="397">
        <v>39975</v>
      </c>
    </row>
    <row r="17" spans="1:20" x14ac:dyDescent="0.2">
      <c r="A17" s="341" t="s">
        <v>8</v>
      </c>
      <c r="B17" s="210">
        <v>321</v>
      </c>
      <c r="C17" s="50">
        <v>49</v>
      </c>
      <c r="D17" s="90">
        <v>335</v>
      </c>
      <c r="E17" s="90">
        <v>1649</v>
      </c>
      <c r="F17" s="90">
        <v>3343</v>
      </c>
      <c r="G17" s="90">
        <v>3186</v>
      </c>
      <c r="H17" s="55">
        <v>4185</v>
      </c>
      <c r="I17" s="211">
        <v>6524</v>
      </c>
      <c r="J17" s="211">
        <v>10146</v>
      </c>
      <c r="K17" s="55">
        <v>14505</v>
      </c>
      <c r="L17" s="55">
        <v>20202</v>
      </c>
      <c r="M17" s="50">
        <v>22277</v>
      </c>
      <c r="N17" s="50">
        <v>25379</v>
      </c>
      <c r="O17" s="50">
        <v>28912</v>
      </c>
      <c r="P17" s="257">
        <v>35680</v>
      </c>
      <c r="Q17" s="210">
        <v>40925</v>
      </c>
      <c r="R17" s="210">
        <v>48301</v>
      </c>
      <c r="S17" s="210">
        <v>59861</v>
      </c>
      <c r="T17" s="397">
        <v>69699</v>
      </c>
    </row>
    <row r="18" spans="1:20" x14ac:dyDescent="0.2">
      <c r="A18" s="341" t="s">
        <v>9</v>
      </c>
      <c r="B18" s="210">
        <v>10</v>
      </c>
      <c r="C18" s="50">
        <v>119</v>
      </c>
      <c r="D18" s="90">
        <v>405</v>
      </c>
      <c r="E18" s="90">
        <v>1903</v>
      </c>
      <c r="F18" s="90">
        <v>4039</v>
      </c>
      <c r="G18" s="90">
        <v>4131</v>
      </c>
      <c r="H18" s="55">
        <v>4725</v>
      </c>
      <c r="I18" s="211">
        <v>6430</v>
      </c>
      <c r="J18" s="211">
        <v>9627</v>
      </c>
      <c r="K18" s="55">
        <v>13298</v>
      </c>
      <c r="L18" s="55">
        <v>18033</v>
      </c>
      <c r="M18" s="50">
        <v>20391</v>
      </c>
      <c r="N18" s="50">
        <v>23553</v>
      </c>
      <c r="O18" s="50">
        <v>27764</v>
      </c>
      <c r="P18" s="257">
        <v>34410</v>
      </c>
      <c r="Q18" s="210">
        <v>40186</v>
      </c>
      <c r="R18" s="210">
        <v>49445</v>
      </c>
      <c r="S18" s="210">
        <v>61892</v>
      </c>
      <c r="T18" s="397">
        <v>70088</v>
      </c>
    </row>
    <row r="19" spans="1:20" x14ac:dyDescent="0.2">
      <c r="A19" s="341" t="s">
        <v>10</v>
      </c>
      <c r="B19" s="210">
        <v>235</v>
      </c>
      <c r="C19" s="50">
        <v>887</v>
      </c>
      <c r="D19" s="90">
        <v>5812</v>
      </c>
      <c r="E19" s="90">
        <v>18287</v>
      </c>
      <c r="F19" s="90">
        <v>43549</v>
      </c>
      <c r="G19" s="90">
        <v>44001</v>
      </c>
      <c r="H19" s="55">
        <v>57538</v>
      </c>
      <c r="I19" s="211">
        <v>87192</v>
      </c>
      <c r="J19" s="211">
        <v>132428</v>
      </c>
      <c r="K19" s="55">
        <v>182478</v>
      </c>
      <c r="L19" s="55">
        <v>270466</v>
      </c>
      <c r="M19" s="50">
        <v>287887</v>
      </c>
      <c r="N19" s="50">
        <v>341467</v>
      </c>
      <c r="O19" s="50">
        <v>405216</v>
      </c>
      <c r="P19" s="257">
        <v>519370</v>
      </c>
      <c r="Q19" s="210">
        <v>655806</v>
      </c>
      <c r="R19" s="210">
        <v>807105</v>
      </c>
      <c r="S19" s="210">
        <v>1026265</v>
      </c>
      <c r="T19" s="397">
        <v>1212713</v>
      </c>
    </row>
    <row r="20" spans="1:20" x14ac:dyDescent="0.2">
      <c r="A20" s="341" t="s">
        <v>11</v>
      </c>
      <c r="B20" s="210">
        <v>5</v>
      </c>
      <c r="C20" s="50">
        <v>19</v>
      </c>
      <c r="D20" s="90">
        <v>202</v>
      </c>
      <c r="E20" s="90">
        <v>953</v>
      </c>
      <c r="F20" s="90">
        <v>1824</v>
      </c>
      <c r="G20" s="90">
        <v>1798</v>
      </c>
      <c r="H20" s="55">
        <v>2053</v>
      </c>
      <c r="I20" s="211">
        <v>3230</v>
      </c>
      <c r="J20" s="211">
        <v>5479</v>
      </c>
      <c r="K20" s="55">
        <v>8559</v>
      </c>
      <c r="L20" s="55">
        <v>12323</v>
      </c>
      <c r="M20" s="50">
        <v>14634</v>
      </c>
      <c r="N20" s="50">
        <v>16914</v>
      </c>
      <c r="O20" s="50">
        <v>20589</v>
      </c>
      <c r="P20" s="257">
        <v>26131</v>
      </c>
      <c r="Q20" s="210">
        <v>30505</v>
      </c>
      <c r="R20" s="210">
        <v>36909</v>
      </c>
      <c r="S20" s="210">
        <v>45420</v>
      </c>
      <c r="T20" s="397">
        <v>50261</v>
      </c>
    </row>
    <row r="21" spans="1:20" x14ac:dyDescent="0.2">
      <c r="A21" s="341" t="s">
        <v>12</v>
      </c>
      <c r="B21" s="210">
        <v>12</v>
      </c>
      <c r="C21" s="50">
        <v>65</v>
      </c>
      <c r="D21" s="90">
        <v>860</v>
      </c>
      <c r="E21" s="90">
        <v>3259</v>
      </c>
      <c r="F21" s="90">
        <v>5808</v>
      </c>
      <c r="G21" s="90">
        <v>5599</v>
      </c>
      <c r="H21" s="55">
        <v>6707</v>
      </c>
      <c r="I21" s="211">
        <v>9094</v>
      </c>
      <c r="J21" s="211">
        <v>12688</v>
      </c>
      <c r="K21" s="55">
        <v>17337</v>
      </c>
      <c r="L21" s="55">
        <v>24096</v>
      </c>
      <c r="M21" s="50">
        <v>27364</v>
      </c>
      <c r="N21" s="50">
        <v>31767</v>
      </c>
      <c r="O21" s="50">
        <v>37487</v>
      </c>
      <c r="P21" s="257">
        <v>46609</v>
      </c>
      <c r="Q21" s="210">
        <v>54370</v>
      </c>
      <c r="R21" s="210">
        <v>65244</v>
      </c>
      <c r="S21" s="210">
        <v>78562</v>
      </c>
      <c r="T21" s="397">
        <v>89516</v>
      </c>
    </row>
    <row r="22" spans="1:20" x14ac:dyDescent="0.2">
      <c r="A22" s="341" t="s">
        <v>13</v>
      </c>
      <c r="B22" s="210">
        <v>19</v>
      </c>
      <c r="C22" s="50">
        <v>52</v>
      </c>
      <c r="D22" s="90">
        <v>622</v>
      </c>
      <c r="E22" s="90">
        <v>2545</v>
      </c>
      <c r="F22" s="90">
        <v>5358</v>
      </c>
      <c r="G22" s="90">
        <v>5685</v>
      </c>
      <c r="H22" s="55">
        <v>6821</v>
      </c>
      <c r="I22" s="211">
        <v>8647</v>
      </c>
      <c r="J22" s="211">
        <v>12653</v>
      </c>
      <c r="K22" s="55">
        <v>16988</v>
      </c>
      <c r="L22" s="55">
        <v>22007</v>
      </c>
      <c r="M22" s="50">
        <v>24050</v>
      </c>
      <c r="N22" s="50">
        <v>26771</v>
      </c>
      <c r="O22" s="50">
        <v>30245</v>
      </c>
      <c r="P22" s="257">
        <v>35867</v>
      </c>
      <c r="Q22" s="210">
        <v>40271</v>
      </c>
      <c r="R22" s="210">
        <v>46664</v>
      </c>
      <c r="S22" s="210">
        <v>56020</v>
      </c>
      <c r="T22" s="397">
        <v>62054</v>
      </c>
    </row>
    <row r="23" spans="1:20" x14ac:dyDescent="0.2">
      <c r="A23" s="341" t="s">
        <v>14</v>
      </c>
      <c r="B23" s="210">
        <v>2</v>
      </c>
      <c r="C23" s="50">
        <v>12</v>
      </c>
      <c r="D23" s="90">
        <v>139</v>
      </c>
      <c r="E23" s="90">
        <v>628</v>
      </c>
      <c r="F23" s="90">
        <v>1666</v>
      </c>
      <c r="G23" s="90">
        <v>1564</v>
      </c>
      <c r="H23" s="55">
        <v>2367</v>
      </c>
      <c r="I23" s="211">
        <v>4037</v>
      </c>
      <c r="J23" s="211">
        <v>6734</v>
      </c>
      <c r="K23" s="55">
        <v>10454</v>
      </c>
      <c r="L23" s="55">
        <v>15530</v>
      </c>
      <c r="M23" s="50">
        <v>17798</v>
      </c>
      <c r="N23" s="50">
        <v>20565</v>
      </c>
      <c r="O23" s="50">
        <v>24086</v>
      </c>
      <c r="P23" s="257">
        <v>30983</v>
      </c>
      <c r="Q23" s="210">
        <v>35204</v>
      </c>
      <c r="R23" s="210">
        <v>41937</v>
      </c>
      <c r="S23" s="210">
        <v>51438</v>
      </c>
      <c r="T23" s="397">
        <v>57208</v>
      </c>
    </row>
    <row r="24" spans="1:20" x14ac:dyDescent="0.2">
      <c r="A24" s="341" t="s">
        <v>15</v>
      </c>
      <c r="B24" s="210">
        <v>24</v>
      </c>
      <c r="C24" s="50">
        <v>114</v>
      </c>
      <c r="D24" s="90">
        <v>1205</v>
      </c>
      <c r="E24" s="90">
        <v>3795</v>
      </c>
      <c r="F24" s="90">
        <v>7053</v>
      </c>
      <c r="G24" s="90">
        <v>6992</v>
      </c>
      <c r="H24" s="55">
        <v>8630</v>
      </c>
      <c r="I24" s="211">
        <v>11950</v>
      </c>
      <c r="J24" s="211">
        <v>16832</v>
      </c>
      <c r="K24" s="55">
        <v>22085</v>
      </c>
      <c r="L24" s="55">
        <v>28777</v>
      </c>
      <c r="M24" s="50">
        <v>32018</v>
      </c>
      <c r="N24" s="50">
        <v>36152</v>
      </c>
      <c r="O24" s="50">
        <v>42089</v>
      </c>
      <c r="P24" s="257">
        <v>52741</v>
      </c>
      <c r="Q24" s="210">
        <v>62499</v>
      </c>
      <c r="R24" s="210">
        <v>73361</v>
      </c>
      <c r="S24" s="210">
        <v>88979</v>
      </c>
      <c r="T24" s="397">
        <v>99919</v>
      </c>
    </row>
    <row r="25" spans="1:20" x14ac:dyDescent="0.2">
      <c r="A25" s="341" t="s">
        <v>16</v>
      </c>
      <c r="B25" s="210">
        <v>20</v>
      </c>
      <c r="C25" s="50">
        <v>84</v>
      </c>
      <c r="D25" s="90">
        <v>769</v>
      </c>
      <c r="E25" s="90">
        <v>2989</v>
      </c>
      <c r="F25" s="90">
        <v>6846</v>
      </c>
      <c r="G25" s="90">
        <v>6626</v>
      </c>
      <c r="H25" s="55">
        <v>7711</v>
      </c>
      <c r="I25" s="211">
        <v>11107</v>
      </c>
      <c r="J25" s="211">
        <v>16646</v>
      </c>
      <c r="K25" s="55">
        <v>21779</v>
      </c>
      <c r="L25" s="55">
        <v>29236</v>
      </c>
      <c r="M25" s="50">
        <v>32971</v>
      </c>
      <c r="N25" s="50">
        <v>37764</v>
      </c>
      <c r="O25" s="50">
        <v>44141</v>
      </c>
      <c r="P25" s="257">
        <v>55323</v>
      </c>
      <c r="Q25" s="210">
        <v>64696</v>
      </c>
      <c r="R25" s="210">
        <v>76967</v>
      </c>
      <c r="S25" s="210">
        <v>98522</v>
      </c>
      <c r="T25" s="397">
        <v>115412</v>
      </c>
    </row>
    <row r="26" spans="1:20" x14ac:dyDescent="0.2">
      <c r="A26" s="341" t="s">
        <v>17</v>
      </c>
      <c r="B26" s="210">
        <v>37</v>
      </c>
      <c r="C26" s="50">
        <v>269</v>
      </c>
      <c r="D26" s="90">
        <v>974</v>
      </c>
      <c r="E26" s="90">
        <v>3460</v>
      </c>
      <c r="F26" s="90">
        <v>6128</v>
      </c>
      <c r="G26" s="90">
        <v>5917</v>
      </c>
      <c r="H26" s="55">
        <v>6680</v>
      </c>
      <c r="I26" s="211">
        <v>9114</v>
      </c>
      <c r="J26" s="211">
        <v>12991</v>
      </c>
      <c r="K26" s="55">
        <v>17790</v>
      </c>
      <c r="L26" s="55">
        <v>24379</v>
      </c>
      <c r="M26" s="50">
        <v>27315</v>
      </c>
      <c r="N26" s="50">
        <v>30117</v>
      </c>
      <c r="O26" s="50">
        <v>34297</v>
      </c>
      <c r="P26" s="257">
        <v>41327</v>
      </c>
      <c r="Q26" s="210">
        <v>47633</v>
      </c>
      <c r="R26" s="210">
        <v>56516</v>
      </c>
      <c r="S26" s="210">
        <v>69433</v>
      </c>
      <c r="T26" s="397">
        <v>80894</v>
      </c>
    </row>
    <row r="27" spans="1:20" x14ac:dyDescent="0.2">
      <c r="A27" s="341" t="s">
        <v>18</v>
      </c>
      <c r="B27" s="210">
        <v>237</v>
      </c>
      <c r="C27" s="50">
        <v>1002</v>
      </c>
      <c r="D27" s="90">
        <v>7951</v>
      </c>
      <c r="E27" s="90">
        <v>24428</v>
      </c>
      <c r="F27" s="90">
        <v>61771</v>
      </c>
      <c r="G27" s="90">
        <v>62423</v>
      </c>
      <c r="H27" s="55">
        <v>79875</v>
      </c>
      <c r="I27" s="211">
        <v>127355</v>
      </c>
      <c r="J27" s="211">
        <v>191889</v>
      </c>
      <c r="K27" s="55">
        <v>255416</v>
      </c>
      <c r="L27" s="55">
        <v>326016</v>
      </c>
      <c r="M27" s="83">
        <v>388491</v>
      </c>
      <c r="N27" s="50">
        <v>459485</v>
      </c>
      <c r="O27" s="50">
        <v>547339</v>
      </c>
      <c r="P27" s="257">
        <v>705245</v>
      </c>
      <c r="Q27" s="210">
        <v>931112</v>
      </c>
      <c r="R27" s="210">
        <v>1212893</v>
      </c>
      <c r="S27" s="210">
        <v>1637432</v>
      </c>
      <c r="T27" s="397">
        <v>1935203</v>
      </c>
    </row>
    <row r="28" spans="1:20" ht="18" x14ac:dyDescent="0.2">
      <c r="A28" s="42" t="s">
        <v>102</v>
      </c>
      <c r="B28" s="88">
        <v>140</v>
      </c>
      <c r="C28" s="79">
        <v>1056</v>
      </c>
      <c r="D28" s="89">
        <v>12340</v>
      </c>
      <c r="E28" s="89">
        <v>47636</v>
      </c>
      <c r="F28" s="79">
        <v>93798</v>
      </c>
      <c r="G28" s="89">
        <v>92362</v>
      </c>
      <c r="H28" s="75">
        <v>103723</v>
      </c>
      <c r="I28" s="209">
        <v>141418</v>
      </c>
      <c r="J28" s="209">
        <v>202369</v>
      </c>
      <c r="K28" s="75">
        <v>276235</v>
      </c>
      <c r="L28" s="75">
        <v>383644</v>
      </c>
      <c r="M28" s="79">
        <v>447278</v>
      </c>
      <c r="N28" s="79">
        <v>523945</v>
      </c>
      <c r="O28" s="79">
        <v>623499</v>
      </c>
      <c r="P28" s="256">
        <v>783438</v>
      </c>
      <c r="Q28" s="373">
        <v>953855</v>
      </c>
      <c r="R28" s="373">
        <v>1164923</v>
      </c>
      <c r="S28" s="88">
        <v>1475242</v>
      </c>
      <c r="T28" s="396">
        <v>1701672</v>
      </c>
    </row>
    <row r="29" spans="1:20" x14ac:dyDescent="0.2">
      <c r="A29" s="341" t="s">
        <v>19</v>
      </c>
      <c r="B29" s="210">
        <v>20</v>
      </c>
      <c r="C29" s="50">
        <v>56</v>
      </c>
      <c r="D29" s="90">
        <v>922</v>
      </c>
      <c r="E29" s="90">
        <v>2371</v>
      </c>
      <c r="F29" s="90">
        <v>4566</v>
      </c>
      <c r="G29" s="90">
        <v>4619</v>
      </c>
      <c r="H29" s="55">
        <v>5571</v>
      </c>
      <c r="I29" s="211">
        <v>6979</v>
      </c>
      <c r="J29" s="211">
        <v>10039</v>
      </c>
      <c r="K29" s="55">
        <v>13137</v>
      </c>
      <c r="L29" s="55">
        <v>17663</v>
      </c>
      <c r="M29" s="50">
        <v>19953</v>
      </c>
      <c r="N29" s="50">
        <v>21962</v>
      </c>
      <c r="O29" s="50">
        <v>23859</v>
      </c>
      <c r="P29" s="257">
        <v>28257</v>
      </c>
      <c r="Q29" s="374">
        <v>32458</v>
      </c>
      <c r="R29" s="374">
        <v>38701</v>
      </c>
      <c r="S29" s="210">
        <v>46349</v>
      </c>
      <c r="T29" s="397">
        <v>50819</v>
      </c>
    </row>
    <row r="30" spans="1:20" x14ac:dyDescent="0.2">
      <c r="A30" s="341" t="s">
        <v>20</v>
      </c>
      <c r="B30" s="210">
        <v>48</v>
      </c>
      <c r="C30" s="50">
        <v>115</v>
      </c>
      <c r="D30" s="90">
        <v>1344</v>
      </c>
      <c r="E30" s="90">
        <v>3181</v>
      </c>
      <c r="F30" s="90">
        <v>6705</v>
      </c>
      <c r="G30" s="90">
        <v>7203</v>
      </c>
      <c r="H30" s="55">
        <v>8382</v>
      </c>
      <c r="I30" s="211">
        <v>10637</v>
      </c>
      <c r="J30" s="211">
        <v>15455</v>
      </c>
      <c r="K30" s="55">
        <v>22065</v>
      </c>
      <c r="L30" s="55">
        <v>30706</v>
      </c>
      <c r="M30" s="50">
        <v>37874</v>
      </c>
      <c r="N30" s="50">
        <v>41766</v>
      </c>
      <c r="O30" s="50">
        <v>45776</v>
      </c>
      <c r="P30" s="257">
        <v>52909</v>
      </c>
      <c r="Q30" s="374">
        <v>59068</v>
      </c>
      <c r="R30" s="374">
        <v>67081</v>
      </c>
      <c r="S30" s="210">
        <v>76529</v>
      </c>
      <c r="T30" s="397">
        <v>83455</v>
      </c>
    </row>
    <row r="31" spans="1:20" x14ac:dyDescent="0.2">
      <c r="A31" s="341" t="s">
        <v>21</v>
      </c>
      <c r="B31" s="210">
        <v>11</v>
      </c>
      <c r="C31" s="50">
        <v>52</v>
      </c>
      <c r="D31" s="90">
        <v>805</v>
      </c>
      <c r="E31" s="90">
        <v>3480</v>
      </c>
      <c r="F31" s="90">
        <v>7871</v>
      </c>
      <c r="G31" s="90">
        <v>8303</v>
      </c>
      <c r="H31" s="55">
        <v>10114</v>
      </c>
      <c r="I31" s="211">
        <v>14382</v>
      </c>
      <c r="J31" s="211">
        <v>20064</v>
      </c>
      <c r="K31" s="55">
        <v>26844</v>
      </c>
      <c r="L31" s="55">
        <v>35155</v>
      </c>
      <c r="M31" s="50">
        <v>40800</v>
      </c>
      <c r="N31" s="50">
        <v>45870</v>
      </c>
      <c r="O31" s="50">
        <v>51932</v>
      </c>
      <c r="P31" s="257">
        <v>61247</v>
      </c>
      <c r="Q31" s="374">
        <v>71154</v>
      </c>
      <c r="R31" s="374">
        <v>84201</v>
      </c>
      <c r="S31" s="210">
        <v>100703</v>
      </c>
      <c r="T31" s="397">
        <v>113857</v>
      </c>
    </row>
    <row r="32" spans="1:20" x14ac:dyDescent="0.2">
      <c r="A32" s="40" t="s">
        <v>22</v>
      </c>
      <c r="B32" s="296"/>
      <c r="C32" s="50"/>
      <c r="D32" s="297"/>
      <c r="E32" s="297"/>
      <c r="F32" s="296"/>
      <c r="G32" s="296"/>
      <c r="H32" s="55"/>
      <c r="I32" s="55"/>
      <c r="J32" s="55"/>
      <c r="K32" s="55"/>
      <c r="L32" s="55"/>
      <c r="M32" s="50"/>
      <c r="N32" s="50"/>
      <c r="O32" s="50"/>
      <c r="P32" s="50"/>
      <c r="Q32" s="374"/>
      <c r="R32" s="375"/>
      <c r="S32" s="210"/>
      <c r="T32" s="397"/>
    </row>
    <row r="33" spans="1:20" ht="19.5" x14ac:dyDescent="0.2">
      <c r="A33" s="53" t="s">
        <v>23</v>
      </c>
      <c r="B33" s="210">
        <v>2</v>
      </c>
      <c r="C33" s="50">
        <v>27</v>
      </c>
      <c r="D33" s="90">
        <v>163</v>
      </c>
      <c r="E33" s="90">
        <v>669</v>
      </c>
      <c r="F33" s="90">
        <v>1314</v>
      </c>
      <c r="G33" s="90">
        <v>1505</v>
      </c>
      <c r="H33" s="55">
        <v>1722</v>
      </c>
      <c r="I33" s="211">
        <v>1974</v>
      </c>
      <c r="J33" s="211">
        <v>2299</v>
      </c>
      <c r="K33" s="55">
        <v>2532</v>
      </c>
      <c r="L33" s="55">
        <v>2701</v>
      </c>
      <c r="M33" s="50">
        <v>2812</v>
      </c>
      <c r="N33" s="50">
        <v>2943</v>
      </c>
      <c r="O33" s="50">
        <v>3031</v>
      </c>
      <c r="P33" s="257">
        <v>3562</v>
      </c>
      <c r="Q33" s="374">
        <v>3844</v>
      </c>
      <c r="R33" s="374">
        <v>4208</v>
      </c>
      <c r="S33" s="210">
        <v>4908</v>
      </c>
      <c r="T33" s="397">
        <v>5365</v>
      </c>
    </row>
    <row r="34" spans="1:20" ht="19.5" x14ac:dyDescent="0.2">
      <c r="A34" s="53" t="s">
        <v>133</v>
      </c>
      <c r="B34" s="50">
        <v>9</v>
      </c>
      <c r="C34" s="50">
        <v>25</v>
      </c>
      <c r="D34" s="90">
        <v>643</v>
      </c>
      <c r="E34" s="90">
        <v>2811</v>
      </c>
      <c r="F34" s="90">
        <v>6557</v>
      </c>
      <c r="G34" s="90">
        <v>6797</v>
      </c>
      <c r="H34" s="55">
        <v>8392</v>
      </c>
      <c r="I34" s="55">
        <v>12408</v>
      </c>
      <c r="J34" s="55">
        <v>17765</v>
      </c>
      <c r="K34" s="55">
        <v>24312</v>
      </c>
      <c r="L34" s="55">
        <v>32454</v>
      </c>
      <c r="M34" s="50">
        <v>37988</v>
      </c>
      <c r="N34" s="50">
        <v>42927</v>
      </c>
      <c r="O34" s="50">
        <v>48901</v>
      </c>
      <c r="P34" s="257">
        <v>57685</v>
      </c>
      <c r="Q34" s="374">
        <v>67310</v>
      </c>
      <c r="R34" s="374">
        <v>79993</v>
      </c>
      <c r="S34" s="210">
        <v>95795</v>
      </c>
      <c r="T34" s="397">
        <v>108492</v>
      </c>
    </row>
    <row r="35" spans="1:20" x14ac:dyDescent="0.2">
      <c r="A35" s="341" t="s">
        <v>24</v>
      </c>
      <c r="B35" s="210">
        <v>23</v>
      </c>
      <c r="C35" s="50">
        <v>100</v>
      </c>
      <c r="D35" s="90">
        <v>815</v>
      </c>
      <c r="E35" s="90">
        <v>3535</v>
      </c>
      <c r="F35" s="90">
        <v>7046</v>
      </c>
      <c r="G35" s="90">
        <v>7143</v>
      </c>
      <c r="H35" s="55">
        <v>8233</v>
      </c>
      <c r="I35" s="211">
        <v>11842</v>
      </c>
      <c r="J35" s="211">
        <v>17600</v>
      </c>
      <c r="K35" s="55">
        <v>24336</v>
      </c>
      <c r="L35" s="55">
        <v>31276</v>
      </c>
      <c r="M35" s="50">
        <v>35088</v>
      </c>
      <c r="N35" s="50">
        <v>39275</v>
      </c>
      <c r="O35" s="50">
        <v>42570</v>
      </c>
      <c r="P35" s="257">
        <v>47559</v>
      </c>
      <c r="Q35" s="374">
        <v>53596</v>
      </c>
      <c r="R35" s="374">
        <v>64065</v>
      </c>
      <c r="S35" s="210">
        <v>76364</v>
      </c>
      <c r="T35" s="397">
        <v>86117</v>
      </c>
    </row>
    <row r="36" spans="1:20" x14ac:dyDescent="0.2">
      <c r="A36" s="341" t="s">
        <v>25</v>
      </c>
      <c r="B36" s="210">
        <v>7</v>
      </c>
      <c r="C36" s="50">
        <v>84</v>
      </c>
      <c r="D36" s="90">
        <v>901</v>
      </c>
      <c r="E36" s="90">
        <v>2520</v>
      </c>
      <c r="F36" s="90">
        <v>3828</v>
      </c>
      <c r="G36" s="90">
        <v>4006</v>
      </c>
      <c r="H36" s="55">
        <v>4082</v>
      </c>
      <c r="I36" s="211">
        <v>5200</v>
      </c>
      <c r="J36" s="211">
        <v>7748</v>
      </c>
      <c r="K36" s="55">
        <v>11658</v>
      </c>
      <c r="L36" s="55">
        <v>17458</v>
      </c>
      <c r="M36" s="50">
        <v>20613</v>
      </c>
      <c r="N36" s="50">
        <v>24733</v>
      </c>
      <c r="O36" s="50">
        <v>30591</v>
      </c>
      <c r="P36" s="257">
        <v>39809</v>
      </c>
      <c r="Q36" s="374">
        <v>47472</v>
      </c>
      <c r="R36" s="374">
        <v>60374</v>
      </c>
      <c r="S36" s="210">
        <v>76255</v>
      </c>
      <c r="T36" s="397">
        <v>85920</v>
      </c>
    </row>
    <row r="37" spans="1:20" x14ac:dyDescent="0.2">
      <c r="A37" s="341" t="s">
        <v>26</v>
      </c>
      <c r="B37" s="210">
        <v>2</v>
      </c>
      <c r="C37" s="50">
        <v>57</v>
      </c>
      <c r="D37" s="90">
        <v>905</v>
      </c>
      <c r="E37" s="90">
        <v>3837</v>
      </c>
      <c r="F37" s="90">
        <v>8479</v>
      </c>
      <c r="G37" s="90">
        <v>8213</v>
      </c>
      <c r="H37" s="55">
        <v>9513</v>
      </c>
      <c r="I37" s="211">
        <v>14178</v>
      </c>
      <c r="J37" s="211">
        <v>21659</v>
      </c>
      <c r="K37" s="55">
        <v>29881</v>
      </c>
      <c r="L37" s="55">
        <v>42128</v>
      </c>
      <c r="M37" s="50">
        <v>50883</v>
      </c>
      <c r="N37" s="50">
        <v>61757</v>
      </c>
      <c r="O37" s="50">
        <v>77825</v>
      </c>
      <c r="P37" s="257">
        <v>101457</v>
      </c>
      <c r="Q37" s="374">
        <v>123126</v>
      </c>
      <c r="R37" s="374">
        <v>152913</v>
      </c>
      <c r="S37" s="210">
        <v>195856</v>
      </c>
      <c r="T37" s="397">
        <v>230887</v>
      </c>
    </row>
    <row r="38" spans="1:20" x14ac:dyDescent="0.2">
      <c r="A38" s="341" t="s">
        <v>27</v>
      </c>
      <c r="B38" s="210">
        <v>5</v>
      </c>
      <c r="C38" s="50">
        <v>28</v>
      </c>
      <c r="D38" s="90">
        <v>448</v>
      </c>
      <c r="E38" s="90">
        <v>1984</v>
      </c>
      <c r="F38" s="90">
        <v>3530</v>
      </c>
      <c r="G38" s="90">
        <v>3678</v>
      </c>
      <c r="H38" s="55">
        <v>4176</v>
      </c>
      <c r="I38" s="211">
        <v>5747</v>
      </c>
      <c r="J38" s="211">
        <v>8706</v>
      </c>
      <c r="K38" s="55">
        <v>12519</v>
      </c>
      <c r="L38" s="55">
        <v>18414</v>
      </c>
      <c r="M38" s="50">
        <v>22868</v>
      </c>
      <c r="N38" s="50">
        <v>26409</v>
      </c>
      <c r="O38" s="50">
        <v>29597</v>
      </c>
      <c r="P38" s="257">
        <v>35386</v>
      </c>
      <c r="Q38" s="374">
        <v>39898</v>
      </c>
      <c r="R38" s="374">
        <v>48333</v>
      </c>
      <c r="S38" s="210">
        <v>60003</v>
      </c>
      <c r="T38" s="397">
        <v>69422</v>
      </c>
    </row>
    <row r="39" spans="1:20" x14ac:dyDescent="0.2">
      <c r="A39" s="341" t="s">
        <v>28</v>
      </c>
      <c r="B39" s="210">
        <v>3</v>
      </c>
      <c r="C39" s="50">
        <v>20</v>
      </c>
      <c r="D39" s="90">
        <v>247</v>
      </c>
      <c r="E39" s="90">
        <v>1228</v>
      </c>
      <c r="F39" s="90">
        <v>2318</v>
      </c>
      <c r="G39" s="90">
        <v>2522</v>
      </c>
      <c r="H39" s="55">
        <v>2973</v>
      </c>
      <c r="I39" s="211">
        <v>4315</v>
      </c>
      <c r="J39" s="211">
        <v>6689</v>
      </c>
      <c r="K39" s="55">
        <v>8950</v>
      </c>
      <c r="L39" s="55">
        <v>11803</v>
      </c>
      <c r="M39" s="50">
        <v>13354</v>
      </c>
      <c r="N39" s="50">
        <v>15393</v>
      </c>
      <c r="O39" s="50">
        <v>17402</v>
      </c>
      <c r="P39" s="257">
        <v>21280</v>
      </c>
      <c r="Q39" s="374">
        <v>24587</v>
      </c>
      <c r="R39" s="374">
        <v>29398</v>
      </c>
      <c r="S39" s="210">
        <v>34276</v>
      </c>
      <c r="T39" s="397">
        <v>38568</v>
      </c>
    </row>
    <row r="40" spans="1:20" x14ac:dyDescent="0.2">
      <c r="A40" s="341" t="s">
        <v>29</v>
      </c>
      <c r="B40" s="210">
        <v>1</v>
      </c>
      <c r="C40" s="50">
        <v>7</v>
      </c>
      <c r="D40" s="90">
        <v>203</v>
      </c>
      <c r="E40" s="90">
        <v>939</v>
      </c>
      <c r="F40" s="90">
        <v>1551</v>
      </c>
      <c r="G40" s="90">
        <v>1493</v>
      </c>
      <c r="H40" s="55">
        <v>1458</v>
      </c>
      <c r="I40" s="211">
        <v>2152</v>
      </c>
      <c r="J40" s="211">
        <v>4049</v>
      </c>
      <c r="K40" s="55">
        <v>6529</v>
      </c>
      <c r="L40" s="55">
        <v>9854</v>
      </c>
      <c r="M40" s="50">
        <v>11917</v>
      </c>
      <c r="N40" s="50">
        <v>13787</v>
      </c>
      <c r="O40" s="50">
        <v>16019</v>
      </c>
      <c r="P40" s="257">
        <v>19567</v>
      </c>
      <c r="Q40" s="374">
        <v>22193</v>
      </c>
      <c r="R40" s="374">
        <v>26706</v>
      </c>
      <c r="S40" s="210">
        <v>32105</v>
      </c>
      <c r="T40" s="397">
        <v>35894</v>
      </c>
    </row>
    <row r="41" spans="1:20" x14ac:dyDescent="0.2">
      <c r="A41" s="341" t="s">
        <v>30</v>
      </c>
      <c r="B41" s="210">
        <v>20</v>
      </c>
      <c r="C41" s="50">
        <v>537</v>
      </c>
      <c r="D41" s="90">
        <v>5750</v>
      </c>
      <c r="E41" s="90">
        <v>24561</v>
      </c>
      <c r="F41" s="90">
        <v>47904</v>
      </c>
      <c r="G41" s="90">
        <v>45180</v>
      </c>
      <c r="H41" s="55">
        <v>49221</v>
      </c>
      <c r="I41" s="211">
        <v>65986</v>
      </c>
      <c r="J41" s="211">
        <v>90360</v>
      </c>
      <c r="K41" s="55">
        <v>120316</v>
      </c>
      <c r="L41" s="55">
        <v>169187</v>
      </c>
      <c r="M41" s="50">
        <v>193928</v>
      </c>
      <c r="N41" s="50">
        <v>232992</v>
      </c>
      <c r="O41" s="50">
        <v>287927</v>
      </c>
      <c r="P41" s="257">
        <v>375966</v>
      </c>
      <c r="Q41" s="374">
        <v>480302</v>
      </c>
      <c r="R41" s="374">
        <v>593151</v>
      </c>
      <c r="S41" s="210">
        <v>776802</v>
      </c>
      <c r="T41" s="397">
        <v>906733</v>
      </c>
    </row>
    <row r="42" spans="1:20" ht="18" x14ac:dyDescent="0.2">
      <c r="A42" s="42" t="s">
        <v>116</v>
      </c>
      <c r="B42" s="79">
        <v>247</v>
      </c>
      <c r="C42" s="79">
        <v>1012</v>
      </c>
      <c r="D42" s="89">
        <v>8346</v>
      </c>
      <c r="E42" s="89">
        <v>30631</v>
      </c>
      <c r="F42" s="89">
        <v>56898</v>
      </c>
      <c r="G42" s="89">
        <v>54123</v>
      </c>
      <c r="H42" s="75">
        <v>60487</v>
      </c>
      <c r="I42" s="209">
        <v>82601</v>
      </c>
      <c r="J42" s="209">
        <v>118485</v>
      </c>
      <c r="K42" s="75">
        <v>166978</v>
      </c>
      <c r="L42" s="75">
        <v>234586</v>
      </c>
      <c r="M42" s="131">
        <v>258068</v>
      </c>
      <c r="N42" s="79">
        <v>301352</v>
      </c>
      <c r="O42" s="79">
        <v>362547</v>
      </c>
      <c r="P42" s="256">
        <v>463322</v>
      </c>
      <c r="Q42" s="373">
        <v>556986</v>
      </c>
      <c r="R42" s="373">
        <v>692481</v>
      </c>
      <c r="S42" s="88">
        <v>900144</v>
      </c>
      <c r="T42" s="396">
        <v>1127873</v>
      </c>
    </row>
    <row r="43" spans="1:20" x14ac:dyDescent="0.2">
      <c r="A43" s="341" t="s">
        <v>31</v>
      </c>
      <c r="B43" s="200">
        <v>2</v>
      </c>
      <c r="C43" s="50">
        <v>11</v>
      </c>
      <c r="D43" s="188">
        <v>151</v>
      </c>
      <c r="E43" s="188">
        <v>531</v>
      </c>
      <c r="F43" s="188">
        <v>1058</v>
      </c>
      <c r="G43" s="188">
        <v>1031</v>
      </c>
      <c r="H43" s="55">
        <v>1245</v>
      </c>
      <c r="I43" s="211">
        <v>1712</v>
      </c>
      <c r="J43" s="211">
        <v>2231</v>
      </c>
      <c r="K43" s="55">
        <v>3018</v>
      </c>
      <c r="L43" s="55">
        <v>4339</v>
      </c>
      <c r="M43" s="50">
        <v>6813</v>
      </c>
      <c r="N43" s="50">
        <v>7502</v>
      </c>
      <c r="O43" s="50">
        <v>8547</v>
      </c>
      <c r="P43" s="257">
        <v>10597</v>
      </c>
      <c r="Q43" s="374">
        <v>12364</v>
      </c>
      <c r="R43" s="374">
        <v>15261</v>
      </c>
      <c r="S43" s="210">
        <v>19316</v>
      </c>
      <c r="T43" s="397">
        <v>25412</v>
      </c>
    </row>
    <row r="44" spans="1:20" x14ac:dyDescent="0.2">
      <c r="A44" s="341" t="s">
        <v>32</v>
      </c>
      <c r="B44" s="200">
        <v>1</v>
      </c>
      <c r="C44" s="50">
        <v>4</v>
      </c>
      <c r="D44" s="188">
        <v>32</v>
      </c>
      <c r="E44" s="188">
        <v>190</v>
      </c>
      <c r="F44" s="188">
        <v>546</v>
      </c>
      <c r="G44" s="188">
        <v>532</v>
      </c>
      <c r="H44" s="55">
        <v>809</v>
      </c>
      <c r="I44" s="211">
        <v>1484</v>
      </c>
      <c r="J44" s="211">
        <v>2487</v>
      </c>
      <c r="K44" s="55">
        <v>4008</v>
      </c>
      <c r="L44" s="55">
        <v>5837</v>
      </c>
      <c r="M44" s="50">
        <v>6867</v>
      </c>
      <c r="N44" s="50">
        <v>7706</v>
      </c>
      <c r="O44" s="50">
        <v>9330</v>
      </c>
      <c r="P44" s="257">
        <v>11976</v>
      </c>
      <c r="Q44" s="374">
        <v>14034</v>
      </c>
      <c r="R44" s="374">
        <v>17581</v>
      </c>
      <c r="S44" s="210">
        <v>22157</v>
      </c>
      <c r="T44" s="397">
        <v>27370</v>
      </c>
    </row>
    <row r="45" spans="1:20" x14ac:dyDescent="0.2">
      <c r="A45" s="341" t="s">
        <v>33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55">
        <v>49</v>
      </c>
      <c r="M45" s="50">
        <v>421</v>
      </c>
      <c r="N45" s="50">
        <v>1611</v>
      </c>
      <c r="O45" s="50">
        <v>3704</v>
      </c>
      <c r="P45" s="257">
        <v>8606</v>
      </c>
      <c r="Q45" s="374">
        <v>14342</v>
      </c>
      <c r="R45" s="374">
        <v>24421</v>
      </c>
      <c r="S45" s="210">
        <v>38790</v>
      </c>
      <c r="T45" s="397">
        <v>47514</v>
      </c>
    </row>
    <row r="46" spans="1:20" x14ac:dyDescent="0.2">
      <c r="A46" s="341" t="s">
        <v>34</v>
      </c>
      <c r="B46" s="200">
        <v>100</v>
      </c>
      <c r="C46" s="50">
        <v>376</v>
      </c>
      <c r="D46" s="188">
        <v>2900</v>
      </c>
      <c r="E46" s="188">
        <v>10497</v>
      </c>
      <c r="F46" s="188">
        <v>21318</v>
      </c>
      <c r="G46" s="188">
        <v>20594</v>
      </c>
      <c r="H46" s="55">
        <v>22633</v>
      </c>
      <c r="I46" s="211">
        <v>31284</v>
      </c>
      <c r="J46" s="211">
        <v>45855</v>
      </c>
      <c r="K46" s="55">
        <v>65051</v>
      </c>
      <c r="L46" s="55">
        <v>92549</v>
      </c>
      <c r="M46" s="50">
        <v>95199</v>
      </c>
      <c r="N46" s="50">
        <v>113603</v>
      </c>
      <c r="O46" s="50">
        <v>139076</v>
      </c>
      <c r="P46" s="257">
        <v>179317</v>
      </c>
      <c r="Q46" s="374">
        <v>217732</v>
      </c>
      <c r="R46" s="374">
        <v>274103</v>
      </c>
      <c r="S46" s="210">
        <v>366909</v>
      </c>
      <c r="T46" s="397">
        <v>490769</v>
      </c>
    </row>
    <row r="47" spans="1:20" x14ac:dyDescent="0.2">
      <c r="A47" s="341" t="s">
        <v>35</v>
      </c>
      <c r="B47" s="210">
        <v>14</v>
      </c>
      <c r="C47" s="50">
        <v>44</v>
      </c>
      <c r="D47" s="90">
        <v>415</v>
      </c>
      <c r="E47" s="90">
        <v>1774</v>
      </c>
      <c r="F47" s="90">
        <v>3087</v>
      </c>
      <c r="G47" s="90">
        <v>3126</v>
      </c>
      <c r="H47" s="55">
        <v>3700</v>
      </c>
      <c r="I47" s="211">
        <v>5191</v>
      </c>
      <c r="J47" s="211">
        <v>8002</v>
      </c>
      <c r="K47" s="55">
        <v>12525</v>
      </c>
      <c r="L47" s="55">
        <v>17901</v>
      </c>
      <c r="M47" s="50">
        <v>20914</v>
      </c>
      <c r="N47" s="50">
        <v>23814</v>
      </c>
      <c r="O47" s="50">
        <v>27363</v>
      </c>
      <c r="P47" s="257">
        <v>32870</v>
      </c>
      <c r="Q47" s="374">
        <v>38575</v>
      </c>
      <c r="R47" s="374">
        <v>45233</v>
      </c>
      <c r="S47" s="210">
        <v>55524</v>
      </c>
      <c r="T47" s="397">
        <v>67164</v>
      </c>
    </row>
    <row r="48" spans="1:20" x14ac:dyDescent="0.2">
      <c r="A48" s="341" t="s">
        <v>36</v>
      </c>
      <c r="B48" s="210">
        <v>21</v>
      </c>
      <c r="C48" s="50">
        <v>155</v>
      </c>
      <c r="D48" s="90">
        <v>1801</v>
      </c>
      <c r="E48" s="90">
        <v>7129</v>
      </c>
      <c r="F48" s="90">
        <v>12444</v>
      </c>
      <c r="G48" s="90">
        <v>11344</v>
      </c>
      <c r="H48" s="55">
        <v>12550</v>
      </c>
      <c r="I48" s="211">
        <v>15983</v>
      </c>
      <c r="J48" s="211">
        <v>22524</v>
      </c>
      <c r="K48" s="55">
        <v>30438</v>
      </c>
      <c r="L48" s="55">
        <v>40988</v>
      </c>
      <c r="M48" s="50">
        <v>46556</v>
      </c>
      <c r="N48" s="50">
        <v>52594</v>
      </c>
      <c r="O48" s="50">
        <v>61909</v>
      </c>
      <c r="P48" s="257">
        <v>76284</v>
      </c>
      <c r="Q48" s="374">
        <v>88944</v>
      </c>
      <c r="R48" s="374">
        <v>105561</v>
      </c>
      <c r="S48" s="210">
        <v>128427</v>
      </c>
      <c r="T48" s="397">
        <v>148638</v>
      </c>
    </row>
    <row r="49" spans="1:20" x14ac:dyDescent="0.2">
      <c r="A49" s="341" t="s">
        <v>37</v>
      </c>
      <c r="B49" s="90">
        <v>109</v>
      </c>
      <c r="C49" s="50">
        <v>422</v>
      </c>
      <c r="D49" s="90">
        <v>3047</v>
      </c>
      <c r="E49" s="90">
        <v>10510</v>
      </c>
      <c r="F49" s="90">
        <v>18445</v>
      </c>
      <c r="G49" s="90">
        <v>17495</v>
      </c>
      <c r="H49" s="55">
        <v>19550</v>
      </c>
      <c r="I49" s="211">
        <v>26947</v>
      </c>
      <c r="J49" s="211">
        <v>37386</v>
      </c>
      <c r="K49" s="55">
        <v>51938</v>
      </c>
      <c r="L49" s="55">
        <v>72914</v>
      </c>
      <c r="M49" s="50">
        <v>81172</v>
      </c>
      <c r="N49" s="50">
        <v>93956</v>
      </c>
      <c r="O49" s="50">
        <v>111194</v>
      </c>
      <c r="P49" s="257">
        <v>140453</v>
      </c>
      <c r="Q49" s="374">
        <v>165684</v>
      </c>
      <c r="R49" s="374">
        <v>201268</v>
      </c>
      <c r="S49" s="210">
        <v>254665</v>
      </c>
      <c r="T49" s="397">
        <v>302147</v>
      </c>
    </row>
    <row r="50" spans="1:20" x14ac:dyDescent="0.2">
      <c r="A50" s="341" t="s">
        <v>38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55">
        <v>9</v>
      </c>
      <c r="M50" s="83">
        <v>126</v>
      </c>
      <c r="N50" s="50">
        <v>566</v>
      </c>
      <c r="O50" s="50">
        <v>1424</v>
      </c>
      <c r="P50" s="257">
        <v>3219</v>
      </c>
      <c r="Q50" s="374">
        <v>5311</v>
      </c>
      <c r="R50" s="374">
        <v>9054</v>
      </c>
      <c r="S50" s="210">
        <v>14355</v>
      </c>
      <c r="T50" s="397">
        <v>18859</v>
      </c>
    </row>
    <row r="51" spans="1:20" ht="18" x14ac:dyDescent="0.2">
      <c r="A51" s="42" t="s">
        <v>150</v>
      </c>
      <c r="B51" s="212">
        <v>35</v>
      </c>
      <c r="C51" s="213">
        <v>277</v>
      </c>
      <c r="D51" s="89">
        <v>2123</v>
      </c>
      <c r="E51" s="89">
        <v>6714</v>
      </c>
      <c r="F51" s="89">
        <v>12490</v>
      </c>
      <c r="G51" s="89">
        <v>12701</v>
      </c>
      <c r="H51" s="75">
        <v>16076</v>
      </c>
      <c r="I51" s="209">
        <v>22290</v>
      </c>
      <c r="J51" s="209">
        <v>35585</v>
      </c>
      <c r="K51" s="75">
        <v>51081</v>
      </c>
      <c r="L51" s="75">
        <v>70827</v>
      </c>
      <c r="M51" s="79">
        <v>85372</v>
      </c>
      <c r="N51" s="79">
        <v>99117</v>
      </c>
      <c r="O51" s="79">
        <v>115807</v>
      </c>
      <c r="P51" s="256">
        <v>145332</v>
      </c>
      <c r="Q51" s="373">
        <v>171436</v>
      </c>
      <c r="R51" s="373">
        <v>208982</v>
      </c>
      <c r="S51" s="88">
        <v>278438</v>
      </c>
      <c r="T51" s="396">
        <v>344487</v>
      </c>
    </row>
    <row r="52" spans="1:20" x14ac:dyDescent="0.2">
      <c r="A52" s="341" t="s">
        <v>39</v>
      </c>
      <c r="B52" s="363">
        <v>0</v>
      </c>
      <c r="C52" s="50">
        <v>6</v>
      </c>
      <c r="D52" s="50">
        <v>25</v>
      </c>
      <c r="E52" s="90">
        <v>195</v>
      </c>
      <c r="F52" s="90">
        <v>557</v>
      </c>
      <c r="G52" s="90">
        <v>754</v>
      </c>
      <c r="H52" s="55">
        <v>1267</v>
      </c>
      <c r="I52" s="211">
        <v>1949</v>
      </c>
      <c r="J52" s="211">
        <v>3460</v>
      </c>
      <c r="K52" s="55">
        <v>5773</v>
      </c>
      <c r="L52" s="55">
        <v>8692</v>
      </c>
      <c r="M52" s="50">
        <v>11233</v>
      </c>
      <c r="N52" s="50">
        <v>13593</v>
      </c>
      <c r="O52" s="50">
        <v>16736</v>
      </c>
      <c r="P52" s="257">
        <v>22525</v>
      </c>
      <c r="Q52" s="374">
        <v>27620</v>
      </c>
      <c r="R52" s="374">
        <v>35146</v>
      </c>
      <c r="S52" s="210">
        <v>50486</v>
      </c>
      <c r="T52" s="397">
        <v>62775</v>
      </c>
    </row>
    <row r="53" spans="1:20" x14ac:dyDescent="0.2">
      <c r="A53" s="341" t="s">
        <v>40</v>
      </c>
      <c r="B53" s="246">
        <v>0</v>
      </c>
      <c r="C53" s="214">
        <v>0</v>
      </c>
      <c r="D53" s="214">
        <v>0</v>
      </c>
      <c r="E53" s="215">
        <v>2</v>
      </c>
      <c r="F53" s="90">
        <v>12</v>
      </c>
      <c r="G53" s="90">
        <v>23</v>
      </c>
      <c r="H53" s="55">
        <v>30</v>
      </c>
      <c r="I53" s="211">
        <v>58</v>
      </c>
      <c r="J53" s="211">
        <v>93</v>
      </c>
      <c r="K53" s="55">
        <v>155</v>
      </c>
      <c r="L53" s="55">
        <v>274</v>
      </c>
      <c r="M53" s="50">
        <v>376</v>
      </c>
      <c r="N53" s="50">
        <v>640</v>
      </c>
      <c r="O53" s="50">
        <v>813</v>
      </c>
      <c r="P53" s="257">
        <v>1116</v>
      </c>
      <c r="Q53" s="374">
        <v>1267</v>
      </c>
      <c r="R53" s="374">
        <v>1891</v>
      </c>
      <c r="S53" s="210">
        <v>2426</v>
      </c>
      <c r="T53" s="397">
        <v>2956</v>
      </c>
    </row>
    <row r="54" spans="1:20" ht="19.5" x14ac:dyDescent="0.2">
      <c r="A54" s="341" t="s">
        <v>188</v>
      </c>
      <c r="B54" s="216">
        <v>2</v>
      </c>
      <c r="C54" s="217">
        <v>4</v>
      </c>
      <c r="D54" s="50">
        <v>279</v>
      </c>
      <c r="E54" s="90">
        <v>660</v>
      </c>
      <c r="F54" s="90">
        <v>1128</v>
      </c>
      <c r="G54" s="90">
        <v>1252</v>
      </c>
      <c r="H54" s="55">
        <v>1560</v>
      </c>
      <c r="I54" s="211">
        <v>2324</v>
      </c>
      <c r="J54" s="211">
        <v>4429</v>
      </c>
      <c r="K54" s="55">
        <v>6282</v>
      </c>
      <c r="L54" s="55">
        <v>7977</v>
      </c>
      <c r="M54" s="50">
        <v>9163</v>
      </c>
      <c r="N54" s="50">
        <v>10338</v>
      </c>
      <c r="O54" s="50">
        <v>12059</v>
      </c>
      <c r="P54" s="257">
        <v>14856</v>
      </c>
      <c r="Q54" s="374">
        <v>17498</v>
      </c>
      <c r="R54" s="374">
        <v>21296</v>
      </c>
      <c r="S54" s="210">
        <v>27216</v>
      </c>
      <c r="T54" s="397">
        <v>32079</v>
      </c>
    </row>
    <row r="55" spans="1:20" ht="19.5" x14ac:dyDescent="0.2">
      <c r="A55" s="341" t="s">
        <v>187</v>
      </c>
      <c r="B55" s="246">
        <v>0</v>
      </c>
      <c r="C55" s="218">
        <v>1</v>
      </c>
      <c r="D55" s="90">
        <v>24</v>
      </c>
      <c r="E55" s="90">
        <v>61</v>
      </c>
      <c r="F55" s="90">
        <v>222</v>
      </c>
      <c r="G55" s="90">
        <v>238</v>
      </c>
      <c r="H55" s="55">
        <v>295</v>
      </c>
      <c r="I55" s="211">
        <v>598</v>
      </c>
      <c r="J55" s="211">
        <v>1367</v>
      </c>
      <c r="K55" s="55">
        <v>2707</v>
      </c>
      <c r="L55" s="55">
        <v>3993</v>
      </c>
      <c r="M55" s="50">
        <v>5182</v>
      </c>
      <c r="N55" s="50">
        <v>6056</v>
      </c>
      <c r="O55" s="50">
        <v>7045</v>
      </c>
      <c r="P55" s="257">
        <v>8702</v>
      </c>
      <c r="Q55" s="374">
        <v>10169</v>
      </c>
      <c r="R55" s="374">
        <v>12539</v>
      </c>
      <c r="S55" s="210">
        <v>18218</v>
      </c>
      <c r="T55" s="397">
        <v>23832</v>
      </c>
    </row>
    <row r="56" spans="1:20" ht="19.5" x14ac:dyDescent="0.2">
      <c r="A56" s="341" t="s">
        <v>176</v>
      </c>
      <c r="B56" s="246">
        <v>0</v>
      </c>
      <c r="C56" s="217">
        <v>43</v>
      </c>
      <c r="D56" s="90">
        <v>280</v>
      </c>
      <c r="E56" s="90">
        <v>802</v>
      </c>
      <c r="F56" s="90">
        <v>1005</v>
      </c>
      <c r="G56" s="90">
        <v>940</v>
      </c>
      <c r="H56" s="55">
        <v>1212</v>
      </c>
      <c r="I56" s="211">
        <v>1651</v>
      </c>
      <c r="J56" s="211">
        <v>2988</v>
      </c>
      <c r="K56" s="55">
        <v>4983</v>
      </c>
      <c r="L56" s="55">
        <v>7590</v>
      </c>
      <c r="M56" s="50">
        <v>9510</v>
      </c>
      <c r="N56" s="50">
        <v>11621</v>
      </c>
      <c r="O56" s="50">
        <v>13499</v>
      </c>
      <c r="P56" s="257">
        <v>16326</v>
      </c>
      <c r="Q56" s="374">
        <v>18783</v>
      </c>
      <c r="R56" s="374">
        <v>22083</v>
      </c>
      <c r="S56" s="210">
        <v>28473</v>
      </c>
      <c r="T56" s="397">
        <v>35575</v>
      </c>
    </row>
    <row r="57" spans="1:20" x14ac:dyDescent="0.2">
      <c r="A57" s="341" t="s">
        <v>97</v>
      </c>
      <c r="B57" s="219">
        <v>1</v>
      </c>
      <c r="C57" s="50">
        <v>1</v>
      </c>
      <c r="D57" s="90">
        <v>27</v>
      </c>
      <c r="E57" s="90">
        <v>37</v>
      </c>
      <c r="F57" s="90">
        <v>56</v>
      </c>
      <c r="G57" s="90">
        <v>59</v>
      </c>
      <c r="H57" s="55">
        <v>74</v>
      </c>
      <c r="I57" s="211">
        <v>137</v>
      </c>
      <c r="J57" s="211">
        <v>205</v>
      </c>
      <c r="K57" s="55">
        <v>340</v>
      </c>
      <c r="L57" s="55">
        <v>892</v>
      </c>
      <c r="M57" s="50">
        <v>1422</v>
      </c>
      <c r="N57" s="50">
        <v>2115</v>
      </c>
      <c r="O57" s="50">
        <v>2859</v>
      </c>
      <c r="P57" s="257">
        <v>4100</v>
      </c>
      <c r="Q57" s="374">
        <v>5748</v>
      </c>
      <c r="R57" s="374">
        <v>8879</v>
      </c>
      <c r="S57" s="210">
        <v>13846</v>
      </c>
      <c r="T57" s="397">
        <v>21330</v>
      </c>
    </row>
    <row r="58" spans="1:20" x14ac:dyDescent="0.2">
      <c r="A58" s="342" t="s">
        <v>45</v>
      </c>
      <c r="B58" s="92">
        <v>32</v>
      </c>
      <c r="C58" s="50">
        <v>222</v>
      </c>
      <c r="D58" s="188">
        <v>1488</v>
      </c>
      <c r="E58" s="188">
        <v>4956</v>
      </c>
      <c r="F58" s="188">
        <v>9510</v>
      </c>
      <c r="G58" s="188">
        <v>9434</v>
      </c>
      <c r="H58" s="50">
        <v>11638</v>
      </c>
      <c r="I58" s="211">
        <v>15573</v>
      </c>
      <c r="J58" s="211">
        <v>23043</v>
      </c>
      <c r="K58" s="50">
        <v>30841</v>
      </c>
      <c r="L58" s="50">
        <v>41409</v>
      </c>
      <c r="M58" s="50">
        <v>48486</v>
      </c>
      <c r="N58" s="50">
        <v>54754</v>
      </c>
      <c r="O58" s="50">
        <v>62796</v>
      </c>
      <c r="P58" s="257">
        <v>77707</v>
      </c>
      <c r="Q58" s="376">
        <v>90351</v>
      </c>
      <c r="R58" s="376">
        <v>107148</v>
      </c>
      <c r="S58" s="90">
        <v>137773</v>
      </c>
      <c r="T58" s="398">
        <v>165942</v>
      </c>
    </row>
    <row r="59" spans="1:20" ht="18" x14ac:dyDescent="0.2">
      <c r="A59" s="41" t="s">
        <v>151</v>
      </c>
      <c r="B59" s="89">
        <v>2401</v>
      </c>
      <c r="C59" s="79">
        <v>5592</v>
      </c>
      <c r="D59" s="89">
        <v>29443</v>
      </c>
      <c r="E59" s="89">
        <v>88221</v>
      </c>
      <c r="F59" s="89">
        <v>163267</v>
      </c>
      <c r="G59" s="89">
        <v>153575</v>
      </c>
      <c r="H59" s="79">
        <v>172964</v>
      </c>
      <c r="I59" s="209">
        <v>237510</v>
      </c>
      <c r="J59" s="209">
        <v>339763</v>
      </c>
      <c r="K59" s="79">
        <v>469804</v>
      </c>
      <c r="L59" s="79">
        <v>640677</v>
      </c>
      <c r="M59" s="79">
        <v>732296</v>
      </c>
      <c r="N59" s="79">
        <v>844873</v>
      </c>
      <c r="O59" s="79">
        <v>993964</v>
      </c>
      <c r="P59" s="256">
        <v>1224733</v>
      </c>
      <c r="Q59" s="377">
        <v>1418535</v>
      </c>
      <c r="R59" s="377">
        <v>1696995</v>
      </c>
      <c r="S59" s="89">
        <v>2091124</v>
      </c>
      <c r="T59" s="399">
        <v>2426828</v>
      </c>
    </row>
    <row r="60" spans="1:20" x14ac:dyDescent="0.2">
      <c r="A60" s="341" t="s">
        <v>46</v>
      </c>
      <c r="B60" s="210">
        <v>340</v>
      </c>
      <c r="C60" s="50">
        <v>1084</v>
      </c>
      <c r="D60" s="90">
        <v>3944</v>
      </c>
      <c r="E60" s="90">
        <v>10543</v>
      </c>
      <c r="F60" s="90">
        <v>20097</v>
      </c>
      <c r="G60" s="90">
        <v>17816</v>
      </c>
      <c r="H60" s="55">
        <v>19542</v>
      </c>
      <c r="I60" s="211">
        <v>27427</v>
      </c>
      <c r="J60" s="211">
        <v>39636</v>
      </c>
      <c r="K60" s="55">
        <v>56198</v>
      </c>
      <c r="L60" s="55">
        <v>75043</v>
      </c>
      <c r="M60" s="50">
        <v>96027</v>
      </c>
      <c r="N60" s="50">
        <v>115393</v>
      </c>
      <c r="O60" s="50">
        <v>139986</v>
      </c>
      <c r="P60" s="257">
        <v>181420</v>
      </c>
      <c r="Q60" s="374">
        <v>217469</v>
      </c>
      <c r="R60" s="374">
        <v>261854</v>
      </c>
      <c r="S60" s="210">
        <v>327695</v>
      </c>
      <c r="T60" s="397">
        <v>389891</v>
      </c>
    </row>
    <row r="61" spans="1:20" x14ac:dyDescent="0.2">
      <c r="A61" s="341" t="s">
        <v>47</v>
      </c>
      <c r="B61" s="210">
        <v>3</v>
      </c>
      <c r="C61" s="50">
        <v>23</v>
      </c>
      <c r="D61" s="90">
        <v>559</v>
      </c>
      <c r="E61" s="90">
        <v>1855</v>
      </c>
      <c r="F61" s="90">
        <v>3699</v>
      </c>
      <c r="G61" s="90">
        <v>3320</v>
      </c>
      <c r="H61" s="55">
        <v>3564</v>
      </c>
      <c r="I61" s="211">
        <v>4840</v>
      </c>
      <c r="J61" s="211">
        <v>6967</v>
      </c>
      <c r="K61" s="55">
        <v>9768</v>
      </c>
      <c r="L61" s="55">
        <v>13773</v>
      </c>
      <c r="M61" s="50">
        <v>15686</v>
      </c>
      <c r="N61" s="50">
        <v>18900</v>
      </c>
      <c r="O61" s="50">
        <v>22164</v>
      </c>
      <c r="P61" s="257">
        <v>27062</v>
      </c>
      <c r="Q61" s="374">
        <v>30131</v>
      </c>
      <c r="R61" s="374">
        <v>34223</v>
      </c>
      <c r="S61" s="210">
        <v>40299</v>
      </c>
      <c r="T61" s="397">
        <v>45197</v>
      </c>
    </row>
    <row r="62" spans="1:20" x14ac:dyDescent="0.2">
      <c r="A62" s="341" t="s">
        <v>48</v>
      </c>
      <c r="B62" s="210">
        <v>16</v>
      </c>
      <c r="C62" s="50">
        <v>33</v>
      </c>
      <c r="D62" s="90">
        <v>259</v>
      </c>
      <c r="E62" s="90">
        <v>833</v>
      </c>
      <c r="F62" s="90">
        <v>2523</v>
      </c>
      <c r="G62" s="90">
        <v>2643</v>
      </c>
      <c r="H62" s="55">
        <v>3103</v>
      </c>
      <c r="I62" s="211">
        <v>4885</v>
      </c>
      <c r="J62" s="211">
        <v>7288</v>
      </c>
      <c r="K62" s="55">
        <v>10098</v>
      </c>
      <c r="L62" s="55">
        <v>14003</v>
      </c>
      <c r="M62" s="50">
        <v>15494</v>
      </c>
      <c r="N62" s="50">
        <v>19508</v>
      </c>
      <c r="O62" s="50">
        <v>24025</v>
      </c>
      <c r="P62" s="257">
        <v>30433</v>
      </c>
      <c r="Q62" s="374">
        <v>34262</v>
      </c>
      <c r="R62" s="374">
        <v>39532</v>
      </c>
      <c r="S62" s="210">
        <v>46539</v>
      </c>
      <c r="T62" s="397">
        <v>52495</v>
      </c>
    </row>
    <row r="63" spans="1:20" x14ac:dyDescent="0.2">
      <c r="A63" s="341" t="s">
        <v>49</v>
      </c>
      <c r="B63" s="210">
        <v>281</v>
      </c>
      <c r="C63" s="50">
        <v>726</v>
      </c>
      <c r="D63" s="90">
        <v>3758</v>
      </c>
      <c r="E63" s="90">
        <v>10755</v>
      </c>
      <c r="F63" s="90">
        <v>17545</v>
      </c>
      <c r="G63" s="90">
        <v>16079</v>
      </c>
      <c r="H63" s="55">
        <v>20000</v>
      </c>
      <c r="I63" s="211">
        <v>28930</v>
      </c>
      <c r="J63" s="211">
        <v>43919</v>
      </c>
      <c r="K63" s="55">
        <v>60709</v>
      </c>
      <c r="L63" s="55">
        <v>84779</v>
      </c>
      <c r="M63" s="50">
        <v>92108</v>
      </c>
      <c r="N63" s="50">
        <v>112507</v>
      </c>
      <c r="O63" s="50">
        <v>139879</v>
      </c>
      <c r="P63" s="257">
        <v>179735</v>
      </c>
      <c r="Q63" s="374">
        <v>216894</v>
      </c>
      <c r="R63" s="374">
        <v>270997</v>
      </c>
      <c r="S63" s="210">
        <v>347622</v>
      </c>
      <c r="T63" s="397">
        <v>422408</v>
      </c>
    </row>
    <row r="64" spans="1:20" x14ac:dyDescent="0.2">
      <c r="A64" s="341" t="s">
        <v>50</v>
      </c>
      <c r="B64" s="210">
        <v>72</v>
      </c>
      <c r="C64" s="50">
        <v>384</v>
      </c>
      <c r="D64" s="90">
        <v>2305</v>
      </c>
      <c r="E64" s="90">
        <v>5574</v>
      </c>
      <c r="F64" s="90">
        <v>8864</v>
      </c>
      <c r="G64" s="90">
        <v>9070</v>
      </c>
      <c r="H64" s="55">
        <v>10505</v>
      </c>
      <c r="I64" s="211">
        <v>13339</v>
      </c>
      <c r="J64" s="211">
        <v>19382</v>
      </c>
      <c r="K64" s="55">
        <v>27167</v>
      </c>
      <c r="L64" s="55">
        <v>37242</v>
      </c>
      <c r="M64" s="50">
        <v>44336</v>
      </c>
      <c r="N64" s="50">
        <v>50753</v>
      </c>
      <c r="O64" s="50">
        <v>57960</v>
      </c>
      <c r="P64" s="257">
        <v>70133</v>
      </c>
      <c r="Q64" s="374">
        <v>80687</v>
      </c>
      <c r="R64" s="374">
        <v>99333</v>
      </c>
      <c r="S64" s="210">
        <v>125427</v>
      </c>
      <c r="T64" s="397">
        <v>152364</v>
      </c>
    </row>
    <row r="65" spans="1:20" x14ac:dyDescent="0.2">
      <c r="A65" s="341" t="s">
        <v>51</v>
      </c>
      <c r="B65" s="210">
        <v>358</v>
      </c>
      <c r="C65" s="50">
        <v>583</v>
      </c>
      <c r="D65" s="90">
        <v>1952</v>
      </c>
      <c r="E65" s="90">
        <v>4947</v>
      </c>
      <c r="F65" s="90">
        <v>9523</v>
      </c>
      <c r="G65" s="90">
        <v>9084</v>
      </c>
      <c r="H65" s="55">
        <v>8924</v>
      </c>
      <c r="I65" s="211">
        <v>11931</v>
      </c>
      <c r="J65" s="211">
        <v>16901</v>
      </c>
      <c r="K65" s="55">
        <v>24036</v>
      </c>
      <c r="L65" s="55">
        <v>33520</v>
      </c>
      <c r="M65" s="50">
        <v>37273</v>
      </c>
      <c r="N65" s="50">
        <v>43049</v>
      </c>
      <c r="O65" s="50">
        <v>51376</v>
      </c>
      <c r="P65" s="257">
        <v>63124</v>
      </c>
      <c r="Q65" s="374">
        <v>71139</v>
      </c>
      <c r="R65" s="374">
        <v>85524</v>
      </c>
      <c r="S65" s="210">
        <v>99928</v>
      </c>
      <c r="T65" s="397">
        <v>112333</v>
      </c>
    </row>
    <row r="66" spans="1:20" x14ac:dyDescent="0.2">
      <c r="A66" s="341" t="s">
        <v>52</v>
      </c>
      <c r="B66" s="210">
        <v>107</v>
      </c>
      <c r="C66" s="50">
        <v>923</v>
      </c>
      <c r="D66" s="90">
        <v>4287</v>
      </c>
      <c r="E66" s="90">
        <v>12466</v>
      </c>
      <c r="F66" s="90">
        <v>23388</v>
      </c>
      <c r="G66" s="90">
        <v>23010</v>
      </c>
      <c r="H66" s="55">
        <v>24061</v>
      </c>
      <c r="I66" s="211">
        <v>29282</v>
      </c>
      <c r="J66" s="211">
        <v>40045</v>
      </c>
      <c r="K66" s="55">
        <v>51016</v>
      </c>
      <c r="L66" s="55">
        <v>67064</v>
      </c>
      <c r="M66" s="50">
        <v>77592</v>
      </c>
      <c r="N66" s="50">
        <v>85310</v>
      </c>
      <c r="O66" s="50">
        <v>96398</v>
      </c>
      <c r="P66" s="257">
        <v>111971</v>
      </c>
      <c r="Q66" s="374">
        <v>130216</v>
      </c>
      <c r="R66" s="374">
        <v>157185</v>
      </c>
      <c r="S66" s="210">
        <v>193035</v>
      </c>
      <c r="T66" s="397">
        <v>224205</v>
      </c>
    </row>
    <row r="67" spans="1:20" x14ac:dyDescent="0.2">
      <c r="A67" s="341" t="s">
        <v>53</v>
      </c>
      <c r="B67" s="210">
        <v>7</v>
      </c>
      <c r="C67" s="50">
        <v>88</v>
      </c>
      <c r="D67" s="90">
        <v>630</v>
      </c>
      <c r="E67" s="90">
        <v>1885</v>
      </c>
      <c r="F67" s="90">
        <v>3329</v>
      </c>
      <c r="G67" s="90">
        <v>3328</v>
      </c>
      <c r="H67" s="55">
        <v>4249</v>
      </c>
      <c r="I67" s="211">
        <v>7487</v>
      </c>
      <c r="J67" s="211">
        <v>12209</v>
      </c>
      <c r="K67" s="55">
        <v>18950</v>
      </c>
      <c r="L67" s="55">
        <v>26060</v>
      </c>
      <c r="M67" s="50">
        <v>30578</v>
      </c>
      <c r="N67" s="50">
        <v>36213</v>
      </c>
      <c r="O67" s="50">
        <v>43421</v>
      </c>
      <c r="P67" s="257">
        <v>53108</v>
      </c>
      <c r="Q67" s="374">
        <v>59039</v>
      </c>
      <c r="R67" s="374">
        <v>70046</v>
      </c>
      <c r="S67" s="210">
        <v>81170</v>
      </c>
      <c r="T67" s="397">
        <v>91669</v>
      </c>
    </row>
    <row r="68" spans="1:20" x14ac:dyDescent="0.2">
      <c r="A68" s="341" t="s">
        <v>141</v>
      </c>
      <c r="B68" s="210">
        <v>46</v>
      </c>
      <c r="C68" s="50">
        <v>341</v>
      </c>
      <c r="D68" s="90">
        <v>2672</v>
      </c>
      <c r="E68" s="90">
        <v>9222</v>
      </c>
      <c r="F68" s="90">
        <v>19047</v>
      </c>
      <c r="G68" s="90">
        <v>17590</v>
      </c>
      <c r="H68" s="55">
        <v>20436</v>
      </c>
      <c r="I68" s="211">
        <v>28339</v>
      </c>
      <c r="J68" s="211">
        <v>38597</v>
      </c>
      <c r="K68" s="55">
        <v>52827</v>
      </c>
      <c r="L68" s="55">
        <v>71217</v>
      </c>
      <c r="M68" s="50">
        <v>77375</v>
      </c>
      <c r="N68" s="50">
        <v>88217</v>
      </c>
      <c r="O68" s="50">
        <v>101501</v>
      </c>
      <c r="P68" s="257">
        <v>121549</v>
      </c>
      <c r="Q68" s="374">
        <v>138378</v>
      </c>
      <c r="R68" s="374">
        <v>162480</v>
      </c>
      <c r="S68" s="210">
        <v>198709</v>
      </c>
      <c r="T68" s="397">
        <v>223079</v>
      </c>
    </row>
    <row r="69" spans="1:20" x14ac:dyDescent="0.2">
      <c r="A69" s="341" t="s">
        <v>55</v>
      </c>
      <c r="B69" s="210">
        <v>297</v>
      </c>
      <c r="C69" s="50">
        <v>515</v>
      </c>
      <c r="D69" s="90">
        <v>1671</v>
      </c>
      <c r="E69" s="90">
        <v>5563</v>
      </c>
      <c r="F69" s="90">
        <v>9591</v>
      </c>
      <c r="G69" s="90">
        <v>9434</v>
      </c>
      <c r="H69" s="55">
        <v>11413</v>
      </c>
      <c r="I69" s="211">
        <v>16502</v>
      </c>
      <c r="J69" s="211">
        <v>23990</v>
      </c>
      <c r="K69" s="55">
        <v>32897</v>
      </c>
      <c r="L69" s="55">
        <v>45313</v>
      </c>
      <c r="M69" s="50">
        <v>52745</v>
      </c>
      <c r="N69" s="50">
        <v>60064</v>
      </c>
      <c r="O69" s="50">
        <v>69705</v>
      </c>
      <c r="P69" s="257">
        <v>86195</v>
      </c>
      <c r="Q69" s="374">
        <v>99052</v>
      </c>
      <c r="R69" s="374">
        <v>114918</v>
      </c>
      <c r="S69" s="210">
        <v>139477</v>
      </c>
      <c r="T69" s="397">
        <v>161683</v>
      </c>
    </row>
    <row r="70" spans="1:20" x14ac:dyDescent="0.2">
      <c r="A70" s="341" t="s">
        <v>56</v>
      </c>
      <c r="B70" s="210">
        <v>18</v>
      </c>
      <c r="C70" s="50">
        <v>37</v>
      </c>
      <c r="D70" s="90">
        <v>350</v>
      </c>
      <c r="E70" s="90">
        <v>1696</v>
      </c>
      <c r="F70" s="90">
        <v>3949</v>
      </c>
      <c r="G70" s="90">
        <v>3662</v>
      </c>
      <c r="H70" s="55">
        <v>4300</v>
      </c>
      <c r="I70" s="211">
        <v>6455</v>
      </c>
      <c r="J70" s="211">
        <v>10142</v>
      </c>
      <c r="K70" s="55">
        <v>15500</v>
      </c>
      <c r="L70" s="55">
        <v>22687</v>
      </c>
      <c r="M70" s="50">
        <v>26100</v>
      </c>
      <c r="N70" s="50">
        <v>29804</v>
      </c>
      <c r="O70" s="50">
        <v>35000</v>
      </c>
      <c r="P70" s="257">
        <v>43550</v>
      </c>
      <c r="Q70" s="374">
        <v>50614</v>
      </c>
      <c r="R70" s="374">
        <v>62786</v>
      </c>
      <c r="S70" s="210">
        <v>81433</v>
      </c>
      <c r="T70" s="397">
        <v>94053</v>
      </c>
    </row>
    <row r="71" spans="1:20" x14ac:dyDescent="0.2">
      <c r="A71" s="341" t="s">
        <v>57</v>
      </c>
      <c r="B71" s="210">
        <v>825</v>
      </c>
      <c r="C71" s="50">
        <v>731</v>
      </c>
      <c r="D71" s="90">
        <v>5093</v>
      </c>
      <c r="E71" s="90">
        <v>14762</v>
      </c>
      <c r="F71" s="90">
        <v>26759</v>
      </c>
      <c r="G71" s="90">
        <v>24496</v>
      </c>
      <c r="H71" s="55">
        <v>25655</v>
      </c>
      <c r="I71" s="211">
        <v>33099</v>
      </c>
      <c r="J71" s="211">
        <v>43888</v>
      </c>
      <c r="K71" s="55">
        <v>56943</v>
      </c>
      <c r="L71" s="55">
        <v>76068</v>
      </c>
      <c r="M71" s="50">
        <v>84343</v>
      </c>
      <c r="N71" s="50">
        <v>92151</v>
      </c>
      <c r="O71" s="50">
        <v>104675</v>
      </c>
      <c r="P71" s="257">
        <v>124605</v>
      </c>
      <c r="Q71" s="374">
        <v>142043</v>
      </c>
      <c r="R71" s="374">
        <v>164566</v>
      </c>
      <c r="S71" s="210">
        <v>198925</v>
      </c>
      <c r="T71" s="397">
        <v>219401</v>
      </c>
    </row>
    <row r="72" spans="1:20" x14ac:dyDescent="0.2">
      <c r="A72" s="341" t="s">
        <v>58</v>
      </c>
      <c r="B72" s="210">
        <v>25</v>
      </c>
      <c r="C72" s="50">
        <v>101</v>
      </c>
      <c r="D72" s="90">
        <v>1439</v>
      </c>
      <c r="E72" s="90">
        <v>5718</v>
      </c>
      <c r="F72" s="90">
        <v>10171</v>
      </c>
      <c r="G72" s="90">
        <v>9451</v>
      </c>
      <c r="H72" s="55">
        <v>11116</v>
      </c>
      <c r="I72" s="211">
        <v>15296</v>
      </c>
      <c r="J72" s="211">
        <v>21693</v>
      </c>
      <c r="K72" s="55">
        <v>31248</v>
      </c>
      <c r="L72" s="55">
        <v>42838</v>
      </c>
      <c r="M72" s="50">
        <v>48302</v>
      </c>
      <c r="N72" s="50">
        <v>54485</v>
      </c>
      <c r="O72" s="50">
        <v>63781</v>
      </c>
      <c r="P72" s="257">
        <v>80151</v>
      </c>
      <c r="Q72" s="374">
        <v>92318</v>
      </c>
      <c r="R72" s="374">
        <v>109653</v>
      </c>
      <c r="S72" s="210">
        <v>133516</v>
      </c>
      <c r="T72" s="397">
        <v>150327</v>
      </c>
    </row>
    <row r="73" spans="1:20" x14ac:dyDescent="0.2">
      <c r="A73" s="341" t="s">
        <v>59</v>
      </c>
      <c r="B73" s="210">
        <v>6</v>
      </c>
      <c r="C73" s="50">
        <v>23</v>
      </c>
      <c r="D73" s="90">
        <v>524</v>
      </c>
      <c r="E73" s="90">
        <v>2403</v>
      </c>
      <c r="F73" s="90">
        <v>4782</v>
      </c>
      <c r="G73" s="90">
        <v>4592</v>
      </c>
      <c r="H73" s="55">
        <v>6096</v>
      </c>
      <c r="I73" s="211">
        <v>9698</v>
      </c>
      <c r="J73" s="211">
        <v>15106</v>
      </c>
      <c r="K73" s="55">
        <v>22447</v>
      </c>
      <c r="L73" s="55">
        <v>31070</v>
      </c>
      <c r="M73" s="50">
        <v>34337</v>
      </c>
      <c r="N73" s="50">
        <v>38519</v>
      </c>
      <c r="O73" s="50">
        <v>44093</v>
      </c>
      <c r="P73" s="257">
        <v>51698</v>
      </c>
      <c r="Q73" s="374">
        <v>56295</v>
      </c>
      <c r="R73" s="374">
        <v>63899</v>
      </c>
      <c r="S73" s="210">
        <v>77348</v>
      </c>
      <c r="T73" s="397">
        <v>87722</v>
      </c>
    </row>
    <row r="74" spans="1:20" ht="18" x14ac:dyDescent="0.2">
      <c r="A74" s="42" t="s">
        <v>107</v>
      </c>
      <c r="B74" s="88">
        <v>1563</v>
      </c>
      <c r="C74" s="79">
        <v>5730</v>
      </c>
      <c r="D74" s="89">
        <v>33170</v>
      </c>
      <c r="E74" s="89">
        <v>82383</v>
      </c>
      <c r="F74" s="89">
        <v>142189</v>
      </c>
      <c r="G74" s="89">
        <v>136966</v>
      </c>
      <c r="H74" s="75">
        <v>160784</v>
      </c>
      <c r="I74" s="209">
        <v>214226</v>
      </c>
      <c r="J74" s="209">
        <v>285961</v>
      </c>
      <c r="K74" s="75">
        <v>368137</v>
      </c>
      <c r="L74" s="75">
        <v>449126</v>
      </c>
      <c r="M74" s="79">
        <v>512727</v>
      </c>
      <c r="N74" s="79">
        <v>569133</v>
      </c>
      <c r="O74" s="79">
        <v>637646</v>
      </c>
      <c r="P74" s="256">
        <v>751665</v>
      </c>
      <c r="Q74" s="373">
        <v>845550</v>
      </c>
      <c r="R74" s="373">
        <v>987957</v>
      </c>
      <c r="S74" s="88">
        <v>1182876</v>
      </c>
      <c r="T74" s="396">
        <v>1371892</v>
      </c>
    </row>
    <row r="75" spans="1:20" x14ac:dyDescent="0.2">
      <c r="A75" s="341" t="s">
        <v>60</v>
      </c>
      <c r="B75" s="210">
        <v>19</v>
      </c>
      <c r="C75" s="50">
        <v>34</v>
      </c>
      <c r="D75" s="90">
        <v>362</v>
      </c>
      <c r="E75" s="90">
        <v>2178</v>
      </c>
      <c r="F75" s="90">
        <v>4373</v>
      </c>
      <c r="G75" s="90">
        <v>4498</v>
      </c>
      <c r="H75" s="55">
        <v>5239</v>
      </c>
      <c r="I75" s="211">
        <v>7029</v>
      </c>
      <c r="J75" s="211">
        <v>10110</v>
      </c>
      <c r="K75" s="55">
        <v>12991</v>
      </c>
      <c r="L75" s="55">
        <v>16381</v>
      </c>
      <c r="M75" s="50">
        <v>19402</v>
      </c>
      <c r="N75" s="50">
        <v>22103</v>
      </c>
      <c r="O75" s="50">
        <v>24940</v>
      </c>
      <c r="P75" s="257">
        <v>29935</v>
      </c>
      <c r="Q75" s="374">
        <v>33745</v>
      </c>
      <c r="R75" s="374">
        <v>39536</v>
      </c>
      <c r="S75" s="210">
        <v>48548</v>
      </c>
      <c r="T75" s="397">
        <v>55663</v>
      </c>
    </row>
    <row r="76" spans="1:20" x14ac:dyDescent="0.2">
      <c r="A76" s="341" t="s">
        <v>142</v>
      </c>
      <c r="B76" s="210">
        <v>746</v>
      </c>
      <c r="C76" s="50">
        <v>1418</v>
      </c>
      <c r="D76" s="90">
        <v>7998</v>
      </c>
      <c r="E76" s="90">
        <v>18970</v>
      </c>
      <c r="F76" s="90">
        <v>34950</v>
      </c>
      <c r="G76" s="90">
        <v>32559</v>
      </c>
      <c r="H76" s="55">
        <v>35919</v>
      </c>
      <c r="I76" s="211">
        <v>49937</v>
      </c>
      <c r="J76" s="211">
        <v>71350</v>
      </c>
      <c r="K76" s="55">
        <v>91900</v>
      </c>
      <c r="L76" s="55">
        <v>120887</v>
      </c>
      <c r="M76" s="50">
        <v>133836</v>
      </c>
      <c r="N76" s="50">
        <v>149800</v>
      </c>
      <c r="O76" s="50">
        <v>171253</v>
      </c>
      <c r="P76" s="257">
        <v>208713</v>
      </c>
      <c r="Q76" s="374">
        <v>243189</v>
      </c>
      <c r="R76" s="374">
        <v>293673</v>
      </c>
      <c r="S76" s="210">
        <v>360324</v>
      </c>
      <c r="T76" s="397">
        <v>421290</v>
      </c>
    </row>
    <row r="77" spans="1:20" x14ac:dyDescent="0.2">
      <c r="A77" s="341" t="s">
        <v>62</v>
      </c>
      <c r="B77" s="210">
        <v>600</v>
      </c>
      <c r="C77" s="50">
        <v>2982</v>
      </c>
      <c r="D77" s="90">
        <v>19625</v>
      </c>
      <c r="E77" s="90">
        <v>42680</v>
      </c>
      <c r="F77" s="90">
        <v>72849</v>
      </c>
      <c r="G77" s="90">
        <v>71691</v>
      </c>
      <c r="H77" s="55">
        <v>88395</v>
      </c>
      <c r="I77" s="211">
        <v>118567</v>
      </c>
      <c r="J77" s="211">
        <v>153698</v>
      </c>
      <c r="K77" s="55">
        <v>197560</v>
      </c>
      <c r="L77" s="55">
        <v>232655</v>
      </c>
      <c r="M77" s="50">
        <v>265803</v>
      </c>
      <c r="N77" s="50">
        <v>293517</v>
      </c>
      <c r="O77" s="50">
        <v>326234</v>
      </c>
      <c r="P77" s="257">
        <v>377188</v>
      </c>
      <c r="Q77" s="374">
        <v>417281</v>
      </c>
      <c r="R77" s="374">
        <v>477282</v>
      </c>
      <c r="S77" s="210">
        <v>553522</v>
      </c>
      <c r="T77" s="397">
        <v>641324</v>
      </c>
    </row>
    <row r="78" spans="1:20" x14ac:dyDescent="0.2">
      <c r="A78" s="101" t="s">
        <v>63</v>
      </c>
      <c r="B78" s="210"/>
      <c r="C78" s="50"/>
      <c r="D78" s="90"/>
      <c r="E78" s="90"/>
      <c r="F78" s="90"/>
      <c r="G78" s="90"/>
      <c r="H78" s="55"/>
      <c r="I78" s="55"/>
      <c r="J78" s="55"/>
      <c r="K78" s="55"/>
      <c r="L78" s="55"/>
      <c r="M78" s="50"/>
      <c r="N78" s="50"/>
      <c r="O78" s="50"/>
      <c r="P78" s="50"/>
      <c r="Q78" s="374"/>
      <c r="R78" s="375"/>
      <c r="S78" s="210"/>
      <c r="T78" s="397"/>
    </row>
    <row r="79" spans="1:20" ht="19.5" x14ac:dyDescent="0.2">
      <c r="A79" s="53" t="s">
        <v>88</v>
      </c>
      <c r="B79" s="210">
        <v>271</v>
      </c>
      <c r="C79" s="50">
        <v>895</v>
      </c>
      <c r="D79" s="90">
        <v>11940</v>
      </c>
      <c r="E79" s="90">
        <v>23236</v>
      </c>
      <c r="F79" s="90">
        <v>40971</v>
      </c>
      <c r="G79" s="90">
        <v>40722</v>
      </c>
      <c r="H79" s="55">
        <v>50940</v>
      </c>
      <c r="I79" s="211">
        <v>68879</v>
      </c>
      <c r="J79" s="211">
        <v>88457</v>
      </c>
      <c r="K79" s="55">
        <v>110920</v>
      </c>
      <c r="L79" s="55">
        <v>126241</v>
      </c>
      <c r="M79" s="50">
        <v>131592</v>
      </c>
      <c r="N79" s="50">
        <v>167872</v>
      </c>
      <c r="O79" s="50">
        <v>183452</v>
      </c>
      <c r="P79" s="257">
        <v>206231</v>
      </c>
      <c r="Q79" s="374">
        <v>222358</v>
      </c>
      <c r="R79" s="374">
        <v>252270</v>
      </c>
      <c r="S79" s="210">
        <v>291314</v>
      </c>
      <c r="T79" s="397">
        <v>329257</v>
      </c>
    </row>
    <row r="80" spans="1:20" ht="19.5" x14ac:dyDescent="0.2">
      <c r="A80" s="53" t="s">
        <v>64</v>
      </c>
      <c r="B80" s="210">
        <v>49</v>
      </c>
      <c r="C80" s="50">
        <v>359</v>
      </c>
      <c r="D80" s="90">
        <v>1647</v>
      </c>
      <c r="E80" s="90">
        <v>4983</v>
      </c>
      <c r="F80" s="90">
        <v>10304</v>
      </c>
      <c r="G80" s="90">
        <v>10095</v>
      </c>
      <c r="H80" s="55">
        <v>13931</v>
      </c>
      <c r="I80" s="211">
        <v>19489</v>
      </c>
      <c r="J80" s="211">
        <v>26204</v>
      </c>
      <c r="K80" s="55">
        <v>35610</v>
      </c>
      <c r="L80" s="55">
        <v>43636</v>
      </c>
      <c r="M80" s="50">
        <v>48543</v>
      </c>
      <c r="N80" s="50">
        <v>55353</v>
      </c>
      <c r="O80" s="50">
        <v>63318</v>
      </c>
      <c r="P80" s="257">
        <v>74401</v>
      </c>
      <c r="Q80" s="374">
        <v>82987</v>
      </c>
      <c r="R80" s="374">
        <v>90578</v>
      </c>
      <c r="S80" s="210">
        <v>99949</v>
      </c>
      <c r="T80" s="397">
        <v>111468</v>
      </c>
    </row>
    <row r="81" spans="1:20" ht="19.5" x14ac:dyDescent="0.2">
      <c r="A81" s="53" t="s">
        <v>159</v>
      </c>
      <c r="B81" s="50">
        <v>280</v>
      </c>
      <c r="C81" s="50">
        <v>1728</v>
      </c>
      <c r="D81" s="90">
        <v>6038</v>
      </c>
      <c r="E81" s="90">
        <v>14461</v>
      </c>
      <c r="F81" s="90">
        <v>21574</v>
      </c>
      <c r="G81" s="90">
        <v>20874</v>
      </c>
      <c r="H81" s="55">
        <v>23524</v>
      </c>
      <c r="I81" s="55">
        <v>30199</v>
      </c>
      <c r="J81" s="55">
        <v>39037</v>
      </c>
      <c r="K81" s="55">
        <v>51030</v>
      </c>
      <c r="L81" s="55">
        <v>62778</v>
      </c>
      <c r="M81" s="50">
        <v>85668</v>
      </c>
      <c r="N81" s="50">
        <v>70292</v>
      </c>
      <c r="O81" s="50">
        <v>79464</v>
      </c>
      <c r="P81" s="257">
        <v>96556</v>
      </c>
      <c r="Q81" s="374">
        <v>111937</v>
      </c>
      <c r="R81" s="374">
        <v>134435</v>
      </c>
      <c r="S81" s="210">
        <v>162259</v>
      </c>
      <c r="T81" s="397">
        <v>200599</v>
      </c>
    </row>
    <row r="82" spans="1:20" x14ac:dyDescent="0.2">
      <c r="A82" s="341" t="s">
        <v>65</v>
      </c>
      <c r="B82" s="210">
        <v>198</v>
      </c>
      <c r="C82" s="50">
        <v>1296</v>
      </c>
      <c r="D82" s="90">
        <v>5185</v>
      </c>
      <c r="E82" s="90">
        <v>18556</v>
      </c>
      <c r="F82" s="90">
        <v>30017</v>
      </c>
      <c r="G82" s="90">
        <v>28218</v>
      </c>
      <c r="H82" s="55">
        <v>31231</v>
      </c>
      <c r="I82" s="211">
        <v>38693</v>
      </c>
      <c r="J82" s="211">
        <v>50803</v>
      </c>
      <c r="K82" s="55">
        <v>65686</v>
      </c>
      <c r="L82" s="55">
        <v>79203</v>
      </c>
      <c r="M82" s="50">
        <v>93685</v>
      </c>
      <c r="N82" s="50">
        <v>103714</v>
      </c>
      <c r="O82" s="50">
        <v>115219</v>
      </c>
      <c r="P82" s="257">
        <v>135828</v>
      </c>
      <c r="Q82" s="374">
        <v>151335</v>
      </c>
      <c r="R82" s="374">
        <v>177467</v>
      </c>
      <c r="S82" s="210">
        <v>220482</v>
      </c>
      <c r="T82" s="397">
        <v>253614</v>
      </c>
    </row>
    <row r="83" spans="1:20" ht="18" x14ac:dyDescent="0.2">
      <c r="A83" s="42" t="s">
        <v>118</v>
      </c>
      <c r="B83" s="75">
        <v>1485</v>
      </c>
      <c r="C83" s="79">
        <v>4468</v>
      </c>
      <c r="D83" s="75">
        <v>29161</v>
      </c>
      <c r="E83" s="75">
        <v>88831</v>
      </c>
      <c r="F83" s="89">
        <v>146749</v>
      </c>
      <c r="G83" s="89">
        <v>141269</v>
      </c>
      <c r="H83" s="75">
        <v>159106</v>
      </c>
      <c r="I83" s="209">
        <v>198193</v>
      </c>
      <c r="J83" s="209">
        <v>263571</v>
      </c>
      <c r="K83" s="75">
        <v>345347</v>
      </c>
      <c r="L83" s="75">
        <v>440672</v>
      </c>
      <c r="M83" s="79">
        <v>485018</v>
      </c>
      <c r="N83" s="79">
        <v>539556</v>
      </c>
      <c r="O83" s="79">
        <v>601172</v>
      </c>
      <c r="P83" s="256">
        <v>727954</v>
      </c>
      <c r="Q83" s="88">
        <v>845271</v>
      </c>
      <c r="R83" s="88">
        <v>1003151</v>
      </c>
      <c r="S83" s="88">
        <v>1258430</v>
      </c>
      <c r="T83" s="396">
        <v>1469022</v>
      </c>
    </row>
    <row r="84" spans="1:20" x14ac:dyDescent="0.2">
      <c r="A84" s="341" t="s">
        <v>66</v>
      </c>
      <c r="B84" s="210">
        <v>1</v>
      </c>
      <c r="C84" s="50">
        <v>2</v>
      </c>
      <c r="D84" s="55">
        <v>64</v>
      </c>
      <c r="E84" s="55">
        <v>279</v>
      </c>
      <c r="F84" s="90">
        <v>514</v>
      </c>
      <c r="G84" s="90">
        <v>535</v>
      </c>
      <c r="H84" s="55">
        <v>600</v>
      </c>
      <c r="I84" s="211">
        <v>687</v>
      </c>
      <c r="J84" s="211">
        <v>834</v>
      </c>
      <c r="K84" s="55">
        <v>1232</v>
      </c>
      <c r="L84" s="55">
        <v>1727</v>
      </c>
      <c r="M84" s="50">
        <v>2545</v>
      </c>
      <c r="N84" s="50">
        <v>2826</v>
      </c>
      <c r="O84" s="50">
        <v>3099</v>
      </c>
      <c r="P84" s="257">
        <v>3761</v>
      </c>
      <c r="Q84" s="210">
        <v>4298</v>
      </c>
      <c r="R84" s="210">
        <v>5371</v>
      </c>
      <c r="S84" s="210">
        <v>6979</v>
      </c>
      <c r="T84" s="397">
        <v>8446</v>
      </c>
    </row>
    <row r="85" spans="1:20" x14ac:dyDescent="0.2">
      <c r="A85" s="341" t="s">
        <v>68</v>
      </c>
      <c r="B85" s="210">
        <v>3</v>
      </c>
      <c r="C85" s="52">
        <v>0</v>
      </c>
      <c r="D85" s="55">
        <v>79</v>
      </c>
      <c r="E85" s="55">
        <v>792</v>
      </c>
      <c r="F85" s="90">
        <v>1697</v>
      </c>
      <c r="G85" s="90">
        <v>1760</v>
      </c>
      <c r="H85" s="55">
        <v>1712</v>
      </c>
      <c r="I85" s="211">
        <v>2476</v>
      </c>
      <c r="J85" s="211">
        <v>3418</v>
      </c>
      <c r="K85" s="55">
        <v>4595</v>
      </c>
      <c r="L85" s="55">
        <v>5830</v>
      </c>
      <c r="M85" s="50">
        <v>6463</v>
      </c>
      <c r="N85" s="50">
        <v>7200</v>
      </c>
      <c r="O85" s="50">
        <v>8489</v>
      </c>
      <c r="P85" s="257">
        <v>11096</v>
      </c>
      <c r="Q85" s="210">
        <v>13136</v>
      </c>
      <c r="R85" s="210">
        <v>16205</v>
      </c>
      <c r="S85" s="210">
        <v>21420</v>
      </c>
      <c r="T85" s="397">
        <v>28913</v>
      </c>
    </row>
    <row r="86" spans="1:20" x14ac:dyDescent="0.2">
      <c r="A86" s="341" t="s">
        <v>69</v>
      </c>
      <c r="B86" s="210">
        <v>51</v>
      </c>
      <c r="C86" s="50">
        <v>137</v>
      </c>
      <c r="D86" s="55">
        <v>672</v>
      </c>
      <c r="E86" s="55">
        <v>2158</v>
      </c>
      <c r="F86" s="90">
        <v>3740</v>
      </c>
      <c r="G86" s="90">
        <v>3725</v>
      </c>
      <c r="H86" s="55">
        <v>4492</v>
      </c>
      <c r="I86" s="211">
        <v>5726</v>
      </c>
      <c r="J86" s="211">
        <v>6776</v>
      </c>
      <c r="K86" s="55">
        <v>8652</v>
      </c>
      <c r="L86" s="55">
        <v>10229</v>
      </c>
      <c r="M86" s="50">
        <v>11981</v>
      </c>
      <c r="N86" s="50">
        <v>13201</v>
      </c>
      <c r="O86" s="50">
        <v>14978</v>
      </c>
      <c r="P86" s="257">
        <v>18515</v>
      </c>
      <c r="Q86" s="210">
        <v>21426</v>
      </c>
      <c r="R86" s="210">
        <v>26059</v>
      </c>
      <c r="S86" s="210">
        <v>33278</v>
      </c>
      <c r="T86" s="397">
        <v>40128</v>
      </c>
    </row>
    <row r="87" spans="1:20" x14ac:dyDescent="0.2">
      <c r="A87" s="341" t="s">
        <v>70</v>
      </c>
      <c r="B87" s="210">
        <v>400</v>
      </c>
      <c r="C87" s="50">
        <v>844</v>
      </c>
      <c r="D87" s="55">
        <v>3299</v>
      </c>
      <c r="E87" s="55">
        <v>7885</v>
      </c>
      <c r="F87" s="90">
        <v>12779</v>
      </c>
      <c r="G87" s="90">
        <v>12844</v>
      </c>
      <c r="H87" s="55">
        <v>14221</v>
      </c>
      <c r="I87" s="211">
        <v>17455</v>
      </c>
      <c r="J87" s="211">
        <v>23645</v>
      </c>
      <c r="K87" s="55">
        <v>30895</v>
      </c>
      <c r="L87" s="55">
        <v>39497</v>
      </c>
      <c r="M87" s="50">
        <v>47192</v>
      </c>
      <c r="N87" s="50">
        <v>53700</v>
      </c>
      <c r="O87" s="50">
        <v>61559</v>
      </c>
      <c r="P87" s="257">
        <v>76079</v>
      </c>
      <c r="Q87" s="210">
        <v>88964</v>
      </c>
      <c r="R87" s="210">
        <v>107428</v>
      </c>
      <c r="S87" s="210">
        <v>132952</v>
      </c>
      <c r="T87" s="397">
        <v>152163</v>
      </c>
    </row>
    <row r="88" spans="1:20" x14ac:dyDescent="0.2">
      <c r="A88" s="341" t="s">
        <v>72</v>
      </c>
      <c r="B88" s="210">
        <v>19</v>
      </c>
      <c r="C88" s="50">
        <v>203</v>
      </c>
      <c r="D88" s="55">
        <v>4686</v>
      </c>
      <c r="E88" s="55">
        <v>18249</v>
      </c>
      <c r="F88" s="90">
        <v>31616</v>
      </c>
      <c r="G88" s="90">
        <v>30855</v>
      </c>
      <c r="H88" s="55">
        <v>33923</v>
      </c>
      <c r="I88" s="211">
        <v>44504</v>
      </c>
      <c r="J88" s="211">
        <v>58910</v>
      </c>
      <c r="K88" s="55">
        <v>74459</v>
      </c>
      <c r="L88" s="55">
        <v>95006</v>
      </c>
      <c r="M88" s="50">
        <v>104133</v>
      </c>
      <c r="N88" s="50">
        <v>115960</v>
      </c>
      <c r="O88" s="50">
        <v>126386</v>
      </c>
      <c r="P88" s="257">
        <v>148317</v>
      </c>
      <c r="Q88" s="210">
        <v>172308</v>
      </c>
      <c r="R88" s="210">
        <v>199647</v>
      </c>
      <c r="S88" s="210">
        <v>247404</v>
      </c>
      <c r="T88" s="397">
        <v>292690</v>
      </c>
    </row>
    <row r="89" spans="1:20" x14ac:dyDescent="0.2">
      <c r="A89" s="341" t="s">
        <v>73</v>
      </c>
      <c r="B89" s="210">
        <v>64</v>
      </c>
      <c r="C89" s="50">
        <v>332</v>
      </c>
      <c r="D89" s="55">
        <v>3642</v>
      </c>
      <c r="E89" s="55">
        <v>12222</v>
      </c>
      <c r="F89" s="90">
        <v>22517</v>
      </c>
      <c r="G89" s="90">
        <v>22123</v>
      </c>
      <c r="H89" s="55">
        <v>26308</v>
      </c>
      <c r="I89" s="211">
        <v>33179</v>
      </c>
      <c r="J89" s="211">
        <v>43370</v>
      </c>
      <c r="K89" s="55">
        <v>56912</v>
      </c>
      <c r="L89" s="55">
        <v>72820</v>
      </c>
      <c r="M89" s="50">
        <v>79507</v>
      </c>
      <c r="N89" s="50">
        <v>85763</v>
      </c>
      <c r="O89" s="50">
        <v>92794</v>
      </c>
      <c r="P89" s="257">
        <v>108504</v>
      </c>
      <c r="Q89" s="210">
        <v>121924</v>
      </c>
      <c r="R89" s="210">
        <v>140302</v>
      </c>
      <c r="S89" s="210">
        <v>173366</v>
      </c>
      <c r="T89" s="397">
        <v>203644</v>
      </c>
    </row>
    <row r="90" spans="1:20" x14ac:dyDescent="0.2">
      <c r="A90" s="341" t="s">
        <v>74</v>
      </c>
      <c r="B90" s="210">
        <v>393</v>
      </c>
      <c r="C90" s="50">
        <v>1233</v>
      </c>
      <c r="D90" s="55">
        <v>4450</v>
      </c>
      <c r="E90" s="55">
        <v>11061</v>
      </c>
      <c r="F90" s="90">
        <v>18197</v>
      </c>
      <c r="G90" s="90">
        <v>16457</v>
      </c>
      <c r="H90" s="55">
        <v>17630</v>
      </c>
      <c r="I90" s="211">
        <v>21457</v>
      </c>
      <c r="J90" s="211">
        <v>30568</v>
      </c>
      <c r="K90" s="55">
        <v>40843</v>
      </c>
      <c r="L90" s="55">
        <v>52763</v>
      </c>
      <c r="M90" s="50">
        <v>59776</v>
      </c>
      <c r="N90" s="50">
        <v>66081</v>
      </c>
      <c r="O90" s="50">
        <v>73280</v>
      </c>
      <c r="P90" s="257">
        <v>90557</v>
      </c>
      <c r="Q90" s="210">
        <v>106102</v>
      </c>
      <c r="R90" s="210">
        <v>124131</v>
      </c>
      <c r="S90" s="210">
        <v>154155</v>
      </c>
      <c r="T90" s="397">
        <v>177530</v>
      </c>
    </row>
    <row r="91" spans="1:20" x14ac:dyDescent="0.2">
      <c r="A91" s="341" t="s">
        <v>138</v>
      </c>
      <c r="B91" s="210">
        <v>306</v>
      </c>
      <c r="C91" s="50">
        <v>750</v>
      </c>
      <c r="D91" s="55">
        <v>6511</v>
      </c>
      <c r="E91" s="55">
        <v>18357</v>
      </c>
      <c r="F91" s="90">
        <v>28779</v>
      </c>
      <c r="G91" s="90">
        <v>28037</v>
      </c>
      <c r="H91" s="55">
        <v>32685</v>
      </c>
      <c r="I91" s="211">
        <v>39120</v>
      </c>
      <c r="J91" s="211">
        <v>52112</v>
      </c>
      <c r="K91" s="55">
        <v>69994</v>
      </c>
      <c r="L91" s="55">
        <v>90585</v>
      </c>
      <c r="M91" s="50">
        <v>95786</v>
      </c>
      <c r="N91" s="50">
        <v>108480</v>
      </c>
      <c r="O91" s="50">
        <v>123700</v>
      </c>
      <c r="P91" s="257">
        <v>152317</v>
      </c>
      <c r="Q91" s="210">
        <v>180281</v>
      </c>
      <c r="R91" s="210">
        <v>219850</v>
      </c>
      <c r="S91" s="210">
        <v>285897</v>
      </c>
      <c r="T91" s="397">
        <v>333698</v>
      </c>
    </row>
    <row r="92" spans="1:20" x14ac:dyDescent="0.2">
      <c r="A92" s="341" t="s">
        <v>76</v>
      </c>
      <c r="B92" s="210">
        <v>94</v>
      </c>
      <c r="C92" s="50">
        <v>540</v>
      </c>
      <c r="D92" s="55">
        <v>3661</v>
      </c>
      <c r="E92" s="55">
        <v>11274</v>
      </c>
      <c r="F92" s="90">
        <v>15771</v>
      </c>
      <c r="G92" s="90">
        <v>14039</v>
      </c>
      <c r="H92" s="55">
        <v>15281</v>
      </c>
      <c r="I92" s="211">
        <v>18195</v>
      </c>
      <c r="J92" s="211">
        <v>23798</v>
      </c>
      <c r="K92" s="55">
        <v>31253</v>
      </c>
      <c r="L92" s="55">
        <v>38674</v>
      </c>
      <c r="M92" s="50">
        <v>44331</v>
      </c>
      <c r="N92" s="50">
        <v>49868</v>
      </c>
      <c r="O92" s="50">
        <v>57097</v>
      </c>
      <c r="P92" s="257">
        <v>71683</v>
      </c>
      <c r="Q92" s="210">
        <v>84332</v>
      </c>
      <c r="R92" s="210">
        <v>101236</v>
      </c>
      <c r="S92" s="210">
        <v>126155</v>
      </c>
      <c r="T92" s="397">
        <v>144008</v>
      </c>
    </row>
    <row r="93" spans="1:20" x14ac:dyDescent="0.2">
      <c r="A93" s="341" t="s">
        <v>77</v>
      </c>
      <c r="B93" s="210">
        <v>154</v>
      </c>
      <c r="C93" s="50">
        <v>427</v>
      </c>
      <c r="D93" s="55">
        <v>2097</v>
      </c>
      <c r="E93" s="55">
        <v>6554</v>
      </c>
      <c r="F93" s="90">
        <v>11140</v>
      </c>
      <c r="G93" s="90">
        <v>10894</v>
      </c>
      <c r="H93" s="55">
        <v>12254</v>
      </c>
      <c r="I93" s="211">
        <v>15394</v>
      </c>
      <c r="J93" s="211">
        <v>20140</v>
      </c>
      <c r="K93" s="55">
        <v>26512</v>
      </c>
      <c r="L93" s="55">
        <v>33541</v>
      </c>
      <c r="M93" s="50">
        <v>33304</v>
      </c>
      <c r="N93" s="50">
        <v>36477</v>
      </c>
      <c r="O93" s="50">
        <v>39790</v>
      </c>
      <c r="P93" s="257">
        <v>47127</v>
      </c>
      <c r="Q93" s="210">
        <v>52501</v>
      </c>
      <c r="R93" s="210">
        <v>62921</v>
      </c>
      <c r="S93" s="210">
        <v>76823</v>
      </c>
      <c r="T93" s="397">
        <v>87803</v>
      </c>
    </row>
    <row r="94" spans="1:20" ht="18" x14ac:dyDescent="0.2">
      <c r="A94" s="42" t="s">
        <v>114</v>
      </c>
      <c r="B94" s="88">
        <v>260</v>
      </c>
      <c r="C94" s="79">
        <v>763</v>
      </c>
      <c r="D94" s="89">
        <v>6301</v>
      </c>
      <c r="E94" s="89">
        <v>22384</v>
      </c>
      <c r="F94" s="89">
        <v>44234</v>
      </c>
      <c r="G94" s="89">
        <v>43789</v>
      </c>
      <c r="H94" s="75">
        <v>53301</v>
      </c>
      <c r="I94" s="209">
        <v>80638</v>
      </c>
      <c r="J94" s="209">
        <v>120005</v>
      </c>
      <c r="K94" s="75">
        <v>162521</v>
      </c>
      <c r="L94" s="75">
        <v>220419</v>
      </c>
      <c r="M94" s="79">
        <v>252307</v>
      </c>
      <c r="N94" s="79">
        <v>284228</v>
      </c>
      <c r="O94" s="79">
        <v>322014</v>
      </c>
      <c r="P94" s="256">
        <v>389618</v>
      </c>
      <c r="Q94" s="373">
        <v>463841</v>
      </c>
      <c r="R94" s="373">
        <v>572427</v>
      </c>
      <c r="S94" s="88">
        <v>756469</v>
      </c>
      <c r="T94" s="396">
        <v>933439</v>
      </c>
    </row>
    <row r="95" spans="1:20" x14ac:dyDescent="0.2">
      <c r="A95" s="341" t="s">
        <v>67</v>
      </c>
      <c r="B95" s="210">
        <v>2</v>
      </c>
      <c r="C95" s="50">
        <v>49</v>
      </c>
      <c r="D95" s="55">
        <v>577</v>
      </c>
      <c r="E95" s="55">
        <v>2254</v>
      </c>
      <c r="F95" s="90">
        <v>4749</v>
      </c>
      <c r="G95" s="90">
        <v>4601</v>
      </c>
      <c r="H95" s="55">
        <v>5306</v>
      </c>
      <c r="I95" s="211">
        <v>7416</v>
      </c>
      <c r="J95" s="211">
        <v>10517</v>
      </c>
      <c r="K95" s="55">
        <v>15129</v>
      </c>
      <c r="L95" s="55">
        <v>20152</v>
      </c>
      <c r="M95" s="50">
        <v>22038</v>
      </c>
      <c r="N95" s="50">
        <v>23569</v>
      </c>
      <c r="O95" s="50">
        <v>25128</v>
      </c>
      <c r="P95" s="257">
        <v>29687</v>
      </c>
      <c r="Q95" s="374">
        <v>33906</v>
      </c>
      <c r="R95" s="374">
        <v>42922</v>
      </c>
      <c r="S95" s="210">
        <v>56104</v>
      </c>
      <c r="T95" s="397">
        <v>70925</v>
      </c>
    </row>
    <row r="96" spans="1:20" x14ac:dyDescent="0.2">
      <c r="A96" s="341" t="s">
        <v>78</v>
      </c>
      <c r="B96" s="210">
        <v>26</v>
      </c>
      <c r="C96" s="50">
        <v>89</v>
      </c>
      <c r="D96" s="90">
        <v>1032</v>
      </c>
      <c r="E96" s="90">
        <v>2859</v>
      </c>
      <c r="F96" s="90">
        <v>5434</v>
      </c>
      <c r="G96" s="90">
        <v>5671</v>
      </c>
      <c r="H96" s="55">
        <v>7245</v>
      </c>
      <c r="I96" s="211">
        <v>12659</v>
      </c>
      <c r="J96" s="211">
        <v>19537</v>
      </c>
      <c r="K96" s="55">
        <v>28554</v>
      </c>
      <c r="L96" s="55">
        <v>40290</v>
      </c>
      <c r="M96" s="50">
        <v>48014</v>
      </c>
      <c r="N96" s="50">
        <v>58945</v>
      </c>
      <c r="O96" s="50">
        <v>69680</v>
      </c>
      <c r="P96" s="257">
        <v>84888</v>
      </c>
      <c r="Q96" s="374">
        <v>100896</v>
      </c>
      <c r="R96" s="374">
        <v>118018</v>
      </c>
      <c r="S96" s="210">
        <v>145815</v>
      </c>
      <c r="T96" s="397">
        <v>181536</v>
      </c>
    </row>
    <row r="97" spans="1:20" x14ac:dyDescent="0.2">
      <c r="A97" s="341" t="s">
        <v>71</v>
      </c>
      <c r="B97" s="220">
        <v>3</v>
      </c>
      <c r="C97" s="50">
        <v>63</v>
      </c>
      <c r="D97" s="55">
        <v>703</v>
      </c>
      <c r="E97" s="55">
        <v>2684</v>
      </c>
      <c r="F97" s="90">
        <v>5380</v>
      </c>
      <c r="G97" s="90">
        <v>5486</v>
      </c>
      <c r="H97" s="55">
        <v>6869</v>
      </c>
      <c r="I97" s="211">
        <v>9765</v>
      </c>
      <c r="J97" s="211">
        <v>13810</v>
      </c>
      <c r="K97" s="55">
        <v>19073</v>
      </c>
      <c r="L97" s="55">
        <v>25223</v>
      </c>
      <c r="M97" s="50">
        <v>28075</v>
      </c>
      <c r="N97" s="50">
        <v>30433</v>
      </c>
      <c r="O97" s="50">
        <v>32746</v>
      </c>
      <c r="P97" s="257">
        <v>39035</v>
      </c>
      <c r="Q97" s="374">
        <v>44014</v>
      </c>
      <c r="R97" s="374">
        <v>51753</v>
      </c>
      <c r="S97" s="210">
        <v>67182</v>
      </c>
      <c r="T97" s="397">
        <v>81379</v>
      </c>
    </row>
    <row r="98" spans="1:20" x14ac:dyDescent="0.2">
      <c r="A98" s="341" t="s">
        <v>79</v>
      </c>
      <c r="B98" s="246">
        <v>0</v>
      </c>
      <c r="C98" s="221">
        <v>2</v>
      </c>
      <c r="D98" s="90">
        <v>197</v>
      </c>
      <c r="E98" s="90">
        <v>690</v>
      </c>
      <c r="F98" s="90">
        <v>1425</v>
      </c>
      <c r="G98" s="90">
        <v>1448</v>
      </c>
      <c r="H98" s="55">
        <v>1771</v>
      </c>
      <c r="I98" s="211">
        <v>2903</v>
      </c>
      <c r="J98" s="211">
        <v>4305</v>
      </c>
      <c r="K98" s="55">
        <v>5939</v>
      </c>
      <c r="L98" s="55">
        <v>8562</v>
      </c>
      <c r="M98" s="50">
        <v>10189</v>
      </c>
      <c r="N98" s="50">
        <v>11668</v>
      </c>
      <c r="O98" s="50">
        <v>13207</v>
      </c>
      <c r="P98" s="257">
        <v>16326</v>
      </c>
      <c r="Q98" s="374">
        <v>19627</v>
      </c>
      <c r="R98" s="374">
        <v>23871</v>
      </c>
      <c r="S98" s="210">
        <v>31976</v>
      </c>
      <c r="T98" s="397">
        <v>38183</v>
      </c>
    </row>
    <row r="99" spans="1:20" x14ac:dyDescent="0.2">
      <c r="A99" s="341" t="s">
        <v>80</v>
      </c>
      <c r="B99" s="222">
        <v>62</v>
      </c>
      <c r="C99" s="50">
        <v>174</v>
      </c>
      <c r="D99" s="90">
        <v>1097</v>
      </c>
      <c r="E99" s="90">
        <v>4288</v>
      </c>
      <c r="F99" s="90">
        <v>7969</v>
      </c>
      <c r="G99" s="90">
        <v>7272</v>
      </c>
      <c r="H99" s="55">
        <v>8805</v>
      </c>
      <c r="I99" s="211">
        <v>13263</v>
      </c>
      <c r="J99" s="211">
        <v>20280</v>
      </c>
      <c r="K99" s="55">
        <v>27963</v>
      </c>
      <c r="L99" s="55">
        <v>36977</v>
      </c>
      <c r="M99" s="50">
        <v>43178</v>
      </c>
      <c r="N99" s="50">
        <v>49675</v>
      </c>
      <c r="O99" s="50">
        <v>57644</v>
      </c>
      <c r="P99" s="257">
        <v>70847</v>
      </c>
      <c r="Q99" s="374">
        <v>87692</v>
      </c>
      <c r="R99" s="374">
        <v>115009</v>
      </c>
      <c r="S99" s="210">
        <v>164131</v>
      </c>
      <c r="T99" s="397">
        <v>208755</v>
      </c>
    </row>
    <row r="100" spans="1:20" x14ac:dyDescent="0.2">
      <c r="A100" s="341" t="s">
        <v>143</v>
      </c>
      <c r="B100" s="222">
        <v>39</v>
      </c>
      <c r="C100" s="50">
        <v>168</v>
      </c>
      <c r="D100" s="90">
        <v>1347</v>
      </c>
      <c r="E100" s="90">
        <v>5592</v>
      </c>
      <c r="F100" s="90">
        <v>10518</v>
      </c>
      <c r="G100" s="90">
        <v>10431</v>
      </c>
      <c r="H100" s="55">
        <v>11899</v>
      </c>
      <c r="I100" s="211">
        <v>17430</v>
      </c>
      <c r="J100" s="211">
        <v>25169</v>
      </c>
      <c r="K100" s="55">
        <v>31207</v>
      </c>
      <c r="L100" s="55">
        <v>41215</v>
      </c>
      <c r="M100" s="50">
        <v>46004</v>
      </c>
      <c r="N100" s="50">
        <v>49185</v>
      </c>
      <c r="O100" s="50">
        <v>55384</v>
      </c>
      <c r="P100" s="257">
        <v>65451</v>
      </c>
      <c r="Q100" s="374">
        <v>78817</v>
      </c>
      <c r="R100" s="374">
        <v>97682</v>
      </c>
      <c r="S100" s="210">
        <v>127127</v>
      </c>
      <c r="T100" s="397">
        <v>153990</v>
      </c>
    </row>
    <row r="101" spans="1:20" x14ac:dyDescent="0.2">
      <c r="A101" s="341" t="s">
        <v>82</v>
      </c>
      <c r="B101" s="223">
        <v>92</v>
      </c>
      <c r="C101" s="221">
        <v>157</v>
      </c>
      <c r="D101" s="90">
        <v>630</v>
      </c>
      <c r="E101" s="90">
        <v>1839</v>
      </c>
      <c r="F101" s="90">
        <v>3992</v>
      </c>
      <c r="G101" s="90">
        <v>3940</v>
      </c>
      <c r="H101" s="55">
        <v>4808</v>
      </c>
      <c r="I101" s="211">
        <v>7963</v>
      </c>
      <c r="J101" s="211">
        <v>12624</v>
      </c>
      <c r="K101" s="55">
        <v>16209</v>
      </c>
      <c r="L101" s="55">
        <v>22303</v>
      </c>
      <c r="M101" s="50">
        <v>25112</v>
      </c>
      <c r="N101" s="50">
        <v>27239</v>
      </c>
      <c r="O101" s="50">
        <v>29791</v>
      </c>
      <c r="P101" s="257">
        <v>36340</v>
      </c>
      <c r="Q101" s="374">
        <v>42440</v>
      </c>
      <c r="R101" s="374">
        <v>52567</v>
      </c>
      <c r="S101" s="210">
        <v>69330</v>
      </c>
      <c r="T101" s="397">
        <v>88826</v>
      </c>
    </row>
    <row r="102" spans="1:20" x14ac:dyDescent="0.2">
      <c r="A102" s="341" t="s">
        <v>83</v>
      </c>
      <c r="B102" s="246">
        <v>0</v>
      </c>
      <c r="C102" s="217">
        <v>8</v>
      </c>
      <c r="D102" s="90">
        <v>189</v>
      </c>
      <c r="E102" s="90">
        <v>481</v>
      </c>
      <c r="F102" s="90">
        <v>1043</v>
      </c>
      <c r="G102" s="90">
        <v>1051</v>
      </c>
      <c r="H102" s="55">
        <v>1289</v>
      </c>
      <c r="I102" s="211">
        <v>1707</v>
      </c>
      <c r="J102" s="211">
        <v>2666</v>
      </c>
      <c r="K102" s="55">
        <v>4045</v>
      </c>
      <c r="L102" s="55">
        <v>5818</v>
      </c>
      <c r="M102" s="50">
        <v>6756</v>
      </c>
      <c r="N102" s="50">
        <v>7824</v>
      </c>
      <c r="O102" s="50">
        <v>8782</v>
      </c>
      <c r="P102" s="257">
        <v>10461</v>
      </c>
      <c r="Q102" s="374">
        <v>12573</v>
      </c>
      <c r="R102" s="374">
        <v>15049</v>
      </c>
      <c r="S102" s="210">
        <v>20215</v>
      </c>
      <c r="T102" s="397">
        <v>22871</v>
      </c>
    </row>
    <row r="103" spans="1:20" x14ac:dyDescent="0.2">
      <c r="A103" s="341" t="s">
        <v>84</v>
      </c>
      <c r="B103" s="222">
        <v>36</v>
      </c>
      <c r="C103" s="50">
        <v>51</v>
      </c>
      <c r="D103" s="90">
        <v>464</v>
      </c>
      <c r="E103" s="90">
        <v>1286</v>
      </c>
      <c r="F103" s="90">
        <v>2836</v>
      </c>
      <c r="G103" s="90">
        <v>2936</v>
      </c>
      <c r="H103" s="55">
        <v>4083</v>
      </c>
      <c r="I103" s="211">
        <v>5824</v>
      </c>
      <c r="J103" s="211">
        <v>8518</v>
      </c>
      <c r="K103" s="55">
        <v>10856</v>
      </c>
      <c r="L103" s="55">
        <v>15127</v>
      </c>
      <c r="M103" s="50">
        <v>17338</v>
      </c>
      <c r="N103" s="50">
        <v>19523</v>
      </c>
      <c r="O103" s="50">
        <v>22794</v>
      </c>
      <c r="P103" s="257">
        <v>28139</v>
      </c>
      <c r="Q103" s="374">
        <v>34031</v>
      </c>
      <c r="R103" s="374">
        <v>43763</v>
      </c>
      <c r="S103" s="210">
        <v>59665</v>
      </c>
      <c r="T103" s="397">
        <v>69020</v>
      </c>
    </row>
    <row r="104" spans="1:20" ht="19.5" x14ac:dyDescent="0.2">
      <c r="A104" s="341" t="s">
        <v>85</v>
      </c>
      <c r="B104" s="246">
        <v>0</v>
      </c>
      <c r="C104" s="224">
        <v>2</v>
      </c>
      <c r="D104" s="220">
        <v>44</v>
      </c>
      <c r="E104" s="90">
        <v>311</v>
      </c>
      <c r="F104" s="90">
        <v>698</v>
      </c>
      <c r="G104" s="90">
        <v>758</v>
      </c>
      <c r="H104" s="55">
        <v>945</v>
      </c>
      <c r="I104" s="211">
        <v>1365</v>
      </c>
      <c r="J104" s="211">
        <v>1966</v>
      </c>
      <c r="K104" s="55">
        <v>2595</v>
      </c>
      <c r="L104" s="55">
        <v>3278</v>
      </c>
      <c r="M104" s="50">
        <v>3805</v>
      </c>
      <c r="N104" s="50">
        <v>4148</v>
      </c>
      <c r="O104" s="50">
        <v>4460</v>
      </c>
      <c r="P104" s="257">
        <v>5410</v>
      </c>
      <c r="Q104" s="374">
        <v>6129</v>
      </c>
      <c r="R104" s="374">
        <v>6926</v>
      </c>
      <c r="S104" s="210">
        <v>8381</v>
      </c>
      <c r="T104" s="397">
        <v>10045</v>
      </c>
    </row>
    <row r="105" spans="1:20" ht="19.5" x14ac:dyDescent="0.2">
      <c r="A105" s="341" t="s">
        <v>86</v>
      </c>
      <c r="B105" s="364">
        <v>0</v>
      </c>
      <c r="C105" s="246">
        <v>0</v>
      </c>
      <c r="D105" s="90">
        <v>21</v>
      </c>
      <c r="E105" s="90">
        <v>100</v>
      </c>
      <c r="F105" s="90">
        <v>189</v>
      </c>
      <c r="G105" s="90">
        <v>195</v>
      </c>
      <c r="H105" s="55">
        <v>281</v>
      </c>
      <c r="I105" s="211">
        <v>343</v>
      </c>
      <c r="J105" s="211">
        <v>613</v>
      </c>
      <c r="K105" s="55">
        <v>951</v>
      </c>
      <c r="L105" s="55">
        <v>1474</v>
      </c>
      <c r="M105" s="50">
        <v>1798</v>
      </c>
      <c r="N105" s="50">
        <v>2019</v>
      </c>
      <c r="O105" s="50">
        <v>2398</v>
      </c>
      <c r="P105" s="257">
        <v>3036</v>
      </c>
      <c r="Q105" s="374">
        <v>3715</v>
      </c>
      <c r="R105" s="374">
        <v>4867</v>
      </c>
      <c r="S105" s="210">
        <v>6543</v>
      </c>
      <c r="T105" s="397">
        <v>7908</v>
      </c>
    </row>
    <row r="106" spans="1:20" x14ac:dyDescent="0.2">
      <c r="A106" s="419" t="s">
        <v>213</v>
      </c>
      <c r="B106" s="420"/>
      <c r="C106" s="420"/>
      <c r="D106" s="420"/>
      <c r="E106" s="420"/>
      <c r="F106" s="420"/>
      <c r="G106" s="420"/>
      <c r="H106" s="420"/>
      <c r="I106" s="420"/>
      <c r="J106" s="420"/>
      <c r="K106" s="444"/>
      <c r="L106" s="284"/>
      <c r="M106" s="285"/>
      <c r="N106" s="285"/>
      <c r="O106" s="285"/>
      <c r="P106" s="285"/>
      <c r="Q106" s="284"/>
      <c r="R106" s="284"/>
      <c r="S106" s="284"/>
    </row>
    <row r="107" spans="1:20" ht="15.75" customHeight="1" thickBot="1" x14ac:dyDescent="0.25">
      <c r="A107" s="418" t="s">
        <v>361</v>
      </c>
      <c r="B107" s="418"/>
      <c r="C107" s="418"/>
      <c r="D107" s="418"/>
      <c r="E107" s="418"/>
      <c r="F107" s="418"/>
      <c r="G107" s="418"/>
      <c r="H107" s="418"/>
      <c r="I107" s="418"/>
      <c r="J107" s="418"/>
      <c r="K107" s="418"/>
      <c r="L107" s="322"/>
      <c r="M107" s="322"/>
      <c r="N107" s="322"/>
      <c r="O107" s="322"/>
      <c r="P107" s="322"/>
      <c r="Q107" s="322"/>
      <c r="R107" s="322"/>
      <c r="S107" s="322"/>
      <c r="T107" s="36"/>
    </row>
  </sheetData>
  <mergeCells count="4">
    <mergeCell ref="A106:K106"/>
    <mergeCell ref="A107:K107"/>
    <mergeCell ref="A2:T2"/>
    <mergeCell ref="A3:T3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1">
    <tabColor rgb="FFC7E6A4"/>
  </sheetPr>
  <dimension ref="A1:Z106"/>
  <sheetViews>
    <sheetView zoomScale="90" zoomScaleNormal="90" workbookViewId="0">
      <pane ySplit="6" topLeftCell="A100" activePane="bottomLeft" state="frozen"/>
      <selection sqref="A1:T1"/>
      <selection pane="bottomLeft"/>
    </sheetView>
  </sheetViews>
  <sheetFormatPr defaultRowHeight="14.25" x14ac:dyDescent="0.2"/>
  <cols>
    <col min="1" max="1" width="18.85546875" style="263" customWidth="1"/>
    <col min="2" max="23" width="9.140625" style="263"/>
    <col min="24" max="24" width="10.140625" style="284" bestFit="1" customWidth="1"/>
    <col min="25" max="16384" width="9.140625" style="263"/>
  </cols>
  <sheetData>
    <row r="1" spans="1:26" ht="29.25" customHeight="1" x14ac:dyDescent="0.2"/>
    <row r="2" spans="1:26" x14ac:dyDescent="0.2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</row>
    <row r="3" spans="1:26" x14ac:dyDescent="0.2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</row>
    <row r="4" spans="1:26" ht="23.25" customHeight="1" x14ac:dyDescent="0.2">
      <c r="A4" s="415" t="s">
        <v>317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5"/>
    </row>
    <row r="5" spans="1:26" ht="15" thickBot="1" x14ac:dyDescent="0.25">
      <c r="A5" s="234" t="s">
        <v>266</v>
      </c>
      <c r="B5" s="234"/>
      <c r="C5" s="234"/>
      <c r="D5" s="234"/>
      <c r="E5" s="234"/>
      <c r="F5" s="234"/>
      <c r="G5" s="234"/>
      <c r="U5" s="35"/>
    </row>
    <row r="6" spans="1:26" ht="15" thickBot="1" x14ac:dyDescent="0.25">
      <c r="A6" s="11"/>
      <c r="B6" s="104">
        <v>2000</v>
      </c>
      <c r="C6" s="104">
        <v>2001</v>
      </c>
      <c r="D6" s="104">
        <v>2002</v>
      </c>
      <c r="E6" s="104">
        <v>2003</v>
      </c>
      <c r="F6" s="104">
        <v>2004</v>
      </c>
      <c r="G6" s="104">
        <v>2005</v>
      </c>
      <c r="H6" s="104">
        <v>2006</v>
      </c>
      <c r="I6" s="104">
        <v>2007</v>
      </c>
      <c r="J6" s="104">
        <v>2008</v>
      </c>
      <c r="K6" s="104">
        <v>2009</v>
      </c>
      <c r="L6" s="104">
        <v>2010</v>
      </c>
      <c r="M6" s="104">
        <v>2011</v>
      </c>
      <c r="N6" s="104">
        <v>2012</v>
      </c>
      <c r="O6" s="104">
        <v>2013</v>
      </c>
      <c r="P6" s="104">
        <v>2014</v>
      </c>
      <c r="Q6" s="104">
        <v>2015</v>
      </c>
      <c r="R6" s="104">
        <v>2016</v>
      </c>
      <c r="S6" s="104">
        <v>2017</v>
      </c>
      <c r="T6" s="151">
        <v>2018</v>
      </c>
      <c r="U6" s="146">
        <v>2019</v>
      </c>
      <c r="V6" s="146">
        <v>2020</v>
      </c>
      <c r="W6" s="18">
        <v>2021</v>
      </c>
      <c r="X6" s="18">
        <v>2022</v>
      </c>
      <c r="Y6" s="18">
        <v>2023</v>
      </c>
    </row>
    <row r="7" spans="1:26" x14ac:dyDescent="0.2">
      <c r="A7" s="5" t="s">
        <v>0</v>
      </c>
      <c r="B7" s="98">
        <v>193901</v>
      </c>
      <c r="C7" s="99">
        <v>247166</v>
      </c>
      <c r="D7" s="99">
        <v>361161</v>
      </c>
      <c r="E7" s="99">
        <v>555530</v>
      </c>
      <c r="F7" s="99">
        <v>757079</v>
      </c>
      <c r="G7" s="99">
        <v>881078</v>
      </c>
      <c r="H7" s="98">
        <v>1231470</v>
      </c>
      <c r="I7" s="29">
        <v>1433274</v>
      </c>
      <c r="J7" s="29">
        <v>1997415</v>
      </c>
      <c r="K7" s="29">
        <v>3093666</v>
      </c>
      <c r="L7" s="98">
        <v>3303270</v>
      </c>
      <c r="M7" s="98">
        <v>3101007</v>
      </c>
      <c r="N7" s="98">
        <v>3447223</v>
      </c>
      <c r="O7" s="98">
        <v>3437626</v>
      </c>
      <c r="P7" s="98">
        <v>4278985</v>
      </c>
      <c r="Q7" s="98">
        <v>7125803</v>
      </c>
      <c r="R7" s="98">
        <v>8995639</v>
      </c>
      <c r="S7" s="98">
        <v>6472408</v>
      </c>
      <c r="T7" s="106">
        <v>6339358</v>
      </c>
      <c r="U7" s="190">
        <v>6467945</v>
      </c>
      <c r="V7" s="106">
        <v>5470404</v>
      </c>
      <c r="W7" s="98">
        <v>6631833</v>
      </c>
      <c r="X7" s="247">
        <v>6470302</v>
      </c>
      <c r="Y7" s="315">
        <v>4839635</v>
      </c>
      <c r="Z7" s="35"/>
    </row>
    <row r="8" spans="1:26" ht="18" x14ac:dyDescent="0.2">
      <c r="A8" s="236" t="s">
        <v>209</v>
      </c>
      <c r="B8" s="98">
        <v>128477</v>
      </c>
      <c r="C8" s="98">
        <v>139020</v>
      </c>
      <c r="D8" s="98">
        <v>195780</v>
      </c>
      <c r="E8" s="98">
        <v>328034</v>
      </c>
      <c r="F8" s="98">
        <v>419562</v>
      </c>
      <c r="G8" s="98">
        <v>517031</v>
      </c>
      <c r="H8" s="98">
        <v>777353</v>
      </c>
      <c r="I8" s="98">
        <v>868859</v>
      </c>
      <c r="J8" s="29">
        <v>1283681</v>
      </c>
      <c r="K8" s="29">
        <v>1921968</v>
      </c>
      <c r="L8" s="29">
        <v>1992524</v>
      </c>
      <c r="M8" s="98">
        <v>1844392</v>
      </c>
      <c r="N8" s="98">
        <v>1972087</v>
      </c>
      <c r="O8" s="98">
        <v>1875155</v>
      </c>
      <c r="P8" s="98">
        <v>2199430</v>
      </c>
      <c r="Q8" s="98">
        <v>3584502</v>
      </c>
      <c r="R8" s="98">
        <v>4592925</v>
      </c>
      <c r="S8" s="98">
        <v>3093860</v>
      </c>
      <c r="T8" s="98">
        <v>3118236</v>
      </c>
      <c r="U8" s="190">
        <v>3205032</v>
      </c>
      <c r="V8" s="98">
        <v>2557312</v>
      </c>
      <c r="W8" s="98">
        <v>3260716</v>
      </c>
      <c r="X8" s="99">
        <v>2781052</v>
      </c>
      <c r="Y8" s="190">
        <v>2096956</v>
      </c>
      <c r="Z8" s="35"/>
    </row>
    <row r="9" spans="1:26" x14ac:dyDescent="0.2">
      <c r="A9" s="333" t="s">
        <v>1</v>
      </c>
      <c r="B9" s="65">
        <v>1759</v>
      </c>
      <c r="C9" s="65">
        <v>3191</v>
      </c>
      <c r="D9" s="65">
        <v>3643</v>
      </c>
      <c r="E9" s="65">
        <v>3289</v>
      </c>
      <c r="F9" s="65">
        <v>3388</v>
      </c>
      <c r="G9" s="65">
        <v>2789</v>
      </c>
      <c r="H9" s="241">
        <v>13919</v>
      </c>
      <c r="I9" s="30">
        <v>9556</v>
      </c>
      <c r="J9" s="30">
        <v>11158</v>
      </c>
      <c r="K9" s="30">
        <v>22575</v>
      </c>
      <c r="L9" s="30">
        <v>32802</v>
      </c>
      <c r="M9" s="241">
        <v>20046</v>
      </c>
      <c r="N9" s="241">
        <v>23651</v>
      </c>
      <c r="O9" s="241">
        <v>19806</v>
      </c>
      <c r="P9" s="241">
        <v>18061</v>
      </c>
      <c r="Q9" s="241">
        <v>24595</v>
      </c>
      <c r="R9" s="241">
        <v>32325</v>
      </c>
      <c r="S9" s="241">
        <v>26605</v>
      </c>
      <c r="T9" s="241">
        <v>29573</v>
      </c>
      <c r="U9" s="238">
        <v>30813</v>
      </c>
      <c r="V9" s="241">
        <v>21394</v>
      </c>
      <c r="W9" s="241">
        <v>38607</v>
      </c>
      <c r="X9" s="78">
        <v>16105</v>
      </c>
      <c r="Y9" s="238">
        <v>25719</v>
      </c>
      <c r="Z9" s="35"/>
    </row>
    <row r="10" spans="1:26" x14ac:dyDescent="0.2">
      <c r="A10" s="333" t="s">
        <v>2</v>
      </c>
      <c r="B10" s="65">
        <v>165</v>
      </c>
      <c r="C10" s="65">
        <v>153</v>
      </c>
      <c r="D10" s="65">
        <v>82</v>
      </c>
      <c r="E10" s="65">
        <v>144</v>
      </c>
      <c r="F10" s="65">
        <v>236</v>
      </c>
      <c r="G10" s="65">
        <v>1604</v>
      </c>
      <c r="H10" s="241">
        <v>2676</v>
      </c>
      <c r="I10" s="30">
        <v>1879</v>
      </c>
      <c r="J10" s="30">
        <v>1207</v>
      </c>
      <c r="K10" s="30">
        <v>393</v>
      </c>
      <c r="L10" s="30">
        <v>242</v>
      </c>
      <c r="M10" s="241">
        <v>1178</v>
      </c>
      <c r="N10" s="241">
        <v>5374</v>
      </c>
      <c r="O10" s="241">
        <v>13960</v>
      </c>
      <c r="P10" s="241">
        <v>20544</v>
      </c>
      <c r="Q10" s="241">
        <v>36988</v>
      </c>
      <c r="R10" s="241">
        <v>49451</v>
      </c>
      <c r="S10" s="241">
        <v>44441</v>
      </c>
      <c r="T10" s="241">
        <v>55766</v>
      </c>
      <c r="U10" s="238">
        <v>73632</v>
      </c>
      <c r="V10" s="241">
        <v>852</v>
      </c>
      <c r="W10" s="241">
        <v>951</v>
      </c>
      <c r="X10" s="78">
        <v>438</v>
      </c>
      <c r="Y10" s="238">
        <v>26</v>
      </c>
      <c r="Z10" s="35"/>
    </row>
    <row r="11" spans="1:26" x14ac:dyDescent="0.2">
      <c r="A11" s="333" t="s">
        <v>3</v>
      </c>
      <c r="B11" s="65">
        <v>1347</v>
      </c>
      <c r="C11" s="65">
        <v>359</v>
      </c>
      <c r="D11" s="65">
        <v>1735</v>
      </c>
      <c r="E11" s="65">
        <v>2695</v>
      </c>
      <c r="F11" s="65">
        <v>2863</v>
      </c>
      <c r="G11" s="65">
        <v>2120</v>
      </c>
      <c r="H11" s="241">
        <v>2578</v>
      </c>
      <c r="I11" s="30">
        <v>4061</v>
      </c>
      <c r="J11" s="30">
        <v>4232</v>
      </c>
      <c r="K11" s="30">
        <v>5346</v>
      </c>
      <c r="L11" s="30">
        <v>4289</v>
      </c>
      <c r="M11" s="241">
        <v>3972</v>
      </c>
      <c r="N11" s="241">
        <v>3485</v>
      </c>
      <c r="O11" s="241">
        <v>5271</v>
      </c>
      <c r="P11" s="241">
        <v>5898</v>
      </c>
      <c r="Q11" s="241">
        <v>8565</v>
      </c>
      <c r="R11" s="241">
        <v>7856</v>
      </c>
      <c r="S11" s="241">
        <v>6109</v>
      </c>
      <c r="T11" s="241">
        <v>7807</v>
      </c>
      <c r="U11" s="238">
        <v>9108</v>
      </c>
      <c r="V11" s="241">
        <v>5831</v>
      </c>
      <c r="W11" s="241">
        <v>6058</v>
      </c>
      <c r="X11" s="78">
        <v>2941</v>
      </c>
      <c r="Y11" s="238">
        <v>150</v>
      </c>
      <c r="Z11" s="35"/>
    </row>
    <row r="12" spans="1:26" x14ac:dyDescent="0.2">
      <c r="A12" s="333" t="s">
        <v>4</v>
      </c>
      <c r="B12" s="65">
        <v>364</v>
      </c>
      <c r="C12" s="65">
        <v>622</v>
      </c>
      <c r="D12" s="65">
        <v>862</v>
      </c>
      <c r="E12" s="65">
        <v>1484</v>
      </c>
      <c r="F12" s="65">
        <v>2594</v>
      </c>
      <c r="G12" s="65">
        <v>4150</v>
      </c>
      <c r="H12" s="241">
        <v>5109</v>
      </c>
      <c r="I12" s="30">
        <v>6404</v>
      </c>
      <c r="J12" s="30">
        <v>7659</v>
      </c>
      <c r="K12" s="30">
        <v>11192</v>
      </c>
      <c r="L12" s="30">
        <v>10563</v>
      </c>
      <c r="M12" s="241">
        <v>12832</v>
      </c>
      <c r="N12" s="241">
        <v>15554</v>
      </c>
      <c r="O12" s="241">
        <v>16619</v>
      </c>
      <c r="P12" s="241">
        <v>44895</v>
      </c>
      <c r="Q12" s="241">
        <v>66749</v>
      </c>
      <c r="R12" s="241">
        <v>72873</v>
      </c>
      <c r="S12" s="241">
        <v>26064</v>
      </c>
      <c r="T12" s="241">
        <v>18802</v>
      </c>
      <c r="U12" s="238">
        <v>105821</v>
      </c>
      <c r="V12" s="241">
        <v>92434</v>
      </c>
      <c r="W12" s="241">
        <v>103572</v>
      </c>
      <c r="X12" s="78">
        <v>103741</v>
      </c>
      <c r="Y12" s="238">
        <v>86230</v>
      </c>
      <c r="Z12" s="35"/>
    </row>
    <row r="13" spans="1:26" x14ac:dyDescent="0.2">
      <c r="A13" s="333" t="s">
        <v>5</v>
      </c>
      <c r="B13" s="65">
        <v>21</v>
      </c>
      <c r="C13" s="65">
        <v>59</v>
      </c>
      <c r="D13" s="65">
        <v>103</v>
      </c>
      <c r="E13" s="65">
        <v>160</v>
      </c>
      <c r="F13" s="65">
        <v>320</v>
      </c>
      <c r="G13" s="65">
        <v>214</v>
      </c>
      <c r="H13" s="241">
        <v>293</v>
      </c>
      <c r="I13" s="30">
        <v>931</v>
      </c>
      <c r="J13" s="30">
        <v>2274</v>
      </c>
      <c r="K13" s="30">
        <v>3637</v>
      </c>
      <c r="L13" s="30">
        <v>2558</v>
      </c>
      <c r="M13" s="241">
        <v>5780</v>
      </c>
      <c r="N13" s="241">
        <v>5334</v>
      </c>
      <c r="O13" s="241">
        <v>1322</v>
      </c>
      <c r="P13" s="241">
        <v>2685</v>
      </c>
      <c r="Q13" s="241">
        <v>2577</v>
      </c>
      <c r="R13" s="241">
        <v>2045</v>
      </c>
      <c r="S13" s="241">
        <v>1321</v>
      </c>
      <c r="T13" s="241">
        <v>188</v>
      </c>
      <c r="U13" s="238">
        <v>211</v>
      </c>
      <c r="V13" s="237">
        <v>0</v>
      </c>
      <c r="W13" s="241">
        <v>23</v>
      </c>
      <c r="X13" s="78">
        <v>84</v>
      </c>
      <c r="Y13" s="238">
        <v>57</v>
      </c>
      <c r="Z13" s="35"/>
    </row>
    <row r="14" spans="1:26" x14ac:dyDescent="0.2">
      <c r="A14" s="333" t="s">
        <v>6</v>
      </c>
      <c r="B14" s="65">
        <v>128</v>
      </c>
      <c r="C14" s="65">
        <v>231</v>
      </c>
      <c r="D14" s="65">
        <v>573</v>
      </c>
      <c r="E14" s="65">
        <v>636</v>
      </c>
      <c r="F14" s="65">
        <v>608</v>
      </c>
      <c r="G14" s="65">
        <v>841</v>
      </c>
      <c r="H14" s="241">
        <v>829</v>
      </c>
      <c r="I14" s="30">
        <v>2433</v>
      </c>
      <c r="J14" s="30">
        <v>3593</v>
      </c>
      <c r="K14" s="30">
        <v>5393</v>
      </c>
      <c r="L14" s="30">
        <v>7365</v>
      </c>
      <c r="M14" s="241">
        <v>7476</v>
      </c>
      <c r="N14" s="241">
        <v>9254</v>
      </c>
      <c r="O14" s="241">
        <v>8791</v>
      </c>
      <c r="P14" s="241">
        <v>11679</v>
      </c>
      <c r="Q14" s="241">
        <v>14613</v>
      </c>
      <c r="R14" s="241">
        <v>15282</v>
      </c>
      <c r="S14" s="241">
        <v>6218</v>
      </c>
      <c r="T14" s="241">
        <v>12861</v>
      </c>
      <c r="U14" s="238">
        <v>584</v>
      </c>
      <c r="V14" s="241">
        <v>875</v>
      </c>
      <c r="W14" s="241">
        <v>1881</v>
      </c>
      <c r="X14" s="78">
        <v>10093</v>
      </c>
      <c r="Y14" s="238">
        <v>8299</v>
      </c>
      <c r="Z14" s="35"/>
    </row>
    <row r="15" spans="1:26" x14ac:dyDescent="0.2">
      <c r="A15" s="333" t="s">
        <v>7</v>
      </c>
      <c r="B15" s="65">
        <v>29</v>
      </c>
      <c r="C15" s="65">
        <v>277</v>
      </c>
      <c r="D15" s="65">
        <v>578</v>
      </c>
      <c r="E15" s="65">
        <v>674</v>
      </c>
      <c r="F15" s="65">
        <v>858</v>
      </c>
      <c r="G15" s="65">
        <v>903</v>
      </c>
      <c r="H15" s="241">
        <v>1286</v>
      </c>
      <c r="I15" s="30">
        <v>1752</v>
      </c>
      <c r="J15" s="30">
        <v>1794</v>
      </c>
      <c r="K15" s="30">
        <v>2754</v>
      </c>
      <c r="L15" s="30">
        <v>2971</v>
      </c>
      <c r="M15" s="241">
        <v>2981</v>
      </c>
      <c r="N15" s="241">
        <v>1738</v>
      </c>
      <c r="O15" s="241">
        <v>2208</v>
      </c>
      <c r="P15" s="241">
        <v>4152</v>
      </c>
      <c r="Q15" s="241">
        <v>10041</v>
      </c>
      <c r="R15" s="241">
        <v>12823</v>
      </c>
      <c r="S15" s="241">
        <v>8864</v>
      </c>
      <c r="T15" s="241">
        <v>6526</v>
      </c>
      <c r="U15" s="238">
        <v>6756</v>
      </c>
      <c r="V15" s="241">
        <v>3631</v>
      </c>
      <c r="W15" s="241">
        <v>3283</v>
      </c>
      <c r="X15" s="78">
        <v>1004</v>
      </c>
      <c r="Y15" s="238">
        <v>184</v>
      </c>
      <c r="Z15" s="35"/>
    </row>
    <row r="16" spans="1:26" x14ac:dyDescent="0.2">
      <c r="A16" s="333" t="s">
        <v>8</v>
      </c>
      <c r="B16" s="65">
        <v>102</v>
      </c>
      <c r="C16" s="65">
        <v>207</v>
      </c>
      <c r="D16" s="65">
        <v>647</v>
      </c>
      <c r="E16" s="65">
        <v>686</v>
      </c>
      <c r="F16" s="65">
        <v>2038</v>
      </c>
      <c r="G16" s="65">
        <v>3393</v>
      </c>
      <c r="H16" s="241">
        <v>13039</v>
      </c>
      <c r="I16" s="30">
        <v>15415</v>
      </c>
      <c r="J16" s="30">
        <v>4377</v>
      </c>
      <c r="K16" s="30">
        <v>4634</v>
      </c>
      <c r="L16" s="30">
        <v>10314</v>
      </c>
      <c r="M16" s="241">
        <v>9745</v>
      </c>
      <c r="N16" s="241">
        <v>3527</v>
      </c>
      <c r="O16" s="241">
        <v>2756</v>
      </c>
      <c r="P16" s="241">
        <v>2926</v>
      </c>
      <c r="Q16" s="241">
        <v>756</v>
      </c>
      <c r="R16" s="241">
        <v>737</v>
      </c>
      <c r="S16" s="241">
        <v>20129</v>
      </c>
      <c r="T16" s="241">
        <v>14497</v>
      </c>
      <c r="U16" s="238">
        <v>12849</v>
      </c>
      <c r="V16" s="241">
        <v>4026</v>
      </c>
      <c r="W16" s="241">
        <v>2324</v>
      </c>
      <c r="X16" s="78">
        <v>5186</v>
      </c>
      <c r="Y16" s="238">
        <v>4905</v>
      </c>
      <c r="Z16" s="35"/>
    </row>
    <row r="17" spans="1:26" x14ac:dyDescent="0.2">
      <c r="A17" s="333" t="s">
        <v>9</v>
      </c>
      <c r="B17" s="65">
        <v>1198</v>
      </c>
      <c r="C17" s="65">
        <v>43</v>
      </c>
      <c r="D17" s="65">
        <v>209</v>
      </c>
      <c r="E17" s="65">
        <v>579</v>
      </c>
      <c r="F17" s="65">
        <v>1027</v>
      </c>
      <c r="G17" s="65">
        <v>1034</v>
      </c>
      <c r="H17" s="241">
        <v>2804</v>
      </c>
      <c r="I17" s="30">
        <v>7055</v>
      </c>
      <c r="J17" s="30">
        <v>2731</v>
      </c>
      <c r="K17" s="30">
        <v>6359</v>
      </c>
      <c r="L17" s="30">
        <v>3338</v>
      </c>
      <c r="M17" s="241">
        <v>3606</v>
      </c>
      <c r="N17" s="241">
        <v>3679</v>
      </c>
      <c r="O17" s="241">
        <v>4116</v>
      </c>
      <c r="P17" s="241">
        <v>3941</v>
      </c>
      <c r="Q17" s="241">
        <v>8208</v>
      </c>
      <c r="R17" s="241">
        <v>26341</v>
      </c>
      <c r="S17" s="241">
        <v>7126</v>
      </c>
      <c r="T17" s="241">
        <v>2236</v>
      </c>
      <c r="U17" s="238">
        <v>1935</v>
      </c>
      <c r="V17" s="241">
        <v>2237</v>
      </c>
      <c r="W17" s="241">
        <v>30851</v>
      </c>
      <c r="X17" s="78">
        <v>37899</v>
      </c>
      <c r="Y17" s="238">
        <v>7472</v>
      </c>
      <c r="Z17" s="35"/>
    </row>
    <row r="18" spans="1:26" x14ac:dyDescent="0.2">
      <c r="A18" s="333" t="s">
        <v>10</v>
      </c>
      <c r="B18" s="65">
        <v>6984</v>
      </c>
      <c r="C18" s="65">
        <v>6641</v>
      </c>
      <c r="D18" s="65">
        <v>11230</v>
      </c>
      <c r="E18" s="65">
        <v>17371</v>
      </c>
      <c r="F18" s="65">
        <v>34707</v>
      </c>
      <c r="G18" s="65">
        <v>38731</v>
      </c>
      <c r="H18" s="241">
        <v>81044</v>
      </c>
      <c r="I18" s="30">
        <v>83474</v>
      </c>
      <c r="J18" s="30">
        <v>130143</v>
      </c>
      <c r="K18" s="30">
        <v>224004</v>
      </c>
      <c r="L18" s="30">
        <v>161909</v>
      </c>
      <c r="M18" s="241">
        <v>152646</v>
      </c>
      <c r="N18" s="241">
        <v>195059</v>
      </c>
      <c r="O18" s="241">
        <v>184604</v>
      </c>
      <c r="P18" s="241">
        <v>225110</v>
      </c>
      <c r="Q18" s="241">
        <v>406460</v>
      </c>
      <c r="R18" s="241">
        <v>419639</v>
      </c>
      <c r="S18" s="241">
        <v>421207</v>
      </c>
      <c r="T18" s="241">
        <v>418919</v>
      </c>
      <c r="U18" s="238">
        <v>486494</v>
      </c>
      <c r="V18" s="241">
        <v>373030</v>
      </c>
      <c r="W18" s="241">
        <v>448321</v>
      </c>
      <c r="X18" s="78">
        <v>272238</v>
      </c>
      <c r="Y18" s="238">
        <v>237038</v>
      </c>
      <c r="Z18" s="35"/>
    </row>
    <row r="19" spans="1:26" x14ac:dyDescent="0.2">
      <c r="A19" s="333" t="s">
        <v>11</v>
      </c>
      <c r="B19" s="65">
        <v>354</v>
      </c>
      <c r="C19" s="65">
        <v>535</v>
      </c>
      <c r="D19" s="65">
        <v>3398</v>
      </c>
      <c r="E19" s="65">
        <v>4372</v>
      </c>
      <c r="F19" s="65">
        <v>2514</v>
      </c>
      <c r="G19" s="65">
        <v>6391</v>
      </c>
      <c r="H19" s="241">
        <v>7000</v>
      </c>
      <c r="I19" s="30">
        <v>5440</v>
      </c>
      <c r="J19" s="30">
        <v>9900</v>
      </c>
      <c r="K19" s="30">
        <v>6970</v>
      </c>
      <c r="L19" s="30">
        <v>15487</v>
      </c>
      <c r="M19" s="241">
        <v>5286</v>
      </c>
      <c r="N19" s="241">
        <v>2741</v>
      </c>
      <c r="O19" s="241">
        <v>2862</v>
      </c>
      <c r="P19" s="241">
        <v>1412</v>
      </c>
      <c r="Q19" s="241">
        <v>1006</v>
      </c>
      <c r="R19" s="241">
        <v>2058</v>
      </c>
      <c r="S19" s="241">
        <v>2167</v>
      </c>
      <c r="T19" s="241">
        <v>2923</v>
      </c>
      <c r="U19" s="238">
        <v>3749</v>
      </c>
      <c r="V19" s="241">
        <v>3413</v>
      </c>
      <c r="W19" s="241">
        <v>3870</v>
      </c>
      <c r="X19" s="78">
        <v>3310</v>
      </c>
      <c r="Y19" s="238">
        <v>1809</v>
      </c>
      <c r="Z19" s="35"/>
    </row>
    <row r="20" spans="1:26" x14ac:dyDescent="0.2">
      <c r="A20" s="333" t="s">
        <v>12</v>
      </c>
      <c r="B20" s="65">
        <v>70</v>
      </c>
      <c r="C20" s="65">
        <v>229</v>
      </c>
      <c r="D20" s="65">
        <v>448</v>
      </c>
      <c r="E20" s="65">
        <v>970</v>
      </c>
      <c r="F20" s="65">
        <v>432</v>
      </c>
      <c r="G20" s="65">
        <v>429</v>
      </c>
      <c r="H20" s="241">
        <v>712</v>
      </c>
      <c r="I20" s="30">
        <v>1100</v>
      </c>
      <c r="J20" s="30">
        <v>1819</v>
      </c>
      <c r="K20" s="30">
        <v>6026</v>
      </c>
      <c r="L20" s="30">
        <v>7114</v>
      </c>
      <c r="M20" s="241">
        <v>7638</v>
      </c>
      <c r="N20" s="241">
        <v>5854</v>
      </c>
      <c r="O20" s="241">
        <v>4510</v>
      </c>
      <c r="P20" s="241">
        <v>1910</v>
      </c>
      <c r="Q20" s="241">
        <v>4577</v>
      </c>
      <c r="R20" s="241">
        <v>5111</v>
      </c>
      <c r="S20" s="241">
        <v>3729</v>
      </c>
      <c r="T20" s="241">
        <v>3501</v>
      </c>
      <c r="U20" s="238">
        <v>3982</v>
      </c>
      <c r="V20" s="241">
        <v>2601</v>
      </c>
      <c r="W20" s="241">
        <v>3115</v>
      </c>
      <c r="X20" s="78">
        <v>3376</v>
      </c>
      <c r="Y20" s="238">
        <v>1472</v>
      </c>
      <c r="Z20" s="35"/>
    </row>
    <row r="21" spans="1:26" x14ac:dyDescent="0.2">
      <c r="A21" s="333" t="s">
        <v>13</v>
      </c>
      <c r="B21" s="65">
        <v>365</v>
      </c>
      <c r="C21" s="65">
        <v>676</v>
      </c>
      <c r="D21" s="65">
        <v>733</v>
      </c>
      <c r="E21" s="65">
        <v>3002</v>
      </c>
      <c r="F21" s="65">
        <v>4054</v>
      </c>
      <c r="G21" s="65">
        <v>4316</v>
      </c>
      <c r="H21" s="241">
        <v>6196</v>
      </c>
      <c r="I21" s="30">
        <v>7154</v>
      </c>
      <c r="J21" s="30">
        <v>5720</v>
      </c>
      <c r="K21" s="30">
        <v>8221</v>
      </c>
      <c r="L21" s="30">
        <v>3658</v>
      </c>
      <c r="M21" s="241">
        <v>4514</v>
      </c>
      <c r="N21" s="241">
        <v>7543</v>
      </c>
      <c r="O21" s="241">
        <v>6020</v>
      </c>
      <c r="P21" s="241">
        <v>8263</v>
      </c>
      <c r="Q21" s="241">
        <v>22035</v>
      </c>
      <c r="R21" s="241">
        <v>12755</v>
      </c>
      <c r="S21" s="241">
        <v>10392</v>
      </c>
      <c r="T21" s="241">
        <v>1279</v>
      </c>
      <c r="U21" s="238">
        <v>570</v>
      </c>
      <c r="V21" s="241">
        <v>323</v>
      </c>
      <c r="W21" s="241">
        <v>5783</v>
      </c>
      <c r="X21" s="78">
        <v>3235</v>
      </c>
      <c r="Y21" s="238">
        <v>2</v>
      </c>
      <c r="Z21" s="35"/>
    </row>
    <row r="22" spans="1:26" x14ac:dyDescent="0.2">
      <c r="A22" s="333" t="s">
        <v>14</v>
      </c>
      <c r="B22" s="65">
        <v>6</v>
      </c>
      <c r="C22" s="239">
        <v>0</v>
      </c>
      <c r="D22" s="65">
        <v>18</v>
      </c>
      <c r="E22" s="65">
        <v>124</v>
      </c>
      <c r="F22" s="65">
        <v>372</v>
      </c>
      <c r="G22" s="65">
        <v>784</v>
      </c>
      <c r="H22" s="241">
        <v>1355</v>
      </c>
      <c r="I22" s="30">
        <v>1402</v>
      </c>
      <c r="J22" s="30">
        <v>1018</v>
      </c>
      <c r="K22" s="30">
        <v>1512</v>
      </c>
      <c r="L22" s="30">
        <v>1848</v>
      </c>
      <c r="M22" s="241">
        <v>2169</v>
      </c>
      <c r="N22" s="241">
        <v>2049</v>
      </c>
      <c r="O22" s="241">
        <v>2578</v>
      </c>
      <c r="P22" s="241">
        <v>4226</v>
      </c>
      <c r="Q22" s="241">
        <v>5156</v>
      </c>
      <c r="R22" s="241">
        <v>6639</v>
      </c>
      <c r="S22" s="241">
        <v>5434</v>
      </c>
      <c r="T22" s="241">
        <v>2747</v>
      </c>
      <c r="U22" s="238">
        <v>3167</v>
      </c>
      <c r="V22" s="241">
        <v>2515</v>
      </c>
      <c r="W22" s="241">
        <v>3114</v>
      </c>
      <c r="X22" s="78">
        <v>388</v>
      </c>
      <c r="Y22" s="238">
        <v>3</v>
      </c>
      <c r="Z22" s="35"/>
    </row>
    <row r="23" spans="1:26" x14ac:dyDescent="0.2">
      <c r="A23" s="333" t="s">
        <v>15</v>
      </c>
      <c r="B23" s="65">
        <v>290</v>
      </c>
      <c r="C23" s="65">
        <v>408</v>
      </c>
      <c r="D23" s="65">
        <v>604</v>
      </c>
      <c r="E23" s="65">
        <v>564</v>
      </c>
      <c r="F23" s="65">
        <v>578</v>
      </c>
      <c r="G23" s="65">
        <v>768</v>
      </c>
      <c r="H23" s="241">
        <v>971</v>
      </c>
      <c r="I23" s="30">
        <v>1752</v>
      </c>
      <c r="J23" s="30">
        <v>2090</v>
      </c>
      <c r="K23" s="30">
        <v>3842</v>
      </c>
      <c r="L23" s="30">
        <v>4882</v>
      </c>
      <c r="M23" s="241">
        <v>4781</v>
      </c>
      <c r="N23" s="241">
        <v>6951</v>
      </c>
      <c r="O23" s="241">
        <v>7448</v>
      </c>
      <c r="P23" s="241">
        <v>7371</v>
      </c>
      <c r="Q23" s="241">
        <v>14664</v>
      </c>
      <c r="R23" s="241">
        <v>18283</v>
      </c>
      <c r="S23" s="241">
        <v>8023</v>
      </c>
      <c r="T23" s="241">
        <v>5001</v>
      </c>
      <c r="U23" s="238">
        <v>8240</v>
      </c>
      <c r="V23" s="241">
        <v>8153</v>
      </c>
      <c r="W23" s="241">
        <v>8635</v>
      </c>
      <c r="X23" s="78">
        <v>6703</v>
      </c>
      <c r="Y23" s="238">
        <v>4170</v>
      </c>
      <c r="Z23" s="35"/>
    </row>
    <row r="24" spans="1:26" x14ac:dyDescent="0.2">
      <c r="A24" s="333" t="s">
        <v>16</v>
      </c>
      <c r="B24" s="65">
        <v>1150</v>
      </c>
      <c r="C24" s="65">
        <v>2121</v>
      </c>
      <c r="D24" s="65">
        <v>1448</v>
      </c>
      <c r="E24" s="65">
        <v>4328</v>
      </c>
      <c r="F24" s="65">
        <v>4583</v>
      </c>
      <c r="G24" s="65">
        <v>2970</v>
      </c>
      <c r="H24" s="241">
        <v>3829</v>
      </c>
      <c r="I24" s="30">
        <v>6346</v>
      </c>
      <c r="J24" s="30">
        <v>6369</v>
      </c>
      <c r="K24" s="30">
        <v>12620</v>
      </c>
      <c r="L24" s="30">
        <v>16737</v>
      </c>
      <c r="M24" s="241">
        <v>30039</v>
      </c>
      <c r="N24" s="241">
        <v>36021</v>
      </c>
      <c r="O24" s="241">
        <v>30071</v>
      </c>
      <c r="P24" s="241">
        <v>35105</v>
      </c>
      <c r="Q24" s="241">
        <v>55496</v>
      </c>
      <c r="R24" s="241">
        <v>37951</v>
      </c>
      <c r="S24" s="241">
        <v>31202</v>
      </c>
      <c r="T24" s="241">
        <v>28160</v>
      </c>
      <c r="U24" s="238">
        <v>21315</v>
      </c>
      <c r="V24" s="241">
        <v>13032</v>
      </c>
      <c r="W24" s="241">
        <v>18110</v>
      </c>
      <c r="X24" s="78">
        <v>15345</v>
      </c>
      <c r="Y24" s="238">
        <v>2167</v>
      </c>
      <c r="Z24" s="35"/>
    </row>
    <row r="25" spans="1:26" x14ac:dyDescent="0.2">
      <c r="A25" s="333" t="s">
        <v>17</v>
      </c>
      <c r="B25" s="65">
        <v>610</v>
      </c>
      <c r="C25" s="65">
        <v>530</v>
      </c>
      <c r="D25" s="65">
        <v>723</v>
      </c>
      <c r="E25" s="65">
        <v>3860</v>
      </c>
      <c r="F25" s="65">
        <v>6298</v>
      </c>
      <c r="G25" s="65">
        <v>6723</v>
      </c>
      <c r="H25" s="241">
        <v>2893</v>
      </c>
      <c r="I25" s="30">
        <v>2921</v>
      </c>
      <c r="J25" s="30">
        <v>3871</v>
      </c>
      <c r="K25" s="30">
        <v>4475</v>
      </c>
      <c r="L25" s="30">
        <v>4490</v>
      </c>
      <c r="M25" s="241">
        <v>12255</v>
      </c>
      <c r="N25" s="241">
        <v>16110</v>
      </c>
      <c r="O25" s="241">
        <v>17714</v>
      </c>
      <c r="P25" s="241">
        <v>19687</v>
      </c>
      <c r="Q25" s="241">
        <v>24228</v>
      </c>
      <c r="R25" s="241">
        <v>7363</v>
      </c>
      <c r="S25" s="241">
        <v>5317</v>
      </c>
      <c r="T25" s="241">
        <v>4209</v>
      </c>
      <c r="U25" s="238">
        <v>2589</v>
      </c>
      <c r="V25" s="241">
        <v>1555</v>
      </c>
      <c r="W25" s="241">
        <v>1546</v>
      </c>
      <c r="X25" s="78">
        <v>1053</v>
      </c>
      <c r="Y25" s="238">
        <v>82</v>
      </c>
      <c r="Z25" s="35"/>
    </row>
    <row r="26" spans="1:26" x14ac:dyDescent="0.2">
      <c r="A26" s="333" t="s">
        <v>18</v>
      </c>
      <c r="B26" s="65">
        <v>113535</v>
      </c>
      <c r="C26" s="65">
        <v>122738</v>
      </c>
      <c r="D26" s="65">
        <v>168746</v>
      </c>
      <c r="E26" s="65">
        <v>283096</v>
      </c>
      <c r="F26" s="65">
        <v>352091</v>
      </c>
      <c r="G26" s="65">
        <v>438871</v>
      </c>
      <c r="H26" s="241">
        <v>630820</v>
      </c>
      <c r="I26" s="30">
        <v>709784</v>
      </c>
      <c r="J26" s="30">
        <v>1083726</v>
      </c>
      <c r="K26" s="30">
        <v>1592015</v>
      </c>
      <c r="L26" s="30">
        <v>1701958</v>
      </c>
      <c r="M26" s="241">
        <v>1557448</v>
      </c>
      <c r="N26" s="241">
        <v>1628163</v>
      </c>
      <c r="O26" s="241">
        <v>1544499</v>
      </c>
      <c r="P26" s="241">
        <v>1781565</v>
      </c>
      <c r="Q26" s="241">
        <v>2877788</v>
      </c>
      <c r="R26" s="241">
        <v>3863393</v>
      </c>
      <c r="S26" s="241">
        <v>2459512</v>
      </c>
      <c r="T26" s="241">
        <v>2503241</v>
      </c>
      <c r="U26" s="238">
        <v>2433217</v>
      </c>
      <c r="V26" s="241">
        <v>2021411</v>
      </c>
      <c r="W26" s="241">
        <v>2580673</v>
      </c>
      <c r="X26" s="78">
        <v>2297915</v>
      </c>
      <c r="Y26" s="238">
        <v>1717171</v>
      </c>
      <c r="Z26" s="35"/>
    </row>
    <row r="27" spans="1:26" ht="18" x14ac:dyDescent="0.2">
      <c r="A27" s="236" t="s">
        <v>139</v>
      </c>
      <c r="B27" s="98">
        <v>21820</v>
      </c>
      <c r="C27" s="98">
        <v>27442</v>
      </c>
      <c r="D27" s="98">
        <v>39255</v>
      </c>
      <c r="E27" s="98">
        <v>66891</v>
      </c>
      <c r="F27" s="98">
        <v>100834</v>
      </c>
      <c r="G27" s="98">
        <v>105455</v>
      </c>
      <c r="H27" s="98">
        <v>135387</v>
      </c>
      <c r="I27" s="98">
        <v>151921</v>
      </c>
      <c r="J27" s="98">
        <v>194177</v>
      </c>
      <c r="K27" s="98">
        <v>362353</v>
      </c>
      <c r="L27" s="98">
        <v>459350</v>
      </c>
      <c r="M27" s="98">
        <v>406831</v>
      </c>
      <c r="N27" s="98">
        <v>476726</v>
      </c>
      <c r="O27" s="98">
        <v>446261</v>
      </c>
      <c r="P27" s="98">
        <v>460439</v>
      </c>
      <c r="Q27" s="98">
        <v>743041</v>
      </c>
      <c r="R27" s="98">
        <v>840774</v>
      </c>
      <c r="S27" s="98">
        <v>575980</v>
      </c>
      <c r="T27" s="98">
        <v>531956</v>
      </c>
      <c r="U27" s="190">
        <v>594894</v>
      </c>
      <c r="V27" s="98">
        <v>495744</v>
      </c>
      <c r="W27" s="98">
        <v>558155</v>
      </c>
      <c r="X27" s="99">
        <v>525656</v>
      </c>
      <c r="Y27" s="190">
        <v>458568</v>
      </c>
      <c r="Z27" s="35"/>
    </row>
    <row r="28" spans="1:26" x14ac:dyDescent="0.2">
      <c r="A28" s="333" t="s">
        <v>19</v>
      </c>
      <c r="B28" s="241">
        <v>421</v>
      </c>
      <c r="C28" s="65">
        <v>568</v>
      </c>
      <c r="D28" s="65">
        <v>1735</v>
      </c>
      <c r="E28" s="65">
        <v>3501</v>
      </c>
      <c r="F28" s="65">
        <v>6869</v>
      </c>
      <c r="G28" s="65">
        <v>7582</v>
      </c>
      <c r="H28" s="241">
        <v>8265</v>
      </c>
      <c r="I28" s="30">
        <v>8350</v>
      </c>
      <c r="J28" s="30">
        <v>7781</v>
      </c>
      <c r="K28" s="30">
        <v>8093</v>
      </c>
      <c r="L28" s="30">
        <v>9265</v>
      </c>
      <c r="M28" s="241">
        <v>12842</v>
      </c>
      <c r="N28" s="241">
        <v>13014</v>
      </c>
      <c r="O28" s="241">
        <v>9820</v>
      </c>
      <c r="P28" s="241">
        <v>9177</v>
      </c>
      <c r="Q28" s="241">
        <v>4617</v>
      </c>
      <c r="R28" s="241">
        <v>2750</v>
      </c>
      <c r="S28" s="241">
        <v>8098</v>
      </c>
      <c r="T28" s="241">
        <v>15758</v>
      </c>
      <c r="U28" s="238">
        <v>14402</v>
      </c>
      <c r="V28" s="241">
        <v>14544</v>
      </c>
      <c r="W28" s="241">
        <v>25236</v>
      </c>
      <c r="X28" s="78">
        <v>30927</v>
      </c>
      <c r="Y28" s="238">
        <v>13377</v>
      </c>
      <c r="Z28" s="35"/>
    </row>
    <row r="29" spans="1:26" x14ac:dyDescent="0.2">
      <c r="A29" s="333" t="s">
        <v>20</v>
      </c>
      <c r="B29" s="241">
        <v>160</v>
      </c>
      <c r="C29" s="65">
        <v>1807</v>
      </c>
      <c r="D29" s="65">
        <v>3900</v>
      </c>
      <c r="E29" s="65">
        <v>2818</v>
      </c>
      <c r="F29" s="65">
        <v>4592</v>
      </c>
      <c r="G29" s="65">
        <v>2513</v>
      </c>
      <c r="H29" s="241">
        <v>1990</v>
      </c>
      <c r="I29" s="30">
        <v>5404</v>
      </c>
      <c r="J29" s="30">
        <v>3802</v>
      </c>
      <c r="K29" s="30">
        <v>4443</v>
      </c>
      <c r="L29" s="30">
        <v>4179</v>
      </c>
      <c r="M29" s="241">
        <v>3120</v>
      </c>
      <c r="N29" s="241">
        <v>6817</v>
      </c>
      <c r="O29" s="241">
        <v>5602</v>
      </c>
      <c r="P29" s="241">
        <v>4774</v>
      </c>
      <c r="Q29" s="241">
        <v>6824</v>
      </c>
      <c r="R29" s="241">
        <v>8147</v>
      </c>
      <c r="S29" s="241">
        <v>5915</v>
      </c>
      <c r="T29" s="241">
        <v>5377</v>
      </c>
      <c r="U29" s="238">
        <v>6696</v>
      </c>
      <c r="V29" s="241">
        <v>6842</v>
      </c>
      <c r="W29" s="241">
        <v>552</v>
      </c>
      <c r="X29" s="78">
        <v>436</v>
      </c>
      <c r="Y29" s="238">
        <v>44</v>
      </c>
      <c r="Z29" s="35"/>
    </row>
    <row r="30" spans="1:26" x14ac:dyDescent="0.2">
      <c r="A30" s="333" t="s">
        <v>21</v>
      </c>
      <c r="B30" s="241">
        <v>331</v>
      </c>
      <c r="C30" s="65">
        <v>1119</v>
      </c>
      <c r="D30" s="65">
        <v>1755</v>
      </c>
      <c r="E30" s="65">
        <v>3902</v>
      </c>
      <c r="F30" s="65">
        <v>8604</v>
      </c>
      <c r="G30" s="65">
        <v>11262</v>
      </c>
      <c r="H30" s="241">
        <v>11967</v>
      </c>
      <c r="I30" s="30">
        <v>7183</v>
      </c>
      <c r="J30" s="30">
        <v>8130</v>
      </c>
      <c r="K30" s="30">
        <v>15858</v>
      </c>
      <c r="L30" s="30">
        <v>45082</v>
      </c>
      <c r="M30" s="241">
        <v>15968</v>
      </c>
      <c r="N30" s="241">
        <v>15689</v>
      </c>
      <c r="O30" s="241">
        <v>16225</v>
      </c>
      <c r="P30" s="241">
        <v>22681</v>
      </c>
      <c r="Q30" s="241">
        <v>27610</v>
      </c>
      <c r="R30" s="241">
        <v>40784</v>
      </c>
      <c r="S30" s="241">
        <v>17642</v>
      </c>
      <c r="T30" s="241">
        <v>21698</v>
      </c>
      <c r="U30" s="238">
        <v>47761</v>
      </c>
      <c r="V30" s="241">
        <v>46510</v>
      </c>
      <c r="W30" s="241">
        <v>65076</v>
      </c>
      <c r="X30" s="78">
        <v>53530</v>
      </c>
      <c r="Y30" s="238">
        <v>8384</v>
      </c>
      <c r="Z30" s="35"/>
    </row>
    <row r="31" spans="1:26" x14ac:dyDescent="0.2">
      <c r="A31" s="20" t="s">
        <v>22</v>
      </c>
      <c r="B31" s="241"/>
      <c r="C31" s="201"/>
      <c r="D31" s="201"/>
      <c r="E31" s="201"/>
      <c r="F31" s="201"/>
      <c r="G31" s="201"/>
      <c r="H31" s="241"/>
      <c r="I31" s="293"/>
      <c r="J31" s="293"/>
      <c r="K31" s="293"/>
      <c r="L31" s="292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01"/>
      <c r="X31" s="78"/>
      <c r="Y31" s="238"/>
      <c r="Z31" s="35"/>
    </row>
    <row r="32" spans="1:26" ht="19.5" x14ac:dyDescent="0.2">
      <c r="A32" s="21" t="s">
        <v>23</v>
      </c>
      <c r="B32" s="241" t="s">
        <v>96</v>
      </c>
      <c r="C32" s="241" t="s">
        <v>96</v>
      </c>
      <c r="D32" s="65">
        <v>148</v>
      </c>
      <c r="E32" s="65">
        <v>408</v>
      </c>
      <c r="F32" s="65">
        <v>143</v>
      </c>
      <c r="G32" s="65">
        <v>416</v>
      </c>
      <c r="H32" s="237">
        <v>0</v>
      </c>
      <c r="I32" s="237">
        <v>0</v>
      </c>
      <c r="J32" s="237">
        <v>0</v>
      </c>
      <c r="K32" s="237">
        <v>0</v>
      </c>
      <c r="L32" s="237">
        <v>0</v>
      </c>
      <c r="M32" s="237">
        <v>0</v>
      </c>
      <c r="N32" s="237">
        <v>0</v>
      </c>
      <c r="O32" s="241">
        <v>12</v>
      </c>
      <c r="P32" s="241">
        <v>74</v>
      </c>
      <c r="Q32" s="237">
        <v>0</v>
      </c>
      <c r="R32" s="241">
        <v>14227</v>
      </c>
      <c r="S32" s="237">
        <v>0</v>
      </c>
      <c r="T32" s="237">
        <v>0</v>
      </c>
      <c r="U32" s="237">
        <v>0</v>
      </c>
      <c r="V32" s="237">
        <v>0</v>
      </c>
      <c r="W32" s="237">
        <v>0</v>
      </c>
      <c r="X32" s="240">
        <v>0</v>
      </c>
      <c r="Y32" s="237">
        <v>0</v>
      </c>
      <c r="Z32" s="35"/>
    </row>
    <row r="33" spans="1:26" ht="19.5" x14ac:dyDescent="0.2">
      <c r="A33" s="21" t="s">
        <v>128</v>
      </c>
      <c r="B33" s="241">
        <v>331</v>
      </c>
      <c r="C33" s="65">
        <v>1119</v>
      </c>
      <c r="D33" s="65">
        <v>1607</v>
      </c>
      <c r="E33" s="65">
        <v>3494</v>
      </c>
      <c r="F33" s="65">
        <v>8461</v>
      </c>
      <c r="G33" s="65">
        <v>10846</v>
      </c>
      <c r="H33" s="241">
        <v>11967</v>
      </c>
      <c r="I33" s="30">
        <v>7183</v>
      </c>
      <c r="J33" s="30">
        <v>8130</v>
      </c>
      <c r="K33" s="30">
        <v>15858</v>
      </c>
      <c r="L33" s="30">
        <v>45082</v>
      </c>
      <c r="M33" s="241">
        <v>15968</v>
      </c>
      <c r="N33" s="241">
        <v>15689</v>
      </c>
      <c r="O33" s="241">
        <v>16213</v>
      </c>
      <c r="P33" s="241">
        <v>22607</v>
      </c>
      <c r="Q33" s="241">
        <v>27610</v>
      </c>
      <c r="R33" s="241">
        <v>26558</v>
      </c>
      <c r="S33" s="241">
        <v>17642</v>
      </c>
      <c r="T33" s="241">
        <v>21698</v>
      </c>
      <c r="U33" s="238">
        <v>47761</v>
      </c>
      <c r="V33" s="241">
        <v>46510</v>
      </c>
      <c r="W33" s="241">
        <v>65076</v>
      </c>
      <c r="X33" s="78">
        <v>53530</v>
      </c>
      <c r="Y33" s="238">
        <v>8384</v>
      </c>
      <c r="Z33" s="35"/>
    </row>
    <row r="34" spans="1:26" x14ac:dyDescent="0.2">
      <c r="A34" s="333" t="s">
        <v>24</v>
      </c>
      <c r="B34" s="241">
        <v>1443</v>
      </c>
      <c r="C34" s="65">
        <v>2948</v>
      </c>
      <c r="D34" s="65">
        <v>3984</v>
      </c>
      <c r="E34" s="65">
        <v>5976</v>
      </c>
      <c r="F34" s="65">
        <v>5830</v>
      </c>
      <c r="G34" s="65">
        <v>3424</v>
      </c>
      <c r="H34" s="241">
        <v>7177</v>
      </c>
      <c r="I34" s="30">
        <v>7386</v>
      </c>
      <c r="J34" s="30">
        <v>5053</v>
      </c>
      <c r="K34" s="30">
        <v>7154</v>
      </c>
      <c r="L34" s="30">
        <v>15194</v>
      </c>
      <c r="M34" s="241">
        <v>14122</v>
      </c>
      <c r="N34" s="241">
        <v>30201</v>
      </c>
      <c r="O34" s="241">
        <v>32865</v>
      </c>
      <c r="P34" s="241">
        <v>27545</v>
      </c>
      <c r="Q34" s="241">
        <v>62800</v>
      </c>
      <c r="R34" s="241">
        <v>31688</v>
      </c>
      <c r="S34" s="241">
        <v>19913</v>
      </c>
      <c r="T34" s="241">
        <v>15189</v>
      </c>
      <c r="U34" s="238">
        <v>26107</v>
      </c>
      <c r="V34" s="241">
        <v>43185</v>
      </c>
      <c r="W34" s="241">
        <v>19641</v>
      </c>
      <c r="X34" s="78">
        <v>30442</v>
      </c>
      <c r="Y34" s="238">
        <v>25207</v>
      </c>
      <c r="Z34" s="35"/>
    </row>
    <row r="35" spans="1:26" x14ac:dyDescent="0.2">
      <c r="A35" s="333" t="s">
        <v>25</v>
      </c>
      <c r="B35" s="241">
        <v>1156</v>
      </c>
      <c r="C35" s="65">
        <v>1165</v>
      </c>
      <c r="D35" s="65">
        <v>1512</v>
      </c>
      <c r="E35" s="65">
        <v>2057</v>
      </c>
      <c r="F35" s="65">
        <v>3823</v>
      </c>
      <c r="G35" s="65">
        <v>4323</v>
      </c>
      <c r="H35" s="241">
        <v>8116</v>
      </c>
      <c r="I35" s="30">
        <v>12538</v>
      </c>
      <c r="J35" s="30">
        <v>16436</v>
      </c>
      <c r="K35" s="30">
        <v>22916</v>
      </c>
      <c r="L35" s="30">
        <v>28819</v>
      </c>
      <c r="M35" s="241">
        <v>38490</v>
      </c>
      <c r="N35" s="241">
        <v>50148</v>
      </c>
      <c r="O35" s="241">
        <v>45610</v>
      </c>
      <c r="P35" s="241">
        <v>53402</v>
      </c>
      <c r="Q35" s="241">
        <v>89695</v>
      </c>
      <c r="R35" s="241">
        <v>92860</v>
      </c>
      <c r="S35" s="241">
        <v>75686</v>
      </c>
      <c r="T35" s="241">
        <v>66996</v>
      </c>
      <c r="U35" s="238">
        <v>53269</v>
      </c>
      <c r="V35" s="241">
        <v>33542</v>
      </c>
      <c r="W35" s="241">
        <v>33075</v>
      </c>
      <c r="X35" s="78">
        <v>57327</v>
      </c>
      <c r="Y35" s="238">
        <v>30528</v>
      </c>
      <c r="Z35" s="35"/>
    </row>
    <row r="36" spans="1:26" x14ac:dyDescent="0.2">
      <c r="A36" s="333" t="s">
        <v>26</v>
      </c>
      <c r="B36" s="241">
        <v>1373</v>
      </c>
      <c r="C36" s="65">
        <v>1436</v>
      </c>
      <c r="D36" s="65">
        <v>2721</v>
      </c>
      <c r="E36" s="65">
        <v>1770</v>
      </c>
      <c r="F36" s="65">
        <v>3454</v>
      </c>
      <c r="G36" s="65">
        <v>3298</v>
      </c>
      <c r="H36" s="241">
        <v>3566</v>
      </c>
      <c r="I36" s="30">
        <v>6108</v>
      </c>
      <c r="J36" s="30">
        <v>9184</v>
      </c>
      <c r="K36" s="30">
        <v>16270</v>
      </c>
      <c r="L36" s="30">
        <v>17007</v>
      </c>
      <c r="M36" s="241">
        <v>23766</v>
      </c>
      <c r="N36" s="241">
        <v>38085</v>
      </c>
      <c r="O36" s="241">
        <v>30086</v>
      </c>
      <c r="P36" s="241">
        <v>36499</v>
      </c>
      <c r="Q36" s="241">
        <v>52141</v>
      </c>
      <c r="R36" s="241">
        <v>55857</v>
      </c>
      <c r="S36" s="241">
        <v>35549</v>
      </c>
      <c r="T36" s="241">
        <v>23860</v>
      </c>
      <c r="U36" s="238">
        <v>64540</v>
      </c>
      <c r="V36" s="241">
        <v>58887</v>
      </c>
      <c r="W36" s="241">
        <v>77716</v>
      </c>
      <c r="X36" s="78">
        <v>51673</v>
      </c>
      <c r="Y36" s="238">
        <v>28335</v>
      </c>
      <c r="Z36" s="35"/>
    </row>
    <row r="37" spans="1:26" x14ac:dyDescent="0.2">
      <c r="A37" s="333" t="s">
        <v>27</v>
      </c>
      <c r="B37" s="241">
        <v>533</v>
      </c>
      <c r="C37" s="65">
        <v>916</v>
      </c>
      <c r="D37" s="65">
        <v>2219</v>
      </c>
      <c r="E37" s="65">
        <v>1927</v>
      </c>
      <c r="F37" s="65">
        <v>3146</v>
      </c>
      <c r="G37" s="65">
        <v>4421</v>
      </c>
      <c r="H37" s="241">
        <v>5109</v>
      </c>
      <c r="I37" s="30">
        <v>6831</v>
      </c>
      <c r="J37" s="30">
        <v>5448</v>
      </c>
      <c r="K37" s="30">
        <v>8659</v>
      </c>
      <c r="L37" s="30">
        <v>10442</v>
      </c>
      <c r="M37" s="241">
        <v>9394</v>
      </c>
      <c r="N37" s="241">
        <v>18783</v>
      </c>
      <c r="O37" s="241">
        <v>16746</v>
      </c>
      <c r="P37" s="241">
        <v>21338</v>
      </c>
      <c r="Q37" s="241">
        <v>49282</v>
      </c>
      <c r="R37" s="241">
        <v>60787</v>
      </c>
      <c r="S37" s="241">
        <v>44919</v>
      </c>
      <c r="T37" s="241">
        <v>32270</v>
      </c>
      <c r="U37" s="238">
        <v>47247</v>
      </c>
      <c r="V37" s="241">
        <v>62798</v>
      </c>
      <c r="W37" s="241">
        <v>82730</v>
      </c>
      <c r="X37" s="78">
        <v>128780</v>
      </c>
      <c r="Y37" s="238">
        <v>84611</v>
      </c>
      <c r="Z37" s="35"/>
    </row>
    <row r="38" spans="1:26" x14ac:dyDescent="0.2">
      <c r="A38" s="333" t="s">
        <v>28</v>
      </c>
      <c r="B38" s="241">
        <v>761</v>
      </c>
      <c r="C38" s="65">
        <v>489</v>
      </c>
      <c r="D38" s="65">
        <v>594</v>
      </c>
      <c r="E38" s="65">
        <v>538</v>
      </c>
      <c r="F38" s="65">
        <v>188</v>
      </c>
      <c r="G38" s="65">
        <v>1511</v>
      </c>
      <c r="H38" s="241">
        <v>2345</v>
      </c>
      <c r="I38" s="30">
        <v>3308</v>
      </c>
      <c r="J38" s="30">
        <v>3684</v>
      </c>
      <c r="K38" s="30">
        <v>10643</v>
      </c>
      <c r="L38" s="30">
        <v>12206</v>
      </c>
      <c r="M38" s="241">
        <v>12089</v>
      </c>
      <c r="N38" s="241">
        <v>12599</v>
      </c>
      <c r="O38" s="241">
        <v>16120</v>
      </c>
      <c r="P38" s="241">
        <v>21399</v>
      </c>
      <c r="Q38" s="241">
        <v>44832</v>
      </c>
      <c r="R38" s="241">
        <v>15943</v>
      </c>
      <c r="S38" s="241">
        <v>15014</v>
      </c>
      <c r="T38" s="241">
        <v>17568</v>
      </c>
      <c r="U38" s="238">
        <v>31366</v>
      </c>
      <c r="V38" s="241">
        <v>19044</v>
      </c>
      <c r="W38" s="241">
        <v>23392</v>
      </c>
      <c r="X38" s="78">
        <v>24607</v>
      </c>
      <c r="Y38" s="238">
        <v>14879</v>
      </c>
      <c r="Z38" s="35"/>
    </row>
    <row r="39" spans="1:26" x14ac:dyDescent="0.2">
      <c r="A39" s="333" t="s">
        <v>29</v>
      </c>
      <c r="B39" s="241">
        <v>78</v>
      </c>
      <c r="C39" s="65">
        <v>15</v>
      </c>
      <c r="D39" s="65">
        <v>54</v>
      </c>
      <c r="E39" s="65">
        <v>45</v>
      </c>
      <c r="F39" s="65">
        <v>26</v>
      </c>
      <c r="G39" s="65">
        <v>78</v>
      </c>
      <c r="H39" s="241">
        <v>94</v>
      </c>
      <c r="I39" s="30">
        <v>40</v>
      </c>
      <c r="J39" s="30">
        <v>303</v>
      </c>
      <c r="K39" s="30">
        <v>703</v>
      </c>
      <c r="L39" s="30">
        <v>1007</v>
      </c>
      <c r="M39" s="241">
        <v>3798</v>
      </c>
      <c r="N39" s="241">
        <v>3380</v>
      </c>
      <c r="O39" s="241">
        <v>800</v>
      </c>
      <c r="P39" s="241">
        <v>1031</v>
      </c>
      <c r="Q39" s="241">
        <v>1648</v>
      </c>
      <c r="R39" s="241">
        <v>1165</v>
      </c>
      <c r="S39" s="241">
        <v>162</v>
      </c>
      <c r="T39" s="241">
        <v>1658</v>
      </c>
      <c r="U39" s="238">
        <v>4012</v>
      </c>
      <c r="V39" s="241">
        <v>3282</v>
      </c>
      <c r="W39" s="241">
        <v>3001</v>
      </c>
      <c r="X39" s="78">
        <v>1043</v>
      </c>
      <c r="Y39" s="237">
        <v>0</v>
      </c>
      <c r="Z39" s="35"/>
    </row>
    <row r="40" spans="1:26" x14ac:dyDescent="0.2">
      <c r="A40" s="333" t="s">
        <v>30</v>
      </c>
      <c r="B40" s="241">
        <v>15564</v>
      </c>
      <c r="C40" s="65">
        <v>16980</v>
      </c>
      <c r="D40" s="65">
        <v>20781</v>
      </c>
      <c r="E40" s="65">
        <v>44357</v>
      </c>
      <c r="F40" s="65">
        <v>64301</v>
      </c>
      <c r="G40" s="65">
        <v>67043</v>
      </c>
      <c r="H40" s="241">
        <v>86758</v>
      </c>
      <c r="I40" s="30">
        <v>94773</v>
      </c>
      <c r="J40" s="30">
        <v>134356</v>
      </c>
      <c r="K40" s="30">
        <v>267614</v>
      </c>
      <c r="L40" s="30">
        <v>316149</v>
      </c>
      <c r="M40" s="241">
        <v>273242</v>
      </c>
      <c r="N40" s="241">
        <v>288010</v>
      </c>
      <c r="O40" s="241">
        <v>272387</v>
      </c>
      <c r="P40" s="241">
        <v>262593</v>
      </c>
      <c r="Q40" s="241">
        <v>403592</v>
      </c>
      <c r="R40" s="241">
        <v>530793</v>
      </c>
      <c r="S40" s="241">
        <v>353080</v>
      </c>
      <c r="T40" s="241">
        <v>331581</v>
      </c>
      <c r="U40" s="238">
        <v>299495</v>
      </c>
      <c r="V40" s="241">
        <v>207109</v>
      </c>
      <c r="W40" s="241">
        <v>227737</v>
      </c>
      <c r="X40" s="78">
        <v>146891</v>
      </c>
      <c r="Y40" s="238">
        <v>253204</v>
      </c>
      <c r="Z40" s="35"/>
    </row>
    <row r="41" spans="1:26" ht="18" x14ac:dyDescent="0.2">
      <c r="A41" s="236" t="s">
        <v>105</v>
      </c>
      <c r="B41" s="98">
        <v>2720</v>
      </c>
      <c r="C41" s="98">
        <v>2553</v>
      </c>
      <c r="D41" s="98">
        <v>10172</v>
      </c>
      <c r="E41" s="98">
        <v>9113</v>
      </c>
      <c r="F41" s="98">
        <v>13497</v>
      </c>
      <c r="G41" s="98">
        <v>22209</v>
      </c>
      <c r="H41" s="98">
        <v>30455</v>
      </c>
      <c r="I41" s="29">
        <v>51295</v>
      </c>
      <c r="J41" s="29">
        <v>57723</v>
      </c>
      <c r="K41" s="29">
        <v>85279</v>
      </c>
      <c r="L41" s="29">
        <v>92540</v>
      </c>
      <c r="M41" s="98">
        <v>88829</v>
      </c>
      <c r="N41" s="98">
        <v>159930</v>
      </c>
      <c r="O41" s="98">
        <v>160908</v>
      </c>
      <c r="P41" s="98">
        <v>202964</v>
      </c>
      <c r="Q41" s="98">
        <v>297782</v>
      </c>
      <c r="R41" s="98">
        <v>360069</v>
      </c>
      <c r="S41" s="98">
        <v>276502</v>
      </c>
      <c r="T41" s="98">
        <v>255784</v>
      </c>
      <c r="U41" s="190">
        <v>247150</v>
      </c>
      <c r="V41" s="98">
        <v>243756</v>
      </c>
      <c r="W41" s="98">
        <v>297768</v>
      </c>
      <c r="X41" s="99">
        <v>283995</v>
      </c>
      <c r="Y41" s="190">
        <v>170709</v>
      </c>
      <c r="Z41" s="35"/>
    </row>
    <row r="42" spans="1:26" x14ac:dyDescent="0.2">
      <c r="A42" s="333" t="s">
        <v>31</v>
      </c>
      <c r="B42" s="241">
        <v>1</v>
      </c>
      <c r="C42" s="65">
        <v>3</v>
      </c>
      <c r="D42" s="65">
        <v>26</v>
      </c>
      <c r="E42" s="65">
        <v>84</v>
      </c>
      <c r="F42" s="65">
        <v>36</v>
      </c>
      <c r="G42" s="65">
        <v>39</v>
      </c>
      <c r="H42" s="241">
        <v>72</v>
      </c>
      <c r="I42" s="30">
        <v>110</v>
      </c>
      <c r="J42" s="30">
        <v>145</v>
      </c>
      <c r="K42" s="30">
        <v>282</v>
      </c>
      <c r="L42" s="30">
        <v>267</v>
      </c>
      <c r="M42" s="241">
        <v>224</v>
      </c>
      <c r="N42" s="241">
        <v>119</v>
      </c>
      <c r="O42" s="241">
        <v>81</v>
      </c>
      <c r="P42" s="241">
        <v>76</v>
      </c>
      <c r="Q42" s="241">
        <v>83</v>
      </c>
      <c r="R42" s="241">
        <v>313</v>
      </c>
      <c r="S42" s="237">
        <v>0</v>
      </c>
      <c r="T42" s="237">
        <v>0</v>
      </c>
      <c r="U42" s="237">
        <v>0</v>
      </c>
      <c r="V42" s="237">
        <v>0</v>
      </c>
      <c r="W42" s="237">
        <v>0</v>
      </c>
      <c r="X42" s="240">
        <v>0</v>
      </c>
      <c r="Y42" s="237">
        <v>0</v>
      </c>
      <c r="Z42" s="35"/>
    </row>
    <row r="43" spans="1:26" x14ac:dyDescent="0.2">
      <c r="A43" s="333" t="s">
        <v>32</v>
      </c>
      <c r="B43" s="241">
        <v>317</v>
      </c>
      <c r="C43" s="65">
        <v>624</v>
      </c>
      <c r="D43" s="65">
        <v>4327</v>
      </c>
      <c r="E43" s="65">
        <v>1418</v>
      </c>
      <c r="F43" s="65">
        <v>894</v>
      </c>
      <c r="G43" s="65">
        <v>1084</v>
      </c>
      <c r="H43" s="241">
        <v>666</v>
      </c>
      <c r="I43" s="30">
        <v>270</v>
      </c>
      <c r="J43" s="30">
        <v>487</v>
      </c>
      <c r="K43" s="30">
        <v>911</v>
      </c>
      <c r="L43" s="30">
        <v>260</v>
      </c>
      <c r="M43" s="241">
        <v>27</v>
      </c>
      <c r="N43" s="241">
        <v>608</v>
      </c>
      <c r="O43" s="241">
        <v>523</v>
      </c>
      <c r="P43" s="241">
        <v>1154</v>
      </c>
      <c r="Q43" s="241">
        <v>1347</v>
      </c>
      <c r="R43" s="241">
        <v>92</v>
      </c>
      <c r="S43" s="237">
        <v>0</v>
      </c>
      <c r="T43" s="237">
        <v>0</v>
      </c>
      <c r="U43" s="237">
        <v>0</v>
      </c>
      <c r="V43" s="237">
        <v>0</v>
      </c>
      <c r="W43" s="237">
        <v>0</v>
      </c>
      <c r="X43" s="240">
        <v>0</v>
      </c>
      <c r="Y43" s="237">
        <v>0</v>
      </c>
      <c r="Z43" s="35"/>
    </row>
    <row r="44" spans="1:26" x14ac:dyDescent="0.2">
      <c r="A44" s="333" t="s">
        <v>33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241">
        <v>554</v>
      </c>
      <c r="R44" s="241">
        <v>1229</v>
      </c>
      <c r="S44" s="241">
        <v>62</v>
      </c>
      <c r="T44" s="241">
        <v>47</v>
      </c>
      <c r="U44" s="238">
        <v>36</v>
      </c>
      <c r="V44" s="241">
        <v>16</v>
      </c>
      <c r="W44" s="241">
        <v>14</v>
      </c>
      <c r="X44" s="78">
        <v>14</v>
      </c>
      <c r="Y44" s="237">
        <v>0</v>
      </c>
      <c r="Z44" s="35"/>
    </row>
    <row r="45" spans="1:26" x14ac:dyDescent="0.2">
      <c r="A45" s="333" t="s">
        <v>34</v>
      </c>
      <c r="B45" s="241">
        <v>1395</v>
      </c>
      <c r="C45" s="65">
        <v>640</v>
      </c>
      <c r="D45" s="65">
        <v>2540</v>
      </c>
      <c r="E45" s="65">
        <v>2874</v>
      </c>
      <c r="F45" s="65">
        <v>4376</v>
      </c>
      <c r="G45" s="65">
        <v>6160</v>
      </c>
      <c r="H45" s="241">
        <v>7372</v>
      </c>
      <c r="I45" s="30">
        <v>23700</v>
      </c>
      <c r="J45" s="30">
        <v>23665</v>
      </c>
      <c r="K45" s="30">
        <v>35566</v>
      </c>
      <c r="L45" s="30">
        <v>38311</v>
      </c>
      <c r="M45" s="241">
        <v>41608</v>
      </c>
      <c r="N45" s="241">
        <v>109922</v>
      </c>
      <c r="O45" s="241">
        <v>107612</v>
      </c>
      <c r="P45" s="241">
        <v>129348</v>
      </c>
      <c r="Q45" s="241">
        <v>190869</v>
      </c>
      <c r="R45" s="241">
        <v>226756</v>
      </c>
      <c r="S45" s="241">
        <v>185456</v>
      </c>
      <c r="T45" s="241">
        <v>171263</v>
      </c>
      <c r="U45" s="238">
        <v>164522</v>
      </c>
      <c r="V45" s="241">
        <v>200032</v>
      </c>
      <c r="W45" s="241">
        <v>245873</v>
      </c>
      <c r="X45" s="78">
        <v>196160</v>
      </c>
      <c r="Y45" s="238">
        <v>136271</v>
      </c>
      <c r="Z45" s="35"/>
    </row>
    <row r="46" spans="1:26" x14ac:dyDescent="0.2">
      <c r="A46" s="333" t="s">
        <v>35</v>
      </c>
      <c r="B46" s="241">
        <v>117</v>
      </c>
      <c r="C46" s="65">
        <v>195</v>
      </c>
      <c r="D46" s="65">
        <v>118</v>
      </c>
      <c r="E46" s="65">
        <v>218</v>
      </c>
      <c r="F46" s="65">
        <v>157</v>
      </c>
      <c r="G46" s="65">
        <v>97</v>
      </c>
      <c r="H46" s="241">
        <v>773</v>
      </c>
      <c r="I46" s="30">
        <v>1265</v>
      </c>
      <c r="J46" s="30">
        <v>1846</v>
      </c>
      <c r="K46" s="30">
        <v>1918</v>
      </c>
      <c r="L46" s="30">
        <v>2303</v>
      </c>
      <c r="M46" s="241">
        <v>2578</v>
      </c>
      <c r="N46" s="241">
        <v>3585</v>
      </c>
      <c r="O46" s="241">
        <v>3630</v>
      </c>
      <c r="P46" s="241">
        <v>3774</v>
      </c>
      <c r="Q46" s="241">
        <v>6023</v>
      </c>
      <c r="R46" s="241">
        <v>7718</v>
      </c>
      <c r="S46" s="241">
        <v>5374</v>
      </c>
      <c r="T46" s="241">
        <v>5027</v>
      </c>
      <c r="U46" s="238">
        <v>4667</v>
      </c>
      <c r="V46" s="241">
        <v>3582</v>
      </c>
      <c r="W46" s="241">
        <v>4231</v>
      </c>
      <c r="X46" s="78">
        <v>3105</v>
      </c>
      <c r="Y46" s="237">
        <v>0</v>
      </c>
      <c r="Z46" s="35"/>
    </row>
    <row r="47" spans="1:26" x14ac:dyDescent="0.2">
      <c r="A47" s="333" t="s">
        <v>36</v>
      </c>
      <c r="B47" s="241">
        <v>371</v>
      </c>
      <c r="C47" s="65">
        <v>471</v>
      </c>
      <c r="D47" s="65">
        <v>1579</v>
      </c>
      <c r="E47" s="65">
        <v>1274</v>
      </c>
      <c r="F47" s="65">
        <v>939</v>
      </c>
      <c r="G47" s="65">
        <v>2104</v>
      </c>
      <c r="H47" s="241">
        <v>3775</v>
      </c>
      <c r="I47" s="30">
        <v>3413</v>
      </c>
      <c r="J47" s="30">
        <v>2858</v>
      </c>
      <c r="K47" s="30">
        <v>6259</v>
      </c>
      <c r="L47" s="30">
        <v>12570</v>
      </c>
      <c r="M47" s="241">
        <v>11169</v>
      </c>
      <c r="N47" s="241">
        <v>11037</v>
      </c>
      <c r="O47" s="241">
        <v>11716</v>
      </c>
      <c r="P47" s="241">
        <v>13809</v>
      </c>
      <c r="Q47" s="241">
        <v>18043</v>
      </c>
      <c r="R47" s="241">
        <v>8955</v>
      </c>
      <c r="S47" s="241">
        <v>1557</v>
      </c>
      <c r="T47" s="241">
        <v>268</v>
      </c>
      <c r="U47" s="238">
        <v>1243</v>
      </c>
      <c r="V47" s="241">
        <v>743</v>
      </c>
      <c r="W47" s="241">
        <v>2</v>
      </c>
      <c r="X47" s="240">
        <v>0</v>
      </c>
      <c r="Y47" s="237">
        <v>0</v>
      </c>
      <c r="Z47" s="35"/>
    </row>
    <row r="48" spans="1:26" x14ac:dyDescent="0.2">
      <c r="A48" s="333" t="s">
        <v>37</v>
      </c>
      <c r="B48" s="241">
        <v>519</v>
      </c>
      <c r="C48" s="241">
        <v>620</v>
      </c>
      <c r="D48" s="241">
        <v>1581</v>
      </c>
      <c r="E48" s="241">
        <v>3246</v>
      </c>
      <c r="F48" s="241">
        <v>7095</v>
      </c>
      <c r="G48" s="241">
        <v>12725</v>
      </c>
      <c r="H48" s="241">
        <v>17797</v>
      </c>
      <c r="I48" s="30">
        <v>22537</v>
      </c>
      <c r="J48" s="30">
        <v>28722</v>
      </c>
      <c r="K48" s="30">
        <v>40343</v>
      </c>
      <c r="L48" s="30">
        <v>38829</v>
      </c>
      <c r="M48" s="241">
        <v>33223</v>
      </c>
      <c r="N48" s="241">
        <v>34659</v>
      </c>
      <c r="O48" s="241">
        <v>37346</v>
      </c>
      <c r="P48" s="241">
        <v>54803</v>
      </c>
      <c r="Q48" s="241">
        <v>80599</v>
      </c>
      <c r="R48" s="241">
        <v>114813</v>
      </c>
      <c r="S48" s="241">
        <v>83920</v>
      </c>
      <c r="T48" s="241">
        <v>79132</v>
      </c>
      <c r="U48" s="238">
        <v>76674</v>
      </c>
      <c r="V48" s="241">
        <v>39384</v>
      </c>
      <c r="W48" s="241">
        <v>47648</v>
      </c>
      <c r="X48" s="78">
        <v>84717</v>
      </c>
      <c r="Y48" s="238">
        <v>34438</v>
      </c>
      <c r="Z48" s="35"/>
    </row>
    <row r="49" spans="1:26" x14ac:dyDescent="0.2">
      <c r="A49" s="333" t="s">
        <v>38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241">
        <v>264</v>
      </c>
      <c r="R49" s="241">
        <v>193</v>
      </c>
      <c r="S49" s="241">
        <v>133</v>
      </c>
      <c r="T49" s="241">
        <v>47</v>
      </c>
      <c r="U49" s="238">
        <v>8</v>
      </c>
      <c r="V49" s="237">
        <v>0</v>
      </c>
      <c r="W49" s="237">
        <v>0</v>
      </c>
      <c r="X49" s="240">
        <v>0</v>
      </c>
      <c r="Y49" s="237">
        <v>0</v>
      </c>
      <c r="Z49" s="35"/>
    </row>
    <row r="50" spans="1:26" ht="18" x14ac:dyDescent="0.2">
      <c r="A50" s="236" t="s">
        <v>197</v>
      </c>
      <c r="B50" s="98">
        <v>965</v>
      </c>
      <c r="C50" s="98">
        <v>1160</v>
      </c>
      <c r="D50" s="98">
        <v>3204</v>
      </c>
      <c r="E50" s="98">
        <v>2333</v>
      </c>
      <c r="F50" s="98">
        <v>4216</v>
      </c>
      <c r="G50" s="98">
        <v>4790</v>
      </c>
      <c r="H50" s="98">
        <v>4801</v>
      </c>
      <c r="I50" s="29">
        <v>7218</v>
      </c>
      <c r="J50" s="29">
        <v>8398</v>
      </c>
      <c r="K50" s="29">
        <v>10112</v>
      </c>
      <c r="L50" s="29">
        <v>9352</v>
      </c>
      <c r="M50" s="98">
        <v>10743</v>
      </c>
      <c r="N50" s="98">
        <v>14169</v>
      </c>
      <c r="O50" s="98">
        <v>15834</v>
      </c>
      <c r="P50" s="98">
        <v>19271</v>
      </c>
      <c r="Q50" s="98">
        <v>26591</v>
      </c>
      <c r="R50" s="98">
        <v>26965</v>
      </c>
      <c r="S50" s="98">
        <v>19381</v>
      </c>
      <c r="T50" s="98">
        <v>22383</v>
      </c>
      <c r="U50" s="190">
        <v>22928</v>
      </c>
      <c r="V50" s="98">
        <v>10202</v>
      </c>
      <c r="W50" s="98">
        <v>13816</v>
      </c>
      <c r="X50" s="99">
        <v>13721</v>
      </c>
      <c r="Y50" s="190">
        <v>7633</v>
      </c>
      <c r="Z50" s="35"/>
    </row>
    <row r="51" spans="1:26" x14ac:dyDescent="0.2">
      <c r="A51" s="333" t="s">
        <v>39</v>
      </c>
      <c r="B51" s="241">
        <v>7</v>
      </c>
      <c r="C51" s="65">
        <v>62</v>
      </c>
      <c r="D51" s="65">
        <v>939</v>
      </c>
      <c r="E51" s="65">
        <v>535</v>
      </c>
      <c r="F51" s="65">
        <v>1050</v>
      </c>
      <c r="G51" s="65">
        <v>719</v>
      </c>
      <c r="H51" s="241">
        <v>331</v>
      </c>
      <c r="I51" s="30">
        <v>422</v>
      </c>
      <c r="J51" s="30">
        <v>999</v>
      </c>
      <c r="K51" s="30">
        <v>1216</v>
      </c>
      <c r="L51" s="30">
        <v>1058</v>
      </c>
      <c r="M51" s="241">
        <v>904</v>
      </c>
      <c r="N51" s="241">
        <v>2101</v>
      </c>
      <c r="O51" s="241">
        <v>3262</v>
      </c>
      <c r="P51" s="241">
        <v>4083</v>
      </c>
      <c r="Q51" s="241">
        <v>6819</v>
      </c>
      <c r="R51" s="241">
        <v>7858</v>
      </c>
      <c r="S51" s="241">
        <v>7849</v>
      </c>
      <c r="T51" s="241">
        <v>7849</v>
      </c>
      <c r="U51" s="238">
        <v>7849</v>
      </c>
      <c r="V51" s="237">
        <v>0</v>
      </c>
      <c r="W51" s="237">
        <v>0</v>
      </c>
      <c r="X51" s="240">
        <v>0</v>
      </c>
      <c r="Y51" s="237">
        <v>0</v>
      </c>
      <c r="Z51" s="35"/>
    </row>
    <row r="52" spans="1:26" x14ac:dyDescent="0.2">
      <c r="A52" s="333" t="s">
        <v>40</v>
      </c>
      <c r="B52" s="241">
        <v>418</v>
      </c>
      <c r="C52" s="65">
        <v>357</v>
      </c>
      <c r="D52" s="65">
        <v>1507</v>
      </c>
      <c r="E52" s="65">
        <v>146</v>
      </c>
      <c r="F52" s="65">
        <v>412</v>
      </c>
      <c r="G52" s="65">
        <v>119</v>
      </c>
      <c r="H52" s="237">
        <v>0</v>
      </c>
      <c r="I52" s="30">
        <v>9</v>
      </c>
      <c r="J52" s="30">
        <v>1227</v>
      </c>
      <c r="K52" s="30">
        <v>1469</v>
      </c>
      <c r="L52" s="30">
        <v>1512</v>
      </c>
      <c r="M52" s="241">
        <v>1230</v>
      </c>
      <c r="N52" s="241">
        <v>1610</v>
      </c>
      <c r="O52" s="241">
        <v>1519</v>
      </c>
      <c r="P52" s="241">
        <v>1322</v>
      </c>
      <c r="Q52" s="241">
        <v>41</v>
      </c>
      <c r="R52" s="237">
        <v>0</v>
      </c>
      <c r="S52" s="237">
        <v>0</v>
      </c>
      <c r="T52" s="237">
        <v>0</v>
      </c>
      <c r="U52" s="237">
        <v>0</v>
      </c>
      <c r="V52" s="237">
        <v>0</v>
      </c>
      <c r="W52" s="237">
        <v>0</v>
      </c>
      <c r="X52" s="240">
        <v>0</v>
      </c>
      <c r="Y52" s="237">
        <v>0</v>
      </c>
      <c r="Z52" s="35"/>
    </row>
    <row r="53" spans="1:26" ht="19.5" x14ac:dyDescent="0.2">
      <c r="A53" s="333" t="s">
        <v>174</v>
      </c>
      <c r="B53" s="241">
        <v>278</v>
      </c>
      <c r="C53" s="65">
        <v>289</v>
      </c>
      <c r="D53" s="65">
        <v>311</v>
      </c>
      <c r="E53" s="65">
        <v>29</v>
      </c>
      <c r="F53" s="65">
        <v>24</v>
      </c>
      <c r="G53" s="65">
        <v>28</v>
      </c>
      <c r="H53" s="241">
        <v>108</v>
      </c>
      <c r="I53" s="30">
        <v>153</v>
      </c>
      <c r="J53" s="30">
        <v>658</v>
      </c>
      <c r="K53" s="30">
        <v>830</v>
      </c>
      <c r="L53" s="30">
        <v>830</v>
      </c>
      <c r="M53" s="241">
        <v>1802</v>
      </c>
      <c r="N53" s="241">
        <v>2829</v>
      </c>
      <c r="O53" s="241">
        <v>3889</v>
      </c>
      <c r="P53" s="241">
        <v>2964</v>
      </c>
      <c r="Q53" s="241">
        <v>4404</v>
      </c>
      <c r="R53" s="241">
        <v>5071</v>
      </c>
      <c r="S53" s="241">
        <v>3788</v>
      </c>
      <c r="T53" s="241">
        <v>3906</v>
      </c>
      <c r="U53" s="238">
        <v>4451</v>
      </c>
      <c r="V53" s="241">
        <v>3835</v>
      </c>
      <c r="W53" s="241">
        <v>5015</v>
      </c>
      <c r="X53" s="78">
        <v>4649</v>
      </c>
      <c r="Y53" s="238">
        <v>4184</v>
      </c>
      <c r="Z53" s="35"/>
    </row>
    <row r="54" spans="1:26" ht="19.5" x14ac:dyDescent="0.2">
      <c r="A54" s="333" t="s">
        <v>189</v>
      </c>
      <c r="B54" s="237">
        <v>0</v>
      </c>
      <c r="C54" s="237">
        <v>0</v>
      </c>
      <c r="D54" s="237">
        <v>0</v>
      </c>
      <c r="E54" s="65">
        <v>15</v>
      </c>
      <c r="F54" s="65">
        <v>18</v>
      </c>
      <c r="G54" s="65">
        <v>136</v>
      </c>
      <c r="H54" s="241">
        <v>150</v>
      </c>
      <c r="I54" s="30">
        <v>264</v>
      </c>
      <c r="J54" s="30">
        <v>272</v>
      </c>
      <c r="K54" s="30">
        <v>236</v>
      </c>
      <c r="L54" s="30">
        <v>213</v>
      </c>
      <c r="M54" s="241">
        <v>794</v>
      </c>
      <c r="N54" s="241">
        <v>750</v>
      </c>
      <c r="O54" s="241">
        <v>318</v>
      </c>
      <c r="P54" s="241">
        <v>1571</v>
      </c>
      <c r="Q54" s="241">
        <v>2536</v>
      </c>
      <c r="R54" s="241">
        <v>3182</v>
      </c>
      <c r="S54" s="241">
        <v>1851</v>
      </c>
      <c r="T54" s="241">
        <v>1667</v>
      </c>
      <c r="U54" s="238">
        <v>30</v>
      </c>
      <c r="V54" s="237">
        <v>0</v>
      </c>
      <c r="W54" s="237">
        <v>0</v>
      </c>
      <c r="X54" s="240">
        <v>0</v>
      </c>
      <c r="Y54" s="237">
        <v>0</v>
      </c>
      <c r="Z54" s="35"/>
    </row>
    <row r="55" spans="1:26" ht="19.5" x14ac:dyDescent="0.2">
      <c r="A55" s="333" t="s">
        <v>43</v>
      </c>
      <c r="B55" s="241">
        <v>36</v>
      </c>
      <c r="C55" s="65">
        <v>67</v>
      </c>
      <c r="D55" s="65">
        <v>100</v>
      </c>
      <c r="E55" s="65">
        <v>114</v>
      </c>
      <c r="F55" s="65">
        <v>124</v>
      </c>
      <c r="G55" s="65">
        <v>194</v>
      </c>
      <c r="H55" s="241">
        <v>74</v>
      </c>
      <c r="I55" s="30">
        <v>1574</v>
      </c>
      <c r="J55" s="30">
        <v>1725</v>
      </c>
      <c r="K55" s="30">
        <v>1513</v>
      </c>
      <c r="L55" s="30">
        <v>1065</v>
      </c>
      <c r="M55" s="241">
        <v>1899</v>
      </c>
      <c r="N55" s="241">
        <v>1882</v>
      </c>
      <c r="O55" s="241">
        <v>2106</v>
      </c>
      <c r="P55" s="241">
        <v>2249</v>
      </c>
      <c r="Q55" s="241">
        <v>2632</v>
      </c>
      <c r="R55" s="241">
        <v>2602</v>
      </c>
      <c r="S55" s="241">
        <v>21</v>
      </c>
      <c r="T55" s="241">
        <v>22</v>
      </c>
      <c r="U55" s="238">
        <v>40</v>
      </c>
      <c r="V55" s="241">
        <v>23</v>
      </c>
      <c r="W55" s="237">
        <v>0</v>
      </c>
      <c r="X55" s="240">
        <v>0</v>
      </c>
      <c r="Y55" s="237">
        <v>0</v>
      </c>
    </row>
    <row r="56" spans="1:26" x14ac:dyDescent="0.2">
      <c r="A56" s="333" t="s">
        <v>97</v>
      </c>
      <c r="B56" s="65" t="s">
        <v>96</v>
      </c>
      <c r="C56" s="65" t="s">
        <v>96</v>
      </c>
      <c r="D56" s="65" t="s">
        <v>96</v>
      </c>
      <c r="E56" s="65" t="s">
        <v>96</v>
      </c>
      <c r="F56" s="65" t="s">
        <v>96</v>
      </c>
      <c r="G56" s="65" t="s">
        <v>96</v>
      </c>
      <c r="H56" s="225" t="s">
        <v>96</v>
      </c>
      <c r="I56" s="237">
        <v>0</v>
      </c>
      <c r="J56" s="237">
        <v>0</v>
      </c>
      <c r="K56" s="237">
        <v>0</v>
      </c>
      <c r="L56" s="30">
        <v>446</v>
      </c>
      <c r="M56" s="241">
        <v>12</v>
      </c>
      <c r="N56" s="241">
        <v>110</v>
      </c>
      <c r="O56" s="241">
        <v>79</v>
      </c>
      <c r="P56" s="241">
        <v>103</v>
      </c>
      <c r="Q56" s="241">
        <v>203</v>
      </c>
      <c r="R56" s="241">
        <v>212</v>
      </c>
      <c r="S56" s="241">
        <v>617</v>
      </c>
      <c r="T56" s="241">
        <v>2447</v>
      </c>
      <c r="U56" s="238">
        <v>3588</v>
      </c>
      <c r="V56" s="241">
        <v>3161</v>
      </c>
      <c r="W56" s="241">
        <v>4134</v>
      </c>
      <c r="X56" s="78">
        <v>3833</v>
      </c>
      <c r="Y56" s="238">
        <v>3449</v>
      </c>
    </row>
    <row r="57" spans="1:26" x14ac:dyDescent="0.2">
      <c r="A57" s="333" t="s">
        <v>45</v>
      </c>
      <c r="B57" s="241">
        <v>226</v>
      </c>
      <c r="C57" s="65">
        <v>385</v>
      </c>
      <c r="D57" s="65">
        <v>347</v>
      </c>
      <c r="E57" s="65">
        <v>1493</v>
      </c>
      <c r="F57" s="65">
        <v>2588</v>
      </c>
      <c r="G57" s="65">
        <v>3594</v>
      </c>
      <c r="H57" s="241">
        <v>4138</v>
      </c>
      <c r="I57" s="30">
        <v>4796</v>
      </c>
      <c r="J57" s="30">
        <v>3517</v>
      </c>
      <c r="K57" s="30">
        <v>4848</v>
      </c>
      <c r="L57" s="30">
        <v>4228</v>
      </c>
      <c r="M57" s="241">
        <v>4102</v>
      </c>
      <c r="N57" s="241">
        <v>4887</v>
      </c>
      <c r="O57" s="241">
        <v>4661</v>
      </c>
      <c r="P57" s="241">
        <v>6979</v>
      </c>
      <c r="Q57" s="241">
        <v>9956</v>
      </c>
      <c r="R57" s="241">
        <v>8040</v>
      </c>
      <c r="S57" s="241">
        <v>5256</v>
      </c>
      <c r="T57" s="241">
        <v>6492</v>
      </c>
      <c r="U57" s="238">
        <v>6970</v>
      </c>
      <c r="V57" s="241">
        <v>3183</v>
      </c>
      <c r="W57" s="241">
        <v>4667</v>
      </c>
      <c r="X57" s="78">
        <v>5239</v>
      </c>
      <c r="Y57" s="237">
        <v>0</v>
      </c>
    </row>
    <row r="58" spans="1:26" ht="18" x14ac:dyDescent="0.2">
      <c r="A58" s="236" t="s">
        <v>155</v>
      </c>
      <c r="B58" s="98">
        <v>9224</v>
      </c>
      <c r="C58" s="98">
        <v>15564</v>
      </c>
      <c r="D58" s="98">
        <v>22445</v>
      </c>
      <c r="E58" s="98">
        <v>29135</v>
      </c>
      <c r="F58" s="98">
        <v>53223</v>
      </c>
      <c r="G58" s="98">
        <v>64636</v>
      </c>
      <c r="H58" s="98">
        <v>92002</v>
      </c>
      <c r="I58" s="29">
        <v>128001</v>
      </c>
      <c r="J58" s="29">
        <v>153870</v>
      </c>
      <c r="K58" s="29">
        <v>231654</v>
      </c>
      <c r="L58" s="29">
        <v>272697</v>
      </c>
      <c r="M58" s="98">
        <v>254776</v>
      </c>
      <c r="N58" s="98">
        <v>223299</v>
      </c>
      <c r="O58" s="98">
        <v>230166</v>
      </c>
      <c r="P58" s="98">
        <v>408829</v>
      </c>
      <c r="Q58" s="98">
        <v>796104</v>
      </c>
      <c r="R58" s="98">
        <v>968134</v>
      </c>
      <c r="S58" s="98">
        <v>764892</v>
      </c>
      <c r="T58" s="98">
        <v>732848</v>
      </c>
      <c r="U58" s="190">
        <v>840090</v>
      </c>
      <c r="V58" s="98">
        <v>692669</v>
      </c>
      <c r="W58" s="98">
        <v>704202</v>
      </c>
      <c r="X58" s="99">
        <v>733936</v>
      </c>
      <c r="Y58" s="190">
        <v>470646</v>
      </c>
    </row>
    <row r="59" spans="1:26" x14ac:dyDescent="0.2">
      <c r="A59" s="333" t="s">
        <v>46</v>
      </c>
      <c r="B59" s="241">
        <v>1234</v>
      </c>
      <c r="C59" s="65">
        <v>1480</v>
      </c>
      <c r="D59" s="65">
        <v>2357</v>
      </c>
      <c r="E59" s="65">
        <v>3245</v>
      </c>
      <c r="F59" s="65">
        <v>8115</v>
      </c>
      <c r="G59" s="65">
        <v>6773</v>
      </c>
      <c r="H59" s="241">
        <v>15865</v>
      </c>
      <c r="I59" s="30">
        <v>31482</v>
      </c>
      <c r="J59" s="30">
        <v>31019</v>
      </c>
      <c r="K59" s="30">
        <v>43348</v>
      </c>
      <c r="L59" s="30">
        <v>45290</v>
      </c>
      <c r="M59" s="241">
        <v>46114</v>
      </c>
      <c r="N59" s="241">
        <v>46826</v>
      </c>
      <c r="O59" s="241">
        <v>46796</v>
      </c>
      <c r="P59" s="241">
        <v>82457</v>
      </c>
      <c r="Q59" s="241">
        <v>114822</v>
      </c>
      <c r="R59" s="241">
        <v>110121</v>
      </c>
      <c r="S59" s="241">
        <v>65982</v>
      </c>
      <c r="T59" s="241">
        <v>56968</v>
      </c>
      <c r="U59" s="238">
        <v>51379</v>
      </c>
      <c r="V59" s="241">
        <v>47700</v>
      </c>
      <c r="W59" s="241">
        <v>45453</v>
      </c>
      <c r="X59" s="78">
        <v>45720</v>
      </c>
      <c r="Y59" s="238">
        <v>1512</v>
      </c>
    </row>
    <row r="60" spans="1:26" x14ac:dyDescent="0.2">
      <c r="A60" s="333" t="s">
        <v>47</v>
      </c>
      <c r="B60" s="241">
        <v>73</v>
      </c>
      <c r="C60" s="65">
        <v>27</v>
      </c>
      <c r="D60" s="65">
        <v>48</v>
      </c>
      <c r="E60" s="65">
        <v>82</v>
      </c>
      <c r="F60" s="65">
        <v>190</v>
      </c>
      <c r="G60" s="65">
        <v>198</v>
      </c>
      <c r="H60" s="241">
        <v>869</v>
      </c>
      <c r="I60" s="30">
        <v>1349</v>
      </c>
      <c r="J60" s="30">
        <v>2636</v>
      </c>
      <c r="K60" s="30">
        <v>2770</v>
      </c>
      <c r="L60" s="30">
        <v>2886</v>
      </c>
      <c r="M60" s="241">
        <v>2274</v>
      </c>
      <c r="N60" s="241">
        <v>2249</v>
      </c>
      <c r="O60" s="241">
        <v>1071</v>
      </c>
      <c r="P60" s="241">
        <v>2557</v>
      </c>
      <c r="Q60" s="241">
        <v>4226</v>
      </c>
      <c r="R60" s="241">
        <v>5303</v>
      </c>
      <c r="S60" s="241">
        <v>186</v>
      </c>
      <c r="T60" s="241">
        <v>3936</v>
      </c>
      <c r="U60" s="238">
        <v>1315</v>
      </c>
      <c r="V60" s="241">
        <v>1163</v>
      </c>
      <c r="W60" s="241">
        <v>1405</v>
      </c>
      <c r="X60" s="78">
        <v>1409</v>
      </c>
      <c r="Y60" s="238">
        <v>1094</v>
      </c>
    </row>
    <row r="61" spans="1:26" x14ac:dyDescent="0.2">
      <c r="A61" s="333" t="s">
        <v>48</v>
      </c>
      <c r="B61" s="241">
        <v>15</v>
      </c>
      <c r="C61" s="65">
        <v>18</v>
      </c>
      <c r="D61" s="65">
        <v>5</v>
      </c>
      <c r="E61" s="65">
        <v>10</v>
      </c>
      <c r="F61" s="65">
        <v>14</v>
      </c>
      <c r="G61" s="65">
        <v>333</v>
      </c>
      <c r="H61" s="241">
        <v>321</v>
      </c>
      <c r="I61" s="30">
        <v>322</v>
      </c>
      <c r="J61" s="30">
        <v>98</v>
      </c>
      <c r="K61" s="30">
        <v>172</v>
      </c>
      <c r="L61" s="30">
        <v>83</v>
      </c>
      <c r="M61" s="241">
        <v>173</v>
      </c>
      <c r="N61" s="241">
        <v>1736</v>
      </c>
      <c r="O61" s="241">
        <v>1658</v>
      </c>
      <c r="P61" s="241">
        <v>74</v>
      </c>
      <c r="Q61" s="241">
        <v>59</v>
      </c>
      <c r="R61" s="241">
        <v>41</v>
      </c>
      <c r="S61" s="241">
        <v>1441</v>
      </c>
      <c r="T61" s="237">
        <v>0</v>
      </c>
      <c r="U61" s="238">
        <v>307</v>
      </c>
      <c r="V61" s="241">
        <v>292</v>
      </c>
      <c r="W61" s="241">
        <v>339</v>
      </c>
      <c r="X61" s="78">
        <v>358</v>
      </c>
      <c r="Y61" s="237">
        <v>0</v>
      </c>
    </row>
    <row r="62" spans="1:26" x14ac:dyDescent="0.2">
      <c r="A62" s="333" t="s">
        <v>49</v>
      </c>
      <c r="B62" s="241">
        <v>1997</v>
      </c>
      <c r="C62" s="65">
        <v>3912</v>
      </c>
      <c r="D62" s="65">
        <v>6565</v>
      </c>
      <c r="E62" s="65">
        <v>6351</v>
      </c>
      <c r="F62" s="65">
        <v>8274</v>
      </c>
      <c r="G62" s="65">
        <v>7498</v>
      </c>
      <c r="H62" s="241">
        <v>15965</v>
      </c>
      <c r="I62" s="30">
        <v>21980</v>
      </c>
      <c r="J62" s="30">
        <v>33832</v>
      </c>
      <c r="K62" s="30">
        <v>50960</v>
      </c>
      <c r="L62" s="30">
        <v>56201</v>
      </c>
      <c r="M62" s="241">
        <v>59265</v>
      </c>
      <c r="N62" s="241">
        <v>61653</v>
      </c>
      <c r="O62" s="241">
        <v>55337</v>
      </c>
      <c r="P62" s="241">
        <v>73402</v>
      </c>
      <c r="Q62" s="241">
        <v>122183</v>
      </c>
      <c r="R62" s="241">
        <v>217033</v>
      </c>
      <c r="S62" s="241">
        <v>184542</v>
      </c>
      <c r="T62" s="241">
        <v>187145</v>
      </c>
      <c r="U62" s="238">
        <v>233480</v>
      </c>
      <c r="V62" s="241">
        <v>188853</v>
      </c>
      <c r="W62" s="241">
        <v>91508</v>
      </c>
      <c r="X62" s="78">
        <v>90273</v>
      </c>
      <c r="Y62" s="238">
        <v>1160</v>
      </c>
    </row>
    <row r="63" spans="1:26" x14ac:dyDescent="0.2">
      <c r="A63" s="333" t="s">
        <v>50</v>
      </c>
      <c r="B63" s="241">
        <v>563</v>
      </c>
      <c r="C63" s="65">
        <v>193</v>
      </c>
      <c r="D63" s="65">
        <v>447</v>
      </c>
      <c r="E63" s="65">
        <v>607</v>
      </c>
      <c r="F63" s="65">
        <v>653</v>
      </c>
      <c r="G63" s="65">
        <v>656</v>
      </c>
      <c r="H63" s="241">
        <v>2142</v>
      </c>
      <c r="I63" s="30">
        <v>4583</v>
      </c>
      <c r="J63" s="30">
        <v>4460</v>
      </c>
      <c r="K63" s="30">
        <v>4950</v>
      </c>
      <c r="L63" s="30">
        <v>3432</v>
      </c>
      <c r="M63" s="241">
        <v>3402</v>
      </c>
      <c r="N63" s="241">
        <v>1697</v>
      </c>
      <c r="O63" s="241">
        <v>994</v>
      </c>
      <c r="P63" s="241">
        <v>77071</v>
      </c>
      <c r="Q63" s="241">
        <v>151577</v>
      </c>
      <c r="R63" s="241">
        <v>184356</v>
      </c>
      <c r="S63" s="241">
        <v>166453</v>
      </c>
      <c r="T63" s="241">
        <v>198144</v>
      </c>
      <c r="U63" s="238">
        <v>244188</v>
      </c>
      <c r="V63" s="241">
        <v>216083</v>
      </c>
      <c r="W63" s="241">
        <v>255112</v>
      </c>
      <c r="X63" s="78">
        <v>293698</v>
      </c>
      <c r="Y63" s="238">
        <v>264067</v>
      </c>
    </row>
    <row r="64" spans="1:26" x14ac:dyDescent="0.2">
      <c r="A64" s="333" t="s">
        <v>51</v>
      </c>
      <c r="B64" s="241">
        <v>130</v>
      </c>
      <c r="C64" s="65">
        <v>160</v>
      </c>
      <c r="D64" s="65">
        <v>604</v>
      </c>
      <c r="E64" s="65">
        <v>883</v>
      </c>
      <c r="F64" s="65">
        <v>1200</v>
      </c>
      <c r="G64" s="65">
        <v>1754</v>
      </c>
      <c r="H64" s="241">
        <v>1254</v>
      </c>
      <c r="I64" s="30">
        <v>1055</v>
      </c>
      <c r="J64" s="30">
        <v>701</v>
      </c>
      <c r="K64" s="30">
        <v>9000</v>
      </c>
      <c r="L64" s="30">
        <v>7668</v>
      </c>
      <c r="M64" s="241">
        <v>6202</v>
      </c>
      <c r="N64" s="241">
        <v>2236</v>
      </c>
      <c r="O64" s="241">
        <v>2278</v>
      </c>
      <c r="P64" s="241">
        <v>2124</v>
      </c>
      <c r="Q64" s="241">
        <v>4578</v>
      </c>
      <c r="R64" s="241">
        <v>6522</v>
      </c>
      <c r="S64" s="241">
        <v>3121</v>
      </c>
      <c r="T64" s="241">
        <v>3256</v>
      </c>
      <c r="U64" s="238">
        <v>3649</v>
      </c>
      <c r="V64" s="241">
        <v>3375</v>
      </c>
      <c r="W64" s="237">
        <v>0</v>
      </c>
      <c r="X64" s="240">
        <v>0</v>
      </c>
      <c r="Y64" s="237">
        <v>0</v>
      </c>
    </row>
    <row r="65" spans="1:25" x14ac:dyDescent="0.2">
      <c r="A65" s="333" t="s">
        <v>52</v>
      </c>
      <c r="B65" s="241">
        <v>827</v>
      </c>
      <c r="C65" s="65">
        <v>1906</v>
      </c>
      <c r="D65" s="65">
        <v>2736</v>
      </c>
      <c r="E65" s="65">
        <v>3814</v>
      </c>
      <c r="F65" s="65">
        <v>6675</v>
      </c>
      <c r="G65" s="65">
        <v>4169</v>
      </c>
      <c r="H65" s="241">
        <v>4394</v>
      </c>
      <c r="I65" s="30">
        <v>20105</v>
      </c>
      <c r="J65" s="30">
        <v>23218</v>
      </c>
      <c r="K65" s="30">
        <v>26219</v>
      </c>
      <c r="L65" s="30">
        <v>66973</v>
      </c>
      <c r="M65" s="241">
        <v>63147</v>
      </c>
      <c r="N65" s="241">
        <v>37913</v>
      </c>
      <c r="O65" s="241">
        <v>42854</v>
      </c>
      <c r="P65" s="241">
        <v>55775</v>
      </c>
      <c r="Q65" s="241">
        <v>214933</v>
      </c>
      <c r="R65" s="241">
        <v>266641</v>
      </c>
      <c r="S65" s="241">
        <v>224439</v>
      </c>
      <c r="T65" s="241">
        <v>151729</v>
      </c>
      <c r="U65" s="238">
        <v>131956</v>
      </c>
      <c r="V65" s="241">
        <v>77554</v>
      </c>
      <c r="W65" s="241">
        <v>110393</v>
      </c>
      <c r="X65" s="78">
        <v>99122</v>
      </c>
      <c r="Y65" s="238">
        <v>76801</v>
      </c>
    </row>
    <row r="66" spans="1:25" x14ac:dyDescent="0.2">
      <c r="A66" s="333" t="s">
        <v>53</v>
      </c>
      <c r="B66" s="241">
        <v>265</v>
      </c>
      <c r="C66" s="65">
        <v>228</v>
      </c>
      <c r="D66" s="65">
        <v>423</v>
      </c>
      <c r="E66" s="65">
        <v>509</v>
      </c>
      <c r="F66" s="65">
        <v>941</v>
      </c>
      <c r="G66" s="65">
        <v>1009</v>
      </c>
      <c r="H66" s="241">
        <v>2016</v>
      </c>
      <c r="I66" s="30">
        <v>3485</v>
      </c>
      <c r="J66" s="30">
        <v>6930</v>
      </c>
      <c r="K66" s="30">
        <v>11040</v>
      </c>
      <c r="L66" s="30">
        <v>9458</v>
      </c>
      <c r="M66" s="241">
        <v>8486</v>
      </c>
      <c r="N66" s="241">
        <v>4394</v>
      </c>
      <c r="O66" s="241">
        <v>2063</v>
      </c>
      <c r="P66" s="241">
        <v>3639</v>
      </c>
      <c r="Q66" s="241">
        <v>1870</v>
      </c>
      <c r="R66" s="241">
        <v>2185</v>
      </c>
      <c r="S66" s="241">
        <v>2005</v>
      </c>
      <c r="T66" s="241">
        <v>6130</v>
      </c>
      <c r="U66" s="238">
        <v>7052</v>
      </c>
      <c r="V66" s="241">
        <v>6192</v>
      </c>
      <c r="W66" s="241">
        <v>5671</v>
      </c>
      <c r="X66" s="78">
        <v>5076</v>
      </c>
      <c r="Y66" s="237">
        <v>0</v>
      </c>
    </row>
    <row r="67" spans="1:25" x14ac:dyDescent="0.2">
      <c r="A67" s="333" t="s">
        <v>141</v>
      </c>
      <c r="B67" s="241">
        <v>1651</v>
      </c>
      <c r="C67" s="65">
        <v>1501</v>
      </c>
      <c r="D67" s="65">
        <v>3477</v>
      </c>
      <c r="E67" s="65">
        <v>3619</v>
      </c>
      <c r="F67" s="65">
        <v>8374</v>
      </c>
      <c r="G67" s="65">
        <v>11724</v>
      </c>
      <c r="H67" s="241">
        <v>14415</v>
      </c>
      <c r="I67" s="30">
        <v>17963</v>
      </c>
      <c r="J67" s="30">
        <v>24610</v>
      </c>
      <c r="K67" s="30">
        <v>36224</v>
      </c>
      <c r="L67" s="30">
        <v>22214</v>
      </c>
      <c r="M67" s="241">
        <v>15815</v>
      </c>
      <c r="N67" s="241">
        <v>15770</v>
      </c>
      <c r="O67" s="241">
        <v>17204</v>
      </c>
      <c r="P67" s="241">
        <v>31463</v>
      </c>
      <c r="Q67" s="241">
        <v>42532</v>
      </c>
      <c r="R67" s="241">
        <v>45926</v>
      </c>
      <c r="S67" s="241">
        <v>13351</v>
      </c>
      <c r="T67" s="241">
        <v>29654</v>
      </c>
      <c r="U67" s="238">
        <v>43205</v>
      </c>
      <c r="V67" s="241">
        <v>66503</v>
      </c>
      <c r="W67" s="241">
        <v>111716</v>
      </c>
      <c r="X67" s="78">
        <v>98986</v>
      </c>
      <c r="Y67" s="238">
        <v>37043</v>
      </c>
    </row>
    <row r="68" spans="1:25" x14ac:dyDescent="0.2">
      <c r="A68" s="333" t="s">
        <v>55</v>
      </c>
      <c r="B68" s="241">
        <v>1218</v>
      </c>
      <c r="C68" s="65">
        <v>1821</v>
      </c>
      <c r="D68" s="65">
        <v>912</v>
      </c>
      <c r="E68" s="65">
        <v>484</v>
      </c>
      <c r="F68" s="65">
        <v>3207</v>
      </c>
      <c r="G68" s="65">
        <v>15969</v>
      </c>
      <c r="H68" s="241">
        <v>18903</v>
      </c>
      <c r="I68" s="30">
        <v>7127</v>
      </c>
      <c r="J68" s="30">
        <v>7101</v>
      </c>
      <c r="K68" s="30">
        <v>13036</v>
      </c>
      <c r="L68" s="30">
        <v>20195</v>
      </c>
      <c r="M68" s="241">
        <v>13732</v>
      </c>
      <c r="N68" s="241">
        <v>15412</v>
      </c>
      <c r="O68" s="241">
        <v>15162</v>
      </c>
      <c r="P68" s="241">
        <v>22459</v>
      </c>
      <c r="Q68" s="241">
        <v>43201</v>
      </c>
      <c r="R68" s="241">
        <v>58981</v>
      </c>
      <c r="S68" s="241">
        <v>55677</v>
      </c>
      <c r="T68" s="241">
        <v>60408</v>
      </c>
      <c r="U68" s="238">
        <v>71649</v>
      </c>
      <c r="V68" s="241">
        <v>56684</v>
      </c>
      <c r="W68" s="241">
        <v>66384</v>
      </c>
      <c r="X68" s="78">
        <v>76746</v>
      </c>
      <c r="Y68" s="238">
        <v>71991</v>
      </c>
    </row>
    <row r="69" spans="1:25" x14ac:dyDescent="0.2">
      <c r="A69" s="333" t="s">
        <v>56</v>
      </c>
      <c r="B69" s="241">
        <v>37</v>
      </c>
      <c r="C69" s="65">
        <v>106</v>
      </c>
      <c r="D69" s="65">
        <v>55</v>
      </c>
      <c r="E69" s="65">
        <v>261</v>
      </c>
      <c r="F69" s="65">
        <v>260</v>
      </c>
      <c r="G69" s="65">
        <v>487</v>
      </c>
      <c r="H69" s="241">
        <v>333</v>
      </c>
      <c r="I69" s="30">
        <v>247</v>
      </c>
      <c r="J69" s="30">
        <v>769</v>
      </c>
      <c r="K69" s="30">
        <v>2014</v>
      </c>
      <c r="L69" s="30">
        <v>2149</v>
      </c>
      <c r="M69" s="241">
        <v>1661</v>
      </c>
      <c r="N69" s="241">
        <v>763</v>
      </c>
      <c r="O69" s="241">
        <v>2185</v>
      </c>
      <c r="P69" s="241">
        <v>1084</v>
      </c>
      <c r="Q69" s="241">
        <v>16202</v>
      </c>
      <c r="R69" s="241">
        <v>21229</v>
      </c>
      <c r="S69" s="241">
        <v>2810</v>
      </c>
      <c r="T69" s="241">
        <v>1553</v>
      </c>
      <c r="U69" s="238">
        <v>1357</v>
      </c>
      <c r="V69" s="241">
        <v>703</v>
      </c>
      <c r="W69" s="237">
        <v>0</v>
      </c>
      <c r="X69" s="78">
        <v>74</v>
      </c>
      <c r="Y69" s="237">
        <v>0</v>
      </c>
    </row>
    <row r="70" spans="1:25" x14ac:dyDescent="0.2">
      <c r="A70" s="333" t="s">
        <v>57</v>
      </c>
      <c r="B70" s="241">
        <v>838</v>
      </c>
      <c r="C70" s="65">
        <v>3082</v>
      </c>
      <c r="D70" s="65">
        <v>3162</v>
      </c>
      <c r="E70" s="65">
        <v>6669</v>
      </c>
      <c r="F70" s="65">
        <v>12654</v>
      </c>
      <c r="G70" s="65">
        <v>11278</v>
      </c>
      <c r="H70" s="241">
        <v>10984</v>
      </c>
      <c r="I70" s="30">
        <v>10569</v>
      </c>
      <c r="J70" s="30">
        <v>12372</v>
      </c>
      <c r="K70" s="30">
        <v>20152</v>
      </c>
      <c r="L70" s="30">
        <v>21775</v>
      </c>
      <c r="M70" s="241">
        <v>19023</v>
      </c>
      <c r="N70" s="241">
        <v>9270</v>
      </c>
      <c r="O70" s="241">
        <v>15341</v>
      </c>
      <c r="P70" s="241">
        <v>16429</v>
      </c>
      <c r="Q70" s="241">
        <v>18846</v>
      </c>
      <c r="R70" s="241">
        <v>11158</v>
      </c>
      <c r="S70" s="241">
        <v>7831</v>
      </c>
      <c r="T70" s="241">
        <v>7684</v>
      </c>
      <c r="U70" s="238">
        <v>8149</v>
      </c>
      <c r="V70" s="241">
        <v>8148</v>
      </c>
      <c r="W70" s="241">
        <v>9205</v>
      </c>
      <c r="X70" s="78">
        <v>5958</v>
      </c>
      <c r="Y70" s="238">
        <v>4043</v>
      </c>
    </row>
    <row r="71" spans="1:25" x14ac:dyDescent="0.2">
      <c r="A71" s="333" t="s">
        <v>58</v>
      </c>
      <c r="B71" s="241">
        <v>116</v>
      </c>
      <c r="C71" s="65">
        <v>367</v>
      </c>
      <c r="D71" s="65">
        <v>411</v>
      </c>
      <c r="E71" s="65">
        <v>915</v>
      </c>
      <c r="F71" s="65">
        <v>1261</v>
      </c>
      <c r="G71" s="65">
        <v>979</v>
      </c>
      <c r="H71" s="241">
        <v>1422</v>
      </c>
      <c r="I71" s="30">
        <v>2291</v>
      </c>
      <c r="J71" s="30">
        <v>3841</v>
      </c>
      <c r="K71" s="30">
        <v>8042</v>
      </c>
      <c r="L71" s="30">
        <v>5467</v>
      </c>
      <c r="M71" s="241">
        <v>4671</v>
      </c>
      <c r="N71" s="241">
        <v>5495</v>
      </c>
      <c r="O71" s="241">
        <v>4921</v>
      </c>
      <c r="P71" s="241">
        <v>6456</v>
      </c>
      <c r="Q71" s="241">
        <v>6050</v>
      </c>
      <c r="R71" s="241">
        <v>10368</v>
      </c>
      <c r="S71" s="241">
        <v>6324</v>
      </c>
      <c r="T71" s="241">
        <v>10044</v>
      </c>
      <c r="U71" s="238">
        <v>20468</v>
      </c>
      <c r="V71" s="241">
        <v>5989</v>
      </c>
      <c r="W71" s="241">
        <v>6352</v>
      </c>
      <c r="X71" s="78">
        <v>16516</v>
      </c>
      <c r="Y71" s="238">
        <v>12935</v>
      </c>
    </row>
    <row r="72" spans="1:25" x14ac:dyDescent="0.2">
      <c r="A72" s="333" t="s">
        <v>59</v>
      </c>
      <c r="B72" s="241">
        <v>260</v>
      </c>
      <c r="C72" s="65">
        <v>763</v>
      </c>
      <c r="D72" s="65">
        <v>1241</v>
      </c>
      <c r="E72" s="65">
        <v>1686</v>
      </c>
      <c r="F72" s="65">
        <v>1405</v>
      </c>
      <c r="G72" s="65">
        <v>1808</v>
      </c>
      <c r="H72" s="241">
        <v>3119</v>
      </c>
      <c r="I72" s="30">
        <v>5443</v>
      </c>
      <c r="J72" s="30">
        <v>2283</v>
      </c>
      <c r="K72" s="30">
        <v>3727</v>
      </c>
      <c r="L72" s="30">
        <v>8906</v>
      </c>
      <c r="M72" s="241">
        <v>10811</v>
      </c>
      <c r="N72" s="241">
        <v>17885</v>
      </c>
      <c r="O72" s="241">
        <v>22302</v>
      </c>
      <c r="P72" s="241">
        <v>33839</v>
      </c>
      <c r="Q72" s="241">
        <v>55025</v>
      </c>
      <c r="R72" s="241">
        <v>28270</v>
      </c>
      <c r="S72" s="241">
        <v>30730</v>
      </c>
      <c r="T72" s="241">
        <v>16198</v>
      </c>
      <c r="U72" s="238">
        <v>21938</v>
      </c>
      <c r="V72" s="241">
        <v>13430</v>
      </c>
      <c r="W72" s="241">
        <v>665</v>
      </c>
      <c r="X72" s="240">
        <v>0</v>
      </c>
      <c r="Y72" s="237">
        <v>0</v>
      </c>
    </row>
    <row r="73" spans="1:25" ht="18" x14ac:dyDescent="0.2">
      <c r="A73" s="236" t="s">
        <v>121</v>
      </c>
      <c r="B73" s="98">
        <v>12710</v>
      </c>
      <c r="C73" s="98">
        <v>22578</v>
      </c>
      <c r="D73" s="98">
        <v>36277</v>
      </c>
      <c r="E73" s="98">
        <v>30573</v>
      </c>
      <c r="F73" s="98">
        <v>45308</v>
      </c>
      <c r="G73" s="98">
        <v>65747</v>
      </c>
      <c r="H73" s="98">
        <v>81627</v>
      </c>
      <c r="I73" s="29">
        <v>102597</v>
      </c>
      <c r="J73" s="29">
        <v>144545</v>
      </c>
      <c r="K73" s="29">
        <v>265847</v>
      </c>
      <c r="L73" s="29">
        <v>232348</v>
      </c>
      <c r="M73" s="98">
        <v>219316</v>
      </c>
      <c r="N73" s="98">
        <v>260489</v>
      </c>
      <c r="O73" s="98">
        <v>287225</v>
      </c>
      <c r="P73" s="98">
        <v>436389</v>
      </c>
      <c r="Q73" s="98">
        <v>731609</v>
      </c>
      <c r="R73" s="98">
        <v>1041913</v>
      </c>
      <c r="S73" s="98">
        <v>846126</v>
      </c>
      <c r="T73" s="98">
        <v>906272</v>
      </c>
      <c r="U73" s="190">
        <v>830590</v>
      </c>
      <c r="V73" s="98">
        <v>779899</v>
      </c>
      <c r="W73" s="98">
        <v>918253</v>
      </c>
      <c r="X73" s="99">
        <v>1160169</v>
      </c>
      <c r="Y73" s="190">
        <v>822917</v>
      </c>
    </row>
    <row r="74" spans="1:25" x14ac:dyDescent="0.2">
      <c r="A74" s="333" t="s">
        <v>60</v>
      </c>
      <c r="B74" s="237">
        <v>0</v>
      </c>
      <c r="C74" s="239">
        <v>0</v>
      </c>
      <c r="D74" s="65">
        <v>2</v>
      </c>
      <c r="E74" s="239">
        <v>0</v>
      </c>
      <c r="F74" s="65">
        <v>146</v>
      </c>
      <c r="G74" s="65">
        <v>251</v>
      </c>
      <c r="H74" s="241">
        <v>405</v>
      </c>
      <c r="I74" s="30">
        <v>182</v>
      </c>
      <c r="J74" s="30">
        <v>877</v>
      </c>
      <c r="K74" s="30">
        <v>2176</v>
      </c>
      <c r="L74" s="30">
        <v>1278</v>
      </c>
      <c r="M74" s="241">
        <v>915</v>
      </c>
      <c r="N74" s="241">
        <v>110</v>
      </c>
      <c r="O74" s="241">
        <v>2203</v>
      </c>
      <c r="P74" s="241">
        <v>2778</v>
      </c>
      <c r="Q74" s="241">
        <v>3675</v>
      </c>
      <c r="R74" s="241">
        <v>7022</v>
      </c>
      <c r="S74" s="237">
        <v>0</v>
      </c>
      <c r="T74" s="237">
        <v>0</v>
      </c>
      <c r="U74" s="237">
        <v>0</v>
      </c>
      <c r="V74" s="237">
        <v>0</v>
      </c>
      <c r="W74" s="237">
        <v>0</v>
      </c>
      <c r="X74" s="240">
        <v>0</v>
      </c>
      <c r="Y74" s="237">
        <v>0</v>
      </c>
    </row>
    <row r="75" spans="1:25" x14ac:dyDescent="0.2">
      <c r="A75" s="333" t="s">
        <v>142</v>
      </c>
      <c r="B75" s="241">
        <v>2706</v>
      </c>
      <c r="C75" s="65">
        <v>4035</v>
      </c>
      <c r="D75" s="65">
        <v>8677</v>
      </c>
      <c r="E75" s="65">
        <v>11892</v>
      </c>
      <c r="F75" s="65">
        <v>17982</v>
      </c>
      <c r="G75" s="65">
        <v>26288</v>
      </c>
      <c r="H75" s="241">
        <v>41529</v>
      </c>
      <c r="I75" s="30">
        <v>50803</v>
      </c>
      <c r="J75" s="30">
        <v>71777</v>
      </c>
      <c r="K75" s="30">
        <v>145497</v>
      </c>
      <c r="L75" s="30">
        <v>147119</v>
      </c>
      <c r="M75" s="241">
        <v>129393</v>
      </c>
      <c r="N75" s="241">
        <v>133357</v>
      </c>
      <c r="O75" s="241">
        <v>163174</v>
      </c>
      <c r="P75" s="241">
        <v>229066</v>
      </c>
      <c r="Q75" s="241">
        <v>340825</v>
      </c>
      <c r="R75" s="241">
        <v>453605</v>
      </c>
      <c r="S75" s="241">
        <v>294225</v>
      </c>
      <c r="T75" s="241">
        <v>375067</v>
      </c>
      <c r="U75" s="238">
        <v>298668</v>
      </c>
      <c r="V75" s="241">
        <v>267721</v>
      </c>
      <c r="W75" s="241">
        <v>261160</v>
      </c>
      <c r="X75" s="78">
        <v>182301</v>
      </c>
      <c r="Y75" s="238">
        <v>140084</v>
      </c>
    </row>
    <row r="76" spans="1:25" x14ac:dyDescent="0.2">
      <c r="A76" s="333" t="s">
        <v>62</v>
      </c>
      <c r="B76" s="241">
        <v>8592</v>
      </c>
      <c r="C76" s="65">
        <v>17512</v>
      </c>
      <c r="D76" s="65">
        <v>24344</v>
      </c>
      <c r="E76" s="65">
        <v>13203</v>
      </c>
      <c r="F76" s="65">
        <v>19540</v>
      </c>
      <c r="G76" s="65">
        <v>30208</v>
      </c>
      <c r="H76" s="241">
        <v>24623</v>
      </c>
      <c r="I76" s="30">
        <v>34885</v>
      </c>
      <c r="J76" s="30">
        <v>47113</v>
      </c>
      <c r="K76" s="30">
        <v>81881</v>
      </c>
      <c r="L76" s="30">
        <v>59020</v>
      </c>
      <c r="M76" s="241">
        <v>60521</v>
      </c>
      <c r="N76" s="241">
        <v>78532</v>
      </c>
      <c r="O76" s="241">
        <v>74064</v>
      </c>
      <c r="P76" s="241">
        <v>138009</v>
      </c>
      <c r="Q76" s="241">
        <v>270098</v>
      </c>
      <c r="R76" s="241">
        <v>459033</v>
      </c>
      <c r="S76" s="241">
        <v>481634</v>
      </c>
      <c r="T76" s="241">
        <v>458163</v>
      </c>
      <c r="U76" s="238">
        <v>362517</v>
      </c>
      <c r="V76" s="241">
        <v>360581</v>
      </c>
      <c r="W76" s="241">
        <v>444094</v>
      </c>
      <c r="X76" s="78">
        <v>792919</v>
      </c>
      <c r="Y76" s="238">
        <v>544932</v>
      </c>
    </row>
    <row r="77" spans="1:25" x14ac:dyDescent="0.2">
      <c r="A77" s="26" t="s">
        <v>63</v>
      </c>
      <c r="B77" s="241"/>
      <c r="C77" s="241"/>
      <c r="D77" s="241"/>
      <c r="E77" s="241"/>
      <c r="F77" s="241"/>
      <c r="G77" s="241"/>
      <c r="H77" s="241"/>
      <c r="I77" s="30"/>
      <c r="J77" s="30"/>
      <c r="K77" s="30"/>
      <c r="L77" s="30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100"/>
      <c r="X77" s="78"/>
      <c r="Y77" s="238"/>
    </row>
    <row r="78" spans="1:25" ht="19.5" x14ac:dyDescent="0.2">
      <c r="A78" s="21" t="s">
        <v>180</v>
      </c>
      <c r="B78" s="241" t="s">
        <v>96</v>
      </c>
      <c r="C78" s="241" t="s">
        <v>96</v>
      </c>
      <c r="D78" s="65">
        <v>289</v>
      </c>
      <c r="E78" s="65">
        <v>1092</v>
      </c>
      <c r="F78" s="65">
        <v>1226</v>
      </c>
      <c r="G78" s="65">
        <v>198</v>
      </c>
      <c r="H78" s="241">
        <v>2435</v>
      </c>
      <c r="I78" s="30">
        <v>4991</v>
      </c>
      <c r="J78" s="30">
        <v>24958</v>
      </c>
      <c r="K78" s="30">
        <v>35444</v>
      </c>
      <c r="L78" s="30">
        <v>8104</v>
      </c>
      <c r="M78" s="241">
        <v>7096</v>
      </c>
      <c r="N78" s="241">
        <v>14753</v>
      </c>
      <c r="O78" s="241">
        <v>13504</v>
      </c>
      <c r="P78" s="241">
        <v>17750</v>
      </c>
      <c r="Q78" s="241">
        <v>31664</v>
      </c>
      <c r="R78" s="241">
        <v>55086</v>
      </c>
      <c r="S78" s="241">
        <v>56775</v>
      </c>
      <c r="T78" s="241">
        <v>27291</v>
      </c>
      <c r="U78" s="238">
        <v>29168</v>
      </c>
      <c r="V78" s="241">
        <v>33030</v>
      </c>
      <c r="W78" s="241">
        <v>17849</v>
      </c>
      <c r="X78" s="78">
        <v>15934</v>
      </c>
      <c r="Y78" s="238">
        <v>11334</v>
      </c>
    </row>
    <row r="79" spans="1:25" ht="19.5" x14ac:dyDescent="0.2">
      <c r="A79" s="21" t="s">
        <v>172</v>
      </c>
      <c r="B79" s="241" t="s">
        <v>96</v>
      </c>
      <c r="C79" s="241" t="s">
        <v>96</v>
      </c>
      <c r="D79" s="65">
        <v>1872</v>
      </c>
      <c r="E79" s="65">
        <v>240</v>
      </c>
      <c r="F79" s="65">
        <v>5142</v>
      </c>
      <c r="G79" s="65">
        <v>5608</v>
      </c>
      <c r="H79" s="241">
        <v>5464</v>
      </c>
      <c r="I79" s="30">
        <v>12626</v>
      </c>
      <c r="J79" s="30">
        <v>3682</v>
      </c>
      <c r="K79" s="30">
        <v>530</v>
      </c>
      <c r="L79" s="30">
        <v>18533</v>
      </c>
      <c r="M79" s="241">
        <v>22337</v>
      </c>
      <c r="N79" s="241">
        <v>25589</v>
      </c>
      <c r="O79" s="241">
        <v>5254</v>
      </c>
      <c r="P79" s="241">
        <v>30311</v>
      </c>
      <c r="Q79" s="241">
        <v>47900</v>
      </c>
      <c r="R79" s="241">
        <v>132683</v>
      </c>
      <c r="S79" s="241">
        <v>178700</v>
      </c>
      <c r="T79" s="241">
        <v>205963</v>
      </c>
      <c r="U79" s="238">
        <v>196336</v>
      </c>
      <c r="V79" s="241">
        <v>272969</v>
      </c>
      <c r="W79" s="241">
        <v>408834</v>
      </c>
      <c r="X79" s="78">
        <v>730990</v>
      </c>
      <c r="Y79" s="238">
        <v>497069</v>
      </c>
    </row>
    <row r="80" spans="1:25" ht="19.5" x14ac:dyDescent="0.2">
      <c r="A80" s="21" t="s">
        <v>87</v>
      </c>
      <c r="B80" s="241">
        <v>8592</v>
      </c>
      <c r="C80" s="65">
        <v>17512</v>
      </c>
      <c r="D80" s="65">
        <v>22183</v>
      </c>
      <c r="E80" s="65">
        <v>11871</v>
      </c>
      <c r="F80" s="65">
        <v>13172</v>
      </c>
      <c r="G80" s="65">
        <v>24402</v>
      </c>
      <c r="H80" s="241">
        <v>16724</v>
      </c>
      <c r="I80" s="30">
        <v>17268</v>
      </c>
      <c r="J80" s="30">
        <v>18473</v>
      </c>
      <c r="K80" s="30">
        <v>45907</v>
      </c>
      <c r="L80" s="30">
        <v>32383</v>
      </c>
      <c r="M80" s="241">
        <v>31088</v>
      </c>
      <c r="N80" s="241">
        <v>38190</v>
      </c>
      <c r="O80" s="241">
        <v>55306</v>
      </c>
      <c r="P80" s="241">
        <v>89948</v>
      </c>
      <c r="Q80" s="241">
        <v>190534</v>
      </c>
      <c r="R80" s="241">
        <v>271264</v>
      </c>
      <c r="S80" s="241">
        <v>246159</v>
      </c>
      <c r="T80" s="241">
        <v>224910</v>
      </c>
      <c r="U80" s="238">
        <v>137013</v>
      </c>
      <c r="V80" s="241">
        <v>54582</v>
      </c>
      <c r="W80" s="241">
        <v>17411</v>
      </c>
      <c r="X80" s="78">
        <v>45996</v>
      </c>
      <c r="Y80" s="238">
        <v>36529</v>
      </c>
    </row>
    <row r="81" spans="1:25" x14ac:dyDescent="0.2">
      <c r="A81" s="333" t="s">
        <v>65</v>
      </c>
      <c r="B81" s="241">
        <v>1412</v>
      </c>
      <c r="C81" s="65">
        <v>1030</v>
      </c>
      <c r="D81" s="65">
        <v>3254</v>
      </c>
      <c r="E81" s="65">
        <v>5478</v>
      </c>
      <c r="F81" s="65">
        <v>7639</v>
      </c>
      <c r="G81" s="107">
        <v>9000</v>
      </c>
      <c r="H81" s="241">
        <v>15070</v>
      </c>
      <c r="I81" s="30">
        <v>16727</v>
      </c>
      <c r="J81" s="30">
        <v>24778</v>
      </c>
      <c r="K81" s="30">
        <v>36293</v>
      </c>
      <c r="L81" s="30">
        <v>24932</v>
      </c>
      <c r="M81" s="241">
        <v>28487</v>
      </c>
      <c r="N81" s="241">
        <v>48490</v>
      </c>
      <c r="O81" s="241">
        <v>47784</v>
      </c>
      <c r="P81" s="241">
        <v>66536</v>
      </c>
      <c r="Q81" s="241">
        <v>117011</v>
      </c>
      <c r="R81" s="241">
        <v>122253</v>
      </c>
      <c r="S81" s="241">
        <v>70268</v>
      </c>
      <c r="T81" s="241">
        <v>73042</v>
      </c>
      <c r="U81" s="238">
        <v>169405</v>
      </c>
      <c r="V81" s="241">
        <v>151598</v>
      </c>
      <c r="W81" s="241">
        <v>212998</v>
      </c>
      <c r="X81" s="78">
        <v>184948</v>
      </c>
      <c r="Y81" s="238">
        <v>137902</v>
      </c>
    </row>
    <row r="82" spans="1:25" ht="18" x14ac:dyDescent="0.2">
      <c r="A82" s="236" t="s">
        <v>108</v>
      </c>
      <c r="B82" s="98">
        <v>11814</v>
      </c>
      <c r="C82" s="98">
        <v>22233</v>
      </c>
      <c r="D82" s="98">
        <v>28865</v>
      </c>
      <c r="E82" s="98">
        <v>39140</v>
      </c>
      <c r="F82" s="98">
        <v>71082</v>
      </c>
      <c r="G82" s="98">
        <v>69808</v>
      </c>
      <c r="H82" s="98">
        <v>69825</v>
      </c>
      <c r="I82" s="29">
        <v>79122</v>
      </c>
      <c r="J82" s="150">
        <v>97746</v>
      </c>
      <c r="K82" s="29">
        <v>151773</v>
      </c>
      <c r="L82" s="29">
        <v>151582</v>
      </c>
      <c r="M82" s="98">
        <v>180924</v>
      </c>
      <c r="N82" s="98">
        <v>223564</v>
      </c>
      <c r="O82" s="98">
        <v>271834</v>
      </c>
      <c r="P82" s="98">
        <v>351749</v>
      </c>
      <c r="Q82" s="98">
        <v>560376</v>
      </c>
      <c r="R82" s="98">
        <v>703839</v>
      </c>
      <c r="S82" s="98">
        <v>613855</v>
      </c>
      <c r="T82" s="98">
        <v>484594</v>
      </c>
      <c r="U82" s="190">
        <v>441535</v>
      </c>
      <c r="V82" s="98">
        <v>277594</v>
      </c>
      <c r="W82" s="98">
        <v>304043</v>
      </c>
      <c r="X82" s="99">
        <v>322350</v>
      </c>
      <c r="Y82" s="190">
        <v>266924</v>
      </c>
    </row>
    <row r="83" spans="1:25" x14ac:dyDescent="0.2">
      <c r="A83" s="333" t="s">
        <v>66</v>
      </c>
      <c r="B83" s="241">
        <v>287</v>
      </c>
      <c r="C83" s="65">
        <v>1043</v>
      </c>
      <c r="D83" s="65">
        <v>2423</v>
      </c>
      <c r="E83" s="65">
        <v>2401</v>
      </c>
      <c r="F83" s="65">
        <v>5053</v>
      </c>
      <c r="G83" s="65">
        <v>6377</v>
      </c>
      <c r="H83" s="241">
        <v>4412</v>
      </c>
      <c r="I83" s="30">
        <v>3501</v>
      </c>
      <c r="J83" s="30">
        <v>8845</v>
      </c>
      <c r="K83" s="30">
        <v>5022</v>
      </c>
      <c r="L83" s="30">
        <v>5309</v>
      </c>
      <c r="M83" s="241">
        <v>4449</v>
      </c>
      <c r="N83" s="241">
        <v>5364</v>
      </c>
      <c r="O83" s="241">
        <v>3991</v>
      </c>
      <c r="P83" s="241">
        <v>1927</v>
      </c>
      <c r="Q83" s="241">
        <v>1789</v>
      </c>
      <c r="R83" s="241">
        <v>1199</v>
      </c>
      <c r="S83" s="241">
        <v>886</v>
      </c>
      <c r="T83" s="241">
        <v>730</v>
      </c>
      <c r="U83" s="238">
        <v>51</v>
      </c>
      <c r="V83" s="241">
        <v>11</v>
      </c>
      <c r="W83" s="241">
        <v>10</v>
      </c>
      <c r="X83" s="240">
        <v>0</v>
      </c>
      <c r="Y83" s="237">
        <v>0</v>
      </c>
    </row>
    <row r="84" spans="1:25" x14ac:dyDescent="0.2">
      <c r="A84" s="333" t="s">
        <v>68</v>
      </c>
      <c r="B84" s="241">
        <v>7</v>
      </c>
      <c r="C84" s="65">
        <v>137</v>
      </c>
      <c r="D84" s="65">
        <v>20</v>
      </c>
      <c r="E84" s="65">
        <v>67</v>
      </c>
      <c r="F84" s="65">
        <v>18</v>
      </c>
      <c r="G84" s="65">
        <v>6</v>
      </c>
      <c r="H84" s="241">
        <v>55</v>
      </c>
      <c r="I84" s="30">
        <v>58</v>
      </c>
      <c r="J84" s="30">
        <v>33</v>
      </c>
      <c r="K84" s="30">
        <v>10</v>
      </c>
      <c r="L84" s="30">
        <v>489</v>
      </c>
      <c r="M84" s="241">
        <v>21</v>
      </c>
      <c r="N84" s="237">
        <v>0</v>
      </c>
      <c r="O84" s="241">
        <v>434</v>
      </c>
      <c r="P84" s="241">
        <v>2804</v>
      </c>
      <c r="Q84" s="241">
        <v>8333</v>
      </c>
      <c r="R84" s="241">
        <v>2516</v>
      </c>
      <c r="S84" s="237">
        <v>0</v>
      </c>
      <c r="T84" s="241">
        <v>2041</v>
      </c>
      <c r="U84" s="238">
        <v>2475</v>
      </c>
      <c r="V84" s="241">
        <v>2434</v>
      </c>
      <c r="W84" s="241">
        <v>1987</v>
      </c>
      <c r="X84" s="78">
        <v>1370</v>
      </c>
      <c r="Y84" s="238">
        <v>654</v>
      </c>
    </row>
    <row r="85" spans="1:25" x14ac:dyDescent="0.2">
      <c r="A85" s="333" t="s">
        <v>69</v>
      </c>
      <c r="B85" s="241">
        <v>262</v>
      </c>
      <c r="C85" s="65">
        <v>2063</v>
      </c>
      <c r="D85" s="65">
        <v>2059</v>
      </c>
      <c r="E85" s="65">
        <v>2299</v>
      </c>
      <c r="F85" s="65">
        <v>16271</v>
      </c>
      <c r="G85" s="65">
        <v>12315</v>
      </c>
      <c r="H85" s="241">
        <v>14231</v>
      </c>
      <c r="I85" s="30">
        <v>15787</v>
      </c>
      <c r="J85" s="30">
        <v>7694</v>
      </c>
      <c r="K85" s="30">
        <v>7299</v>
      </c>
      <c r="L85" s="30">
        <v>6288</v>
      </c>
      <c r="M85" s="241">
        <v>5006</v>
      </c>
      <c r="N85" s="241">
        <v>3045</v>
      </c>
      <c r="O85" s="241">
        <v>2914</v>
      </c>
      <c r="P85" s="241">
        <v>5471</v>
      </c>
      <c r="Q85" s="241">
        <v>14879</v>
      </c>
      <c r="R85" s="241">
        <v>16926</v>
      </c>
      <c r="S85" s="241">
        <v>16667</v>
      </c>
      <c r="T85" s="241">
        <v>13045</v>
      </c>
      <c r="U85" s="238">
        <v>4203</v>
      </c>
      <c r="V85" s="241">
        <v>3550</v>
      </c>
      <c r="W85" s="241">
        <v>3959</v>
      </c>
      <c r="X85" s="78">
        <v>1488</v>
      </c>
      <c r="Y85" s="237">
        <v>0</v>
      </c>
    </row>
    <row r="86" spans="1:25" x14ac:dyDescent="0.2">
      <c r="A86" s="333" t="s">
        <v>70</v>
      </c>
      <c r="B86" s="241">
        <v>148</v>
      </c>
      <c r="C86" s="65">
        <v>459</v>
      </c>
      <c r="D86" s="65">
        <v>697</v>
      </c>
      <c r="E86" s="65">
        <v>1019</v>
      </c>
      <c r="F86" s="65">
        <v>946</v>
      </c>
      <c r="G86" s="65">
        <v>948</v>
      </c>
      <c r="H86" s="241">
        <v>1811</v>
      </c>
      <c r="I86" s="30">
        <v>3394</v>
      </c>
      <c r="J86" s="30">
        <v>4016</v>
      </c>
      <c r="K86" s="30">
        <v>4744</v>
      </c>
      <c r="L86" s="30">
        <v>4044</v>
      </c>
      <c r="M86" s="241">
        <v>4174</v>
      </c>
      <c r="N86" s="241">
        <v>4475</v>
      </c>
      <c r="O86" s="241">
        <v>4513</v>
      </c>
      <c r="P86" s="241">
        <v>7835</v>
      </c>
      <c r="Q86" s="241">
        <v>10450</v>
      </c>
      <c r="R86" s="241">
        <v>6443</v>
      </c>
      <c r="S86" s="241">
        <v>1507</v>
      </c>
      <c r="T86" s="241">
        <v>2152</v>
      </c>
      <c r="U86" s="238">
        <v>5770</v>
      </c>
      <c r="V86" s="241">
        <v>2149</v>
      </c>
      <c r="W86" s="241">
        <v>5</v>
      </c>
      <c r="X86" s="78">
        <v>5</v>
      </c>
      <c r="Y86" s="237">
        <v>0</v>
      </c>
    </row>
    <row r="87" spans="1:25" x14ac:dyDescent="0.2">
      <c r="A87" s="333" t="s">
        <v>72</v>
      </c>
      <c r="B87" s="241">
        <v>1738</v>
      </c>
      <c r="C87" s="65">
        <v>2983</v>
      </c>
      <c r="D87" s="65">
        <v>6767</v>
      </c>
      <c r="E87" s="65">
        <v>6085</v>
      </c>
      <c r="F87" s="65">
        <v>12836</v>
      </c>
      <c r="G87" s="65">
        <v>11000</v>
      </c>
      <c r="H87" s="241">
        <v>8461</v>
      </c>
      <c r="I87" s="30">
        <v>11561</v>
      </c>
      <c r="J87" s="30">
        <v>13495</v>
      </c>
      <c r="K87" s="30">
        <v>28987</v>
      </c>
      <c r="L87" s="30">
        <v>36862</v>
      </c>
      <c r="M87" s="241">
        <v>29072</v>
      </c>
      <c r="N87" s="241">
        <v>66373</v>
      </c>
      <c r="O87" s="241">
        <v>105689</v>
      </c>
      <c r="P87" s="241">
        <v>118937</v>
      </c>
      <c r="Q87" s="241">
        <v>211174</v>
      </c>
      <c r="R87" s="241">
        <v>304809</v>
      </c>
      <c r="S87" s="241">
        <v>400218</v>
      </c>
      <c r="T87" s="241">
        <v>267792</v>
      </c>
      <c r="U87" s="238">
        <v>252341</v>
      </c>
      <c r="V87" s="241">
        <v>187878</v>
      </c>
      <c r="W87" s="241">
        <v>216706</v>
      </c>
      <c r="X87" s="78">
        <v>205138</v>
      </c>
      <c r="Y87" s="238">
        <v>152230</v>
      </c>
    </row>
    <row r="88" spans="1:25" x14ac:dyDescent="0.2">
      <c r="A88" s="333" t="s">
        <v>73</v>
      </c>
      <c r="B88" s="241">
        <v>3582</v>
      </c>
      <c r="C88" s="65">
        <v>7841</v>
      </c>
      <c r="D88" s="65">
        <v>9318</v>
      </c>
      <c r="E88" s="65">
        <v>13043</v>
      </c>
      <c r="F88" s="65">
        <v>16240</v>
      </c>
      <c r="G88" s="65">
        <v>20863</v>
      </c>
      <c r="H88" s="241">
        <v>19767</v>
      </c>
      <c r="I88" s="30">
        <v>18587</v>
      </c>
      <c r="J88" s="30">
        <v>27190</v>
      </c>
      <c r="K88" s="30">
        <v>43666</v>
      </c>
      <c r="L88" s="30">
        <v>24794</v>
      </c>
      <c r="M88" s="241">
        <v>23537</v>
      </c>
      <c r="N88" s="241">
        <v>28930</v>
      </c>
      <c r="O88" s="241">
        <v>31658</v>
      </c>
      <c r="P88" s="241">
        <v>32804</v>
      </c>
      <c r="Q88" s="241">
        <v>35472</v>
      </c>
      <c r="R88" s="241">
        <v>63916</v>
      </c>
      <c r="S88" s="241">
        <v>29078</v>
      </c>
      <c r="T88" s="241">
        <v>32769</v>
      </c>
      <c r="U88" s="238">
        <v>8984</v>
      </c>
      <c r="V88" s="241">
        <v>17862</v>
      </c>
      <c r="W88" s="241">
        <v>20303</v>
      </c>
      <c r="X88" s="78">
        <v>26157</v>
      </c>
      <c r="Y88" s="238">
        <v>21572</v>
      </c>
    </row>
    <row r="89" spans="1:25" x14ac:dyDescent="0.2">
      <c r="A89" s="333" t="s">
        <v>74</v>
      </c>
      <c r="B89" s="241">
        <v>121</v>
      </c>
      <c r="C89" s="65">
        <v>496</v>
      </c>
      <c r="D89" s="65">
        <v>1520</v>
      </c>
      <c r="E89" s="65">
        <v>4699</v>
      </c>
      <c r="F89" s="65">
        <v>11125</v>
      </c>
      <c r="G89" s="65">
        <v>7723</v>
      </c>
      <c r="H89" s="241">
        <v>8153</v>
      </c>
      <c r="I89" s="30">
        <v>14011</v>
      </c>
      <c r="J89" s="30">
        <v>19822</v>
      </c>
      <c r="K89" s="30">
        <v>37234</v>
      </c>
      <c r="L89" s="30">
        <v>51569</v>
      </c>
      <c r="M89" s="241">
        <v>91298</v>
      </c>
      <c r="N89" s="241">
        <v>92144</v>
      </c>
      <c r="O89" s="241">
        <v>102533</v>
      </c>
      <c r="P89" s="241">
        <v>156003</v>
      </c>
      <c r="Q89" s="241">
        <v>239306</v>
      </c>
      <c r="R89" s="241">
        <v>275659</v>
      </c>
      <c r="S89" s="241">
        <v>142501</v>
      </c>
      <c r="T89" s="241">
        <v>136458</v>
      </c>
      <c r="U89" s="238">
        <v>127386</v>
      </c>
      <c r="V89" s="241">
        <v>44660</v>
      </c>
      <c r="W89" s="241">
        <v>38284</v>
      </c>
      <c r="X89" s="78">
        <v>67606</v>
      </c>
      <c r="Y89" s="238">
        <v>16669</v>
      </c>
    </row>
    <row r="90" spans="1:25" x14ac:dyDescent="0.2">
      <c r="A90" s="333" t="s">
        <v>138</v>
      </c>
      <c r="B90" s="241">
        <v>580</v>
      </c>
      <c r="C90" s="65">
        <v>1114</v>
      </c>
      <c r="D90" s="65">
        <v>1249</v>
      </c>
      <c r="E90" s="65">
        <v>1800</v>
      </c>
      <c r="F90" s="65">
        <v>2237</v>
      </c>
      <c r="G90" s="65">
        <v>2996</v>
      </c>
      <c r="H90" s="241">
        <v>4804</v>
      </c>
      <c r="I90" s="30">
        <v>4994</v>
      </c>
      <c r="J90" s="30">
        <v>8245</v>
      </c>
      <c r="K90" s="30">
        <v>15247</v>
      </c>
      <c r="L90" s="30">
        <v>10826</v>
      </c>
      <c r="M90" s="241">
        <v>10620</v>
      </c>
      <c r="N90" s="241">
        <v>8487</v>
      </c>
      <c r="O90" s="241">
        <v>7133</v>
      </c>
      <c r="P90" s="241">
        <v>10313</v>
      </c>
      <c r="Q90" s="241">
        <v>22257</v>
      </c>
      <c r="R90" s="241">
        <v>20544</v>
      </c>
      <c r="S90" s="241">
        <v>14724</v>
      </c>
      <c r="T90" s="241">
        <v>28918</v>
      </c>
      <c r="U90" s="238">
        <v>33696</v>
      </c>
      <c r="V90" s="241">
        <v>18975</v>
      </c>
      <c r="W90" s="241">
        <v>22778</v>
      </c>
      <c r="X90" s="78">
        <v>20575</v>
      </c>
      <c r="Y90" s="238">
        <v>75794</v>
      </c>
    </row>
    <row r="91" spans="1:25" x14ac:dyDescent="0.2">
      <c r="A91" s="333" t="s">
        <v>76</v>
      </c>
      <c r="B91" s="241">
        <v>1842</v>
      </c>
      <c r="C91" s="65">
        <v>5316</v>
      </c>
      <c r="D91" s="65">
        <v>2539</v>
      </c>
      <c r="E91" s="65">
        <v>3198</v>
      </c>
      <c r="F91" s="65">
        <v>2188</v>
      </c>
      <c r="G91" s="65">
        <v>2426</v>
      </c>
      <c r="H91" s="241">
        <v>3363</v>
      </c>
      <c r="I91" s="30">
        <v>3043</v>
      </c>
      <c r="J91" s="30">
        <v>4152</v>
      </c>
      <c r="K91" s="30">
        <v>5591</v>
      </c>
      <c r="L91" s="30">
        <v>9300</v>
      </c>
      <c r="M91" s="241">
        <v>10195</v>
      </c>
      <c r="N91" s="241">
        <v>8854</v>
      </c>
      <c r="O91" s="241">
        <v>9229</v>
      </c>
      <c r="P91" s="241">
        <v>14589</v>
      </c>
      <c r="Q91" s="241">
        <v>15146</v>
      </c>
      <c r="R91" s="241">
        <v>10718</v>
      </c>
      <c r="S91" s="241">
        <v>519</v>
      </c>
      <c r="T91" s="241">
        <v>157</v>
      </c>
      <c r="U91" s="238">
        <v>6123</v>
      </c>
      <c r="V91" s="241">
        <v>61</v>
      </c>
      <c r="W91" s="241">
        <v>8</v>
      </c>
      <c r="X91" s="78">
        <v>6</v>
      </c>
      <c r="Y91" s="238">
        <v>6</v>
      </c>
    </row>
    <row r="92" spans="1:25" x14ac:dyDescent="0.2">
      <c r="A92" s="333" t="s">
        <v>77</v>
      </c>
      <c r="B92" s="241">
        <v>3247</v>
      </c>
      <c r="C92" s="65">
        <v>781</v>
      </c>
      <c r="D92" s="65">
        <v>2273</v>
      </c>
      <c r="E92" s="65">
        <v>4529</v>
      </c>
      <c r="F92" s="65">
        <v>4168</v>
      </c>
      <c r="G92" s="65">
        <v>5154</v>
      </c>
      <c r="H92" s="241">
        <v>4768</v>
      </c>
      <c r="I92" s="30">
        <v>4186</v>
      </c>
      <c r="J92" s="30">
        <v>4254</v>
      </c>
      <c r="K92" s="30">
        <v>3973</v>
      </c>
      <c r="L92" s="30">
        <v>2101</v>
      </c>
      <c r="M92" s="241">
        <v>2552</v>
      </c>
      <c r="N92" s="241">
        <v>5892</v>
      </c>
      <c r="O92" s="241">
        <v>3740</v>
      </c>
      <c r="P92" s="241">
        <v>1066</v>
      </c>
      <c r="Q92" s="241">
        <v>1570</v>
      </c>
      <c r="R92" s="241">
        <v>1109</v>
      </c>
      <c r="S92" s="241">
        <v>7755</v>
      </c>
      <c r="T92" s="241">
        <v>532</v>
      </c>
      <c r="U92" s="238">
        <v>507</v>
      </c>
      <c r="V92" s="241">
        <v>14</v>
      </c>
      <c r="W92" s="241">
        <v>4</v>
      </c>
      <c r="X92" s="78">
        <v>4</v>
      </c>
      <c r="Y92" s="237">
        <v>0</v>
      </c>
    </row>
    <row r="93" spans="1:25" ht="18" x14ac:dyDescent="0.2">
      <c r="A93" s="236" t="s">
        <v>114</v>
      </c>
      <c r="B93" s="98">
        <v>6171</v>
      </c>
      <c r="C93" s="98">
        <v>16615</v>
      </c>
      <c r="D93" s="98">
        <v>25163</v>
      </c>
      <c r="E93" s="98">
        <v>50311</v>
      </c>
      <c r="F93" s="98">
        <v>49356</v>
      </c>
      <c r="G93" s="98">
        <v>31403</v>
      </c>
      <c r="H93" s="98">
        <v>40017</v>
      </c>
      <c r="I93" s="29">
        <v>44261</v>
      </c>
      <c r="J93" s="29">
        <v>57275</v>
      </c>
      <c r="K93" s="29">
        <v>64680</v>
      </c>
      <c r="L93" s="29">
        <v>92878</v>
      </c>
      <c r="M93" s="98">
        <v>95196</v>
      </c>
      <c r="N93" s="98">
        <v>116959</v>
      </c>
      <c r="O93" s="98">
        <v>150243</v>
      </c>
      <c r="P93" s="98">
        <v>199914</v>
      </c>
      <c r="Q93" s="98">
        <v>385798</v>
      </c>
      <c r="R93" s="98">
        <v>461019</v>
      </c>
      <c r="S93" s="98">
        <v>281810</v>
      </c>
      <c r="T93" s="98">
        <v>287285</v>
      </c>
      <c r="U93" s="190">
        <v>285725</v>
      </c>
      <c r="V93" s="98">
        <v>413227</v>
      </c>
      <c r="W93" s="98">
        <v>574880</v>
      </c>
      <c r="X93" s="99">
        <v>649423</v>
      </c>
      <c r="Y93" s="190">
        <v>545281</v>
      </c>
    </row>
    <row r="94" spans="1:25" x14ac:dyDescent="0.2">
      <c r="A94" s="333" t="s">
        <v>67</v>
      </c>
      <c r="B94" s="241">
        <v>289</v>
      </c>
      <c r="C94" s="65">
        <v>974</v>
      </c>
      <c r="D94" s="65">
        <v>848</v>
      </c>
      <c r="E94" s="65">
        <v>2903</v>
      </c>
      <c r="F94" s="65">
        <v>3349</v>
      </c>
      <c r="G94" s="65">
        <v>2718</v>
      </c>
      <c r="H94" s="241">
        <v>2783</v>
      </c>
      <c r="I94" s="30">
        <v>3113</v>
      </c>
      <c r="J94" s="30">
        <v>2835</v>
      </c>
      <c r="K94" s="30">
        <v>2175</v>
      </c>
      <c r="L94" s="30">
        <v>1806</v>
      </c>
      <c r="M94" s="241">
        <v>1422</v>
      </c>
      <c r="N94" s="241">
        <v>1603</v>
      </c>
      <c r="O94" s="241">
        <v>3425</v>
      </c>
      <c r="P94" s="241">
        <v>4820</v>
      </c>
      <c r="Q94" s="241">
        <v>1864</v>
      </c>
      <c r="R94" s="241">
        <v>1197</v>
      </c>
      <c r="S94" s="241">
        <v>715</v>
      </c>
      <c r="T94" s="241">
        <v>35</v>
      </c>
      <c r="U94" s="238">
        <v>1051</v>
      </c>
      <c r="V94" s="237">
        <v>0</v>
      </c>
      <c r="W94" s="237">
        <v>0</v>
      </c>
      <c r="X94" s="78">
        <v>134</v>
      </c>
      <c r="Y94" s="238">
        <v>9075</v>
      </c>
    </row>
    <row r="95" spans="1:25" x14ac:dyDescent="0.2">
      <c r="A95" s="333" t="s">
        <v>78</v>
      </c>
      <c r="B95" s="241">
        <v>2177</v>
      </c>
      <c r="C95" s="65">
        <v>5176</v>
      </c>
      <c r="D95" s="65">
        <v>9321</v>
      </c>
      <c r="E95" s="65">
        <v>11388</v>
      </c>
      <c r="F95" s="65">
        <v>5705</v>
      </c>
      <c r="G95" s="65">
        <v>3022</v>
      </c>
      <c r="H95" s="241">
        <v>4465</v>
      </c>
      <c r="I95" s="30">
        <v>5404</v>
      </c>
      <c r="J95" s="30">
        <v>17914</v>
      </c>
      <c r="K95" s="30">
        <v>12933</v>
      </c>
      <c r="L95" s="30">
        <v>55542</v>
      </c>
      <c r="M95" s="241">
        <v>49247</v>
      </c>
      <c r="N95" s="241">
        <v>44701</v>
      </c>
      <c r="O95" s="241">
        <v>62399</v>
      </c>
      <c r="P95" s="241">
        <v>83541</v>
      </c>
      <c r="Q95" s="241">
        <v>191269</v>
      </c>
      <c r="R95" s="241">
        <v>254023</v>
      </c>
      <c r="S95" s="241">
        <v>122162</v>
      </c>
      <c r="T95" s="241">
        <v>68547</v>
      </c>
      <c r="U95" s="238">
        <v>83893</v>
      </c>
      <c r="V95" s="241">
        <v>92082</v>
      </c>
      <c r="W95" s="241">
        <v>94742</v>
      </c>
      <c r="X95" s="78">
        <v>51115</v>
      </c>
      <c r="Y95" s="238">
        <v>29573</v>
      </c>
    </row>
    <row r="96" spans="1:25" x14ac:dyDescent="0.2">
      <c r="A96" s="333" t="s">
        <v>71</v>
      </c>
      <c r="B96" s="241">
        <v>223</v>
      </c>
      <c r="C96" s="65">
        <v>1059</v>
      </c>
      <c r="D96" s="65">
        <v>4088</v>
      </c>
      <c r="E96" s="65">
        <v>1303</v>
      </c>
      <c r="F96" s="65">
        <v>2911</v>
      </c>
      <c r="G96" s="65">
        <v>2950</v>
      </c>
      <c r="H96" s="241">
        <v>2816</v>
      </c>
      <c r="I96" s="30">
        <v>3186</v>
      </c>
      <c r="J96" s="30">
        <v>2357</v>
      </c>
      <c r="K96" s="30">
        <v>2310</v>
      </c>
      <c r="L96" s="30">
        <v>763</v>
      </c>
      <c r="M96" s="241">
        <v>1438</v>
      </c>
      <c r="N96" s="241">
        <v>2258</v>
      </c>
      <c r="O96" s="241">
        <v>3306</v>
      </c>
      <c r="P96" s="241">
        <v>5600</v>
      </c>
      <c r="Q96" s="241">
        <v>8728</v>
      </c>
      <c r="R96" s="241">
        <v>15899</v>
      </c>
      <c r="S96" s="241">
        <v>24694</v>
      </c>
      <c r="T96" s="241">
        <v>47004</v>
      </c>
      <c r="U96" s="238">
        <v>14635</v>
      </c>
      <c r="V96" s="241">
        <v>19473</v>
      </c>
      <c r="W96" s="241">
        <v>33135</v>
      </c>
      <c r="X96" s="78">
        <v>31118</v>
      </c>
      <c r="Y96" s="238">
        <v>22191</v>
      </c>
    </row>
    <row r="97" spans="1:25" x14ac:dyDescent="0.2">
      <c r="A97" s="333" t="s">
        <v>79</v>
      </c>
      <c r="B97" s="241">
        <v>242</v>
      </c>
      <c r="C97" s="65">
        <v>388</v>
      </c>
      <c r="D97" s="65">
        <v>626</v>
      </c>
      <c r="E97" s="65">
        <v>614</v>
      </c>
      <c r="F97" s="65">
        <v>799</v>
      </c>
      <c r="G97" s="65">
        <v>1366</v>
      </c>
      <c r="H97" s="241">
        <v>2844</v>
      </c>
      <c r="I97" s="30">
        <v>2246</v>
      </c>
      <c r="J97" s="30">
        <v>1953</v>
      </c>
      <c r="K97" s="30">
        <v>4773</v>
      </c>
      <c r="L97" s="30">
        <v>3921</v>
      </c>
      <c r="M97" s="241">
        <v>3482</v>
      </c>
      <c r="N97" s="241">
        <v>6714</v>
      </c>
      <c r="O97" s="241">
        <v>8754</v>
      </c>
      <c r="P97" s="241">
        <v>10294</v>
      </c>
      <c r="Q97" s="241">
        <v>16353</v>
      </c>
      <c r="R97" s="241">
        <v>17750</v>
      </c>
      <c r="S97" s="241">
        <v>6280</v>
      </c>
      <c r="T97" s="241">
        <v>5572</v>
      </c>
      <c r="U97" s="238">
        <v>27125</v>
      </c>
      <c r="V97" s="241">
        <v>46252</v>
      </c>
      <c r="W97" s="241">
        <v>73123</v>
      </c>
      <c r="X97" s="78">
        <v>81437</v>
      </c>
      <c r="Y97" s="238">
        <v>69703</v>
      </c>
    </row>
    <row r="98" spans="1:25" x14ac:dyDescent="0.2">
      <c r="A98" s="333" t="s">
        <v>80</v>
      </c>
      <c r="B98" s="241">
        <v>1389</v>
      </c>
      <c r="C98" s="65">
        <v>1109</v>
      </c>
      <c r="D98" s="65">
        <v>2002</v>
      </c>
      <c r="E98" s="65">
        <v>3138</v>
      </c>
      <c r="F98" s="65">
        <v>4846</v>
      </c>
      <c r="G98" s="65">
        <v>4895</v>
      </c>
      <c r="H98" s="241">
        <v>4282</v>
      </c>
      <c r="I98" s="30">
        <v>4019</v>
      </c>
      <c r="J98" s="30">
        <v>5456</v>
      </c>
      <c r="K98" s="30">
        <v>9684</v>
      </c>
      <c r="L98" s="30">
        <v>7140</v>
      </c>
      <c r="M98" s="241">
        <v>9249</v>
      </c>
      <c r="N98" s="241">
        <v>11783</v>
      </c>
      <c r="O98" s="241">
        <v>15911</v>
      </c>
      <c r="P98" s="241">
        <v>12461</v>
      </c>
      <c r="Q98" s="241">
        <v>32486</v>
      </c>
      <c r="R98" s="241">
        <v>33308</v>
      </c>
      <c r="S98" s="241">
        <v>23138</v>
      </c>
      <c r="T98" s="241">
        <v>61937</v>
      </c>
      <c r="U98" s="238">
        <v>32916</v>
      </c>
      <c r="V98" s="241">
        <v>108260</v>
      </c>
      <c r="W98" s="241">
        <v>151086</v>
      </c>
      <c r="X98" s="78">
        <v>160521</v>
      </c>
      <c r="Y98" s="238">
        <v>126592</v>
      </c>
    </row>
    <row r="99" spans="1:25" x14ac:dyDescent="0.2">
      <c r="A99" s="333" t="s">
        <v>143</v>
      </c>
      <c r="B99" s="241">
        <v>605</v>
      </c>
      <c r="C99" s="65">
        <v>5820</v>
      </c>
      <c r="D99" s="65">
        <v>4360</v>
      </c>
      <c r="E99" s="65">
        <v>11562</v>
      </c>
      <c r="F99" s="65">
        <v>13288</v>
      </c>
      <c r="G99" s="65">
        <v>11610</v>
      </c>
      <c r="H99" s="241">
        <v>17430</v>
      </c>
      <c r="I99" s="30">
        <v>21612</v>
      </c>
      <c r="J99" s="30">
        <v>21329</v>
      </c>
      <c r="K99" s="30">
        <v>26707</v>
      </c>
      <c r="L99" s="30">
        <v>16703</v>
      </c>
      <c r="M99" s="241">
        <v>24640</v>
      </c>
      <c r="N99" s="241">
        <v>37017</v>
      </c>
      <c r="O99" s="241">
        <v>42937</v>
      </c>
      <c r="P99" s="241">
        <v>65900</v>
      </c>
      <c r="Q99" s="241">
        <v>113058</v>
      </c>
      <c r="R99" s="241">
        <v>119445</v>
      </c>
      <c r="S99" s="241">
        <v>94055</v>
      </c>
      <c r="T99" s="241">
        <v>87289</v>
      </c>
      <c r="U99" s="238">
        <v>55528</v>
      </c>
      <c r="V99" s="241">
        <v>60289</v>
      </c>
      <c r="W99" s="241">
        <v>67842</v>
      </c>
      <c r="X99" s="78">
        <v>76156</v>
      </c>
      <c r="Y99" s="238">
        <v>49099</v>
      </c>
    </row>
    <row r="100" spans="1:25" x14ac:dyDescent="0.2">
      <c r="A100" s="333" t="s">
        <v>82</v>
      </c>
      <c r="B100" s="241">
        <v>86</v>
      </c>
      <c r="C100" s="65">
        <v>358</v>
      </c>
      <c r="D100" s="65">
        <v>274</v>
      </c>
      <c r="E100" s="65">
        <v>2340</v>
      </c>
      <c r="F100" s="65">
        <v>1057</v>
      </c>
      <c r="G100" s="65">
        <v>505</v>
      </c>
      <c r="H100" s="241">
        <v>965</v>
      </c>
      <c r="I100" s="30">
        <v>2075</v>
      </c>
      <c r="J100" s="30">
        <v>2794</v>
      </c>
      <c r="K100" s="30">
        <v>3971</v>
      </c>
      <c r="L100" s="30">
        <v>4093</v>
      </c>
      <c r="M100" s="241">
        <v>3915</v>
      </c>
      <c r="N100" s="241">
        <v>10110</v>
      </c>
      <c r="O100" s="241">
        <v>9280</v>
      </c>
      <c r="P100" s="241">
        <v>10020</v>
      </c>
      <c r="Q100" s="241">
        <v>10571</v>
      </c>
      <c r="R100" s="241">
        <v>9510</v>
      </c>
      <c r="S100" s="241">
        <v>55</v>
      </c>
      <c r="T100" s="237">
        <v>0</v>
      </c>
      <c r="U100" s="237">
        <v>0</v>
      </c>
      <c r="V100" s="241">
        <v>24</v>
      </c>
      <c r="W100" s="241">
        <v>35183</v>
      </c>
      <c r="X100" s="78">
        <v>143409</v>
      </c>
      <c r="Y100" s="238">
        <v>138963</v>
      </c>
    </row>
    <row r="101" spans="1:25" x14ac:dyDescent="0.2">
      <c r="A101" s="333" t="s">
        <v>83</v>
      </c>
      <c r="B101" s="241">
        <v>764</v>
      </c>
      <c r="C101" s="65">
        <v>828</v>
      </c>
      <c r="D101" s="65">
        <v>2047</v>
      </c>
      <c r="E101" s="65">
        <v>3310</v>
      </c>
      <c r="F101" s="65">
        <v>4113</v>
      </c>
      <c r="G101" s="65">
        <v>2119</v>
      </c>
      <c r="H101" s="241">
        <v>985</v>
      </c>
      <c r="I101" s="30">
        <v>776</v>
      </c>
      <c r="J101" s="30">
        <v>2109</v>
      </c>
      <c r="K101" s="30">
        <v>1432</v>
      </c>
      <c r="L101" s="30">
        <v>2818</v>
      </c>
      <c r="M101" s="241">
        <v>1194</v>
      </c>
      <c r="N101" s="241">
        <v>374</v>
      </c>
      <c r="O101" s="241">
        <v>351</v>
      </c>
      <c r="P101" s="241">
        <v>1959</v>
      </c>
      <c r="Q101" s="241">
        <v>2870</v>
      </c>
      <c r="R101" s="241">
        <v>2311</v>
      </c>
      <c r="S101" s="241">
        <v>2990</v>
      </c>
      <c r="T101" s="241">
        <v>1664</v>
      </c>
      <c r="U101" s="238">
        <v>52321</v>
      </c>
      <c r="V101" s="241">
        <v>45601</v>
      </c>
      <c r="W101" s="241">
        <v>59973</v>
      </c>
      <c r="X101" s="78">
        <v>63674</v>
      </c>
      <c r="Y101" s="238">
        <v>2965</v>
      </c>
    </row>
    <row r="102" spans="1:25" x14ac:dyDescent="0.2">
      <c r="A102" s="333" t="s">
        <v>84</v>
      </c>
      <c r="B102" s="241">
        <v>383</v>
      </c>
      <c r="C102" s="65">
        <v>838</v>
      </c>
      <c r="D102" s="65">
        <v>349</v>
      </c>
      <c r="E102" s="65">
        <v>1105</v>
      </c>
      <c r="F102" s="65">
        <v>676</v>
      </c>
      <c r="G102" s="65">
        <v>746</v>
      </c>
      <c r="H102" s="241">
        <v>1375</v>
      </c>
      <c r="I102" s="30">
        <v>1672</v>
      </c>
      <c r="J102" s="30">
        <v>494</v>
      </c>
      <c r="K102" s="30">
        <v>695</v>
      </c>
      <c r="L102" s="30">
        <v>92</v>
      </c>
      <c r="M102" s="241">
        <v>118</v>
      </c>
      <c r="N102" s="241">
        <v>935</v>
      </c>
      <c r="O102" s="241">
        <v>2488</v>
      </c>
      <c r="P102" s="241">
        <v>4032</v>
      </c>
      <c r="Q102" s="241">
        <v>7698</v>
      </c>
      <c r="R102" s="241">
        <v>6081</v>
      </c>
      <c r="S102" s="241">
        <v>5028</v>
      </c>
      <c r="T102" s="241">
        <v>10677</v>
      </c>
      <c r="U102" s="238">
        <v>9079</v>
      </c>
      <c r="V102" s="241">
        <v>24056</v>
      </c>
      <c r="W102" s="241">
        <v>43075</v>
      </c>
      <c r="X102" s="78">
        <v>33336</v>
      </c>
      <c r="Y102" s="238">
        <v>19993</v>
      </c>
    </row>
    <row r="103" spans="1:25" ht="19.5" x14ac:dyDescent="0.2">
      <c r="A103" s="333" t="s">
        <v>85</v>
      </c>
      <c r="B103" s="241">
        <v>1</v>
      </c>
      <c r="C103" s="239">
        <v>0</v>
      </c>
      <c r="D103" s="239">
        <v>0</v>
      </c>
      <c r="E103" s="65">
        <v>1</v>
      </c>
      <c r="F103" s="65">
        <v>2</v>
      </c>
      <c r="G103" s="65">
        <v>3</v>
      </c>
      <c r="H103" s="241">
        <v>1</v>
      </c>
      <c r="I103" s="30">
        <v>1</v>
      </c>
      <c r="J103" s="237">
        <v>0</v>
      </c>
      <c r="K103" s="237">
        <v>0</v>
      </c>
      <c r="L103" s="237">
        <v>0</v>
      </c>
      <c r="M103" s="241">
        <v>22</v>
      </c>
      <c r="N103" s="241">
        <v>13</v>
      </c>
      <c r="O103" s="241">
        <v>284</v>
      </c>
      <c r="P103" s="241">
        <v>1231</v>
      </c>
      <c r="Q103" s="241">
        <v>489</v>
      </c>
      <c r="R103" s="241">
        <v>533</v>
      </c>
      <c r="S103" s="241">
        <v>375</v>
      </c>
      <c r="T103" s="241">
        <v>356</v>
      </c>
      <c r="U103" s="237">
        <v>0</v>
      </c>
      <c r="V103" s="241">
        <v>13899</v>
      </c>
      <c r="W103" s="241">
        <v>15061</v>
      </c>
      <c r="X103" s="78">
        <v>8412</v>
      </c>
      <c r="Y103" s="237">
        <v>0</v>
      </c>
    </row>
    <row r="104" spans="1:25" ht="17.25" customHeight="1" x14ac:dyDescent="0.2">
      <c r="A104" s="333" t="s">
        <v>86</v>
      </c>
      <c r="B104" s="241">
        <v>12</v>
      </c>
      <c r="C104" s="65">
        <v>65</v>
      </c>
      <c r="D104" s="65">
        <v>1248</v>
      </c>
      <c r="E104" s="65">
        <v>12647</v>
      </c>
      <c r="F104" s="65">
        <v>12610</v>
      </c>
      <c r="G104" s="65">
        <v>1469</v>
      </c>
      <c r="H104" s="241">
        <v>2071</v>
      </c>
      <c r="I104" s="30">
        <v>157</v>
      </c>
      <c r="J104" s="30">
        <v>34</v>
      </c>
      <c r="K104" s="237">
        <v>0</v>
      </c>
      <c r="L104" s="237">
        <v>0</v>
      </c>
      <c r="M104" s="241">
        <v>469</v>
      </c>
      <c r="N104" s="241">
        <v>1451</v>
      </c>
      <c r="O104" s="241">
        <v>1108</v>
      </c>
      <c r="P104" s="241">
        <v>56</v>
      </c>
      <c r="Q104" s="241">
        <v>412</v>
      </c>
      <c r="R104" s="241">
        <v>962</v>
      </c>
      <c r="S104" s="241">
        <v>2318</v>
      </c>
      <c r="T104" s="241">
        <v>4204</v>
      </c>
      <c r="U104" s="238">
        <v>9179</v>
      </c>
      <c r="V104" s="241">
        <v>3292</v>
      </c>
      <c r="W104" s="241">
        <v>1661</v>
      </c>
      <c r="X104" s="78">
        <v>111</v>
      </c>
      <c r="Y104" s="238">
        <v>77127</v>
      </c>
    </row>
    <row r="105" spans="1:25" x14ac:dyDescent="0.2">
      <c r="A105" s="445" t="s">
        <v>213</v>
      </c>
      <c r="B105" s="445"/>
      <c r="C105" s="445"/>
      <c r="D105" s="445"/>
      <c r="E105" s="445"/>
      <c r="F105" s="445"/>
      <c r="G105" s="445"/>
      <c r="H105" s="445"/>
      <c r="I105" s="445"/>
      <c r="J105" s="445"/>
      <c r="K105" s="445"/>
      <c r="L105" s="445"/>
      <c r="M105" s="445"/>
      <c r="N105" s="445"/>
      <c r="O105" s="445"/>
      <c r="P105" s="445"/>
      <c r="Q105" s="445"/>
      <c r="R105" s="445"/>
      <c r="S105" s="445"/>
      <c r="T105" s="35"/>
      <c r="U105" s="35"/>
    </row>
    <row r="106" spans="1:25" ht="15.75" customHeight="1" thickBot="1" x14ac:dyDescent="0.25">
      <c r="A106" s="446" t="s">
        <v>362</v>
      </c>
      <c r="B106" s="446"/>
      <c r="C106" s="446"/>
      <c r="D106" s="446"/>
      <c r="E106" s="446"/>
      <c r="F106" s="446"/>
      <c r="G106" s="446"/>
      <c r="H106" s="446"/>
      <c r="I106" s="446"/>
      <c r="J106" s="446"/>
      <c r="K106" s="446"/>
      <c r="L106" s="446"/>
      <c r="M106" s="446"/>
      <c r="N106" s="446"/>
      <c r="O106" s="446"/>
      <c r="P106" s="446"/>
      <c r="Q106" s="446"/>
      <c r="R106" s="446"/>
      <c r="S106" s="446"/>
      <c r="T106" s="36"/>
      <c r="U106" s="36"/>
      <c r="V106" s="36"/>
      <c r="W106" s="36"/>
      <c r="X106" s="322"/>
      <c r="Y106" s="36"/>
    </row>
  </sheetData>
  <mergeCells count="5">
    <mergeCell ref="A4:T4"/>
    <mergeCell ref="A105:S105"/>
    <mergeCell ref="A106:S106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zoomScale="90" zoomScaleNormal="90" workbookViewId="0">
      <pane ySplit="7" topLeftCell="A8" activePane="bottomLeft" state="frozen"/>
      <selection sqref="A1:T1"/>
      <selection pane="bottomLeft"/>
    </sheetView>
  </sheetViews>
  <sheetFormatPr defaultRowHeight="14.25" x14ac:dyDescent="0.2"/>
  <cols>
    <col min="1" max="1" width="18.5703125" style="263" customWidth="1"/>
    <col min="2" max="23" width="9.140625" style="263"/>
    <col min="24" max="24" width="8.5703125" style="263" customWidth="1"/>
    <col min="25" max="16384" width="9.140625" style="263"/>
  </cols>
  <sheetData>
    <row r="1" spans="1:25" ht="29.25" customHeight="1" x14ac:dyDescent="0.2"/>
    <row r="2" spans="1:25" x14ac:dyDescent="0.2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</row>
    <row r="3" spans="1:25" x14ac:dyDescent="0.2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</row>
    <row r="4" spans="1:25" ht="26.25" customHeight="1" x14ac:dyDescent="0.2">
      <c r="A4" s="415" t="s">
        <v>319</v>
      </c>
      <c r="B4" s="415"/>
      <c r="C4" s="415"/>
      <c r="D4" s="415"/>
      <c r="E4" s="415"/>
      <c r="F4" s="415"/>
      <c r="G4" s="415"/>
      <c r="H4" s="447"/>
      <c r="I4" s="447"/>
      <c r="J4" s="447"/>
      <c r="K4" s="447"/>
      <c r="L4" s="447"/>
      <c r="M4" s="447"/>
      <c r="N4" s="447"/>
      <c r="O4" s="447"/>
      <c r="P4" s="447"/>
      <c r="Q4" s="447"/>
      <c r="R4" s="447"/>
      <c r="S4" s="447"/>
      <c r="T4" s="447"/>
    </row>
    <row r="5" spans="1:25" ht="15" x14ac:dyDescent="0.25">
      <c r="A5" s="233" t="s">
        <v>318</v>
      </c>
      <c r="B5" s="233"/>
      <c r="C5" s="233"/>
      <c r="D5" s="233"/>
      <c r="E5" s="233"/>
      <c r="F5" s="233"/>
      <c r="G5" s="233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</row>
    <row r="6" spans="1:25" ht="15" thickBot="1" x14ac:dyDescent="0.25">
      <c r="A6" s="43" t="s">
        <v>266</v>
      </c>
      <c r="B6" s="43"/>
      <c r="C6" s="43"/>
      <c r="D6" s="43"/>
      <c r="E6" s="43"/>
      <c r="F6" s="43"/>
      <c r="G6" s="43"/>
      <c r="H6" s="91"/>
      <c r="I6" s="91"/>
      <c r="J6" s="91"/>
      <c r="K6" s="91"/>
      <c r="L6" s="91"/>
      <c r="M6" s="91"/>
      <c r="N6" s="91"/>
      <c r="O6" s="91"/>
      <c r="P6" s="91"/>
    </row>
    <row r="7" spans="1:25" ht="15" thickBot="1" x14ac:dyDescent="0.25">
      <c r="A7" s="15"/>
      <c r="B7" s="146">
        <v>2000</v>
      </c>
      <c r="C7" s="104">
        <v>2001</v>
      </c>
      <c r="D7" s="104">
        <v>2002</v>
      </c>
      <c r="E7" s="104">
        <v>2003</v>
      </c>
      <c r="F7" s="104">
        <v>2004</v>
      </c>
      <c r="G7" s="104">
        <v>2005</v>
      </c>
      <c r="H7" s="146">
        <v>2006</v>
      </c>
      <c r="I7" s="104">
        <v>2007</v>
      </c>
      <c r="J7" s="104">
        <v>2008</v>
      </c>
      <c r="K7" s="104">
        <v>2009</v>
      </c>
      <c r="L7" s="104">
        <v>2010</v>
      </c>
      <c r="M7" s="146">
        <v>2011</v>
      </c>
      <c r="N7" s="146">
        <v>2012</v>
      </c>
      <c r="O7" s="146">
        <v>2013</v>
      </c>
      <c r="P7" s="185">
        <v>2014</v>
      </c>
      <c r="Q7" s="146">
        <v>2015</v>
      </c>
      <c r="R7" s="146">
        <v>2016</v>
      </c>
      <c r="S7" s="185">
        <v>2017</v>
      </c>
      <c r="T7" s="151">
        <v>2018</v>
      </c>
      <c r="U7" s="146">
        <v>2019</v>
      </c>
      <c r="V7" s="146">
        <v>2020</v>
      </c>
      <c r="W7" s="18">
        <v>2021</v>
      </c>
      <c r="X7" s="18">
        <v>2022</v>
      </c>
      <c r="Y7" s="18">
        <v>2023</v>
      </c>
    </row>
    <row r="8" spans="1:25" x14ac:dyDescent="0.2">
      <c r="A8" s="1" t="s">
        <v>0</v>
      </c>
      <c r="B8" s="98">
        <v>11004</v>
      </c>
      <c r="C8" s="108">
        <v>9341</v>
      </c>
      <c r="D8" s="108">
        <v>15047</v>
      </c>
      <c r="E8" s="108">
        <f>E9+E28+E42+E51+E59+E74+E83+E94</f>
        <v>25250</v>
      </c>
      <c r="F8" s="108">
        <f>F9+F28+F42+F51+F59+F74+F83+F94</f>
        <v>51921</v>
      </c>
      <c r="G8" s="108">
        <v>91263</v>
      </c>
      <c r="H8" s="64">
        <v>168613</v>
      </c>
      <c r="I8" s="150">
        <v>299042</v>
      </c>
      <c r="J8" s="150">
        <v>398403</v>
      </c>
      <c r="K8" s="99">
        <v>471243</v>
      </c>
      <c r="L8" s="99">
        <v>395184</v>
      </c>
      <c r="M8" s="64">
        <v>348777</v>
      </c>
      <c r="N8" s="178">
        <v>316678</v>
      </c>
      <c r="O8" s="178">
        <v>237410</v>
      </c>
      <c r="P8" s="64">
        <v>226975</v>
      </c>
      <c r="Q8" s="64">
        <v>289482</v>
      </c>
      <c r="R8" s="64">
        <v>267205</v>
      </c>
      <c r="S8" s="64">
        <v>154524</v>
      </c>
      <c r="T8" s="106">
        <v>99713</v>
      </c>
      <c r="U8" s="190">
        <v>103962</v>
      </c>
      <c r="V8" s="106">
        <v>74839</v>
      </c>
      <c r="W8" s="315">
        <v>61202</v>
      </c>
      <c r="X8" s="106">
        <v>47412</v>
      </c>
      <c r="Y8" s="315">
        <v>22042</v>
      </c>
    </row>
    <row r="9" spans="1:25" ht="18" x14ac:dyDescent="0.2">
      <c r="A9" s="2" t="s">
        <v>165</v>
      </c>
      <c r="B9" s="64">
        <v>9100</v>
      </c>
      <c r="C9" s="108">
        <v>6959</v>
      </c>
      <c r="D9" s="108">
        <v>11694</v>
      </c>
      <c r="E9" s="108">
        <v>18914</v>
      </c>
      <c r="F9" s="108">
        <v>38907</v>
      </c>
      <c r="G9" s="108">
        <v>68128</v>
      </c>
      <c r="H9" s="98">
        <v>125914</v>
      </c>
      <c r="I9" s="29">
        <v>217515</v>
      </c>
      <c r="J9" s="29">
        <v>277820</v>
      </c>
      <c r="K9" s="29">
        <v>329847</v>
      </c>
      <c r="L9" s="29">
        <v>279328</v>
      </c>
      <c r="M9" s="64">
        <v>245904</v>
      </c>
      <c r="N9" s="178">
        <v>228082</v>
      </c>
      <c r="O9" s="178">
        <v>177479</v>
      </c>
      <c r="P9" s="64">
        <v>171103</v>
      </c>
      <c r="Q9" s="64">
        <v>223182</v>
      </c>
      <c r="R9" s="64">
        <v>205318</v>
      </c>
      <c r="S9" s="64">
        <v>119681</v>
      </c>
      <c r="T9" s="98">
        <v>75305</v>
      </c>
      <c r="U9" s="190">
        <v>80077</v>
      </c>
      <c r="V9" s="64">
        <v>60435</v>
      </c>
      <c r="W9" s="64">
        <v>46314</v>
      </c>
      <c r="X9" s="64">
        <v>37585</v>
      </c>
      <c r="Y9" s="178">
        <v>18011</v>
      </c>
    </row>
    <row r="10" spans="1:25" x14ac:dyDescent="0.2">
      <c r="A10" s="332" t="s">
        <v>1</v>
      </c>
      <c r="B10" s="65">
        <v>24</v>
      </c>
      <c r="C10" s="107">
        <v>20</v>
      </c>
      <c r="D10" s="107">
        <v>25</v>
      </c>
      <c r="E10" s="107">
        <v>15</v>
      </c>
      <c r="F10" s="107">
        <v>31</v>
      </c>
      <c r="G10" s="107">
        <v>80</v>
      </c>
      <c r="H10" s="241">
        <v>159</v>
      </c>
      <c r="I10" s="30">
        <v>405</v>
      </c>
      <c r="J10" s="30">
        <v>634</v>
      </c>
      <c r="K10" s="30">
        <v>1162</v>
      </c>
      <c r="L10" s="30">
        <v>1009</v>
      </c>
      <c r="M10" s="65">
        <v>844</v>
      </c>
      <c r="N10" s="179">
        <v>735</v>
      </c>
      <c r="O10" s="179">
        <v>442</v>
      </c>
      <c r="P10" s="65">
        <v>373</v>
      </c>
      <c r="Q10" s="65">
        <v>459</v>
      </c>
      <c r="R10" s="65">
        <v>506</v>
      </c>
      <c r="S10" s="65">
        <v>201</v>
      </c>
      <c r="T10" s="241">
        <v>138</v>
      </c>
      <c r="U10" s="238">
        <v>115</v>
      </c>
      <c r="V10" s="65">
        <v>54</v>
      </c>
      <c r="W10" s="65">
        <v>62</v>
      </c>
      <c r="X10" s="65">
        <v>48</v>
      </c>
      <c r="Y10" s="179">
        <v>27</v>
      </c>
    </row>
    <row r="11" spans="1:25" x14ac:dyDescent="0.2">
      <c r="A11" s="332" t="s">
        <v>2</v>
      </c>
      <c r="B11" s="65">
        <v>2</v>
      </c>
      <c r="C11" s="107">
        <v>16</v>
      </c>
      <c r="D11" s="107">
        <v>9</v>
      </c>
      <c r="E11" s="107">
        <v>19</v>
      </c>
      <c r="F11" s="107">
        <v>18</v>
      </c>
      <c r="G11" s="107">
        <v>66</v>
      </c>
      <c r="H11" s="241">
        <v>259</v>
      </c>
      <c r="I11" s="30">
        <v>513</v>
      </c>
      <c r="J11" s="30">
        <v>677</v>
      </c>
      <c r="K11" s="30">
        <v>826</v>
      </c>
      <c r="L11" s="30">
        <v>617</v>
      </c>
      <c r="M11" s="65">
        <v>453</v>
      </c>
      <c r="N11" s="179">
        <v>350</v>
      </c>
      <c r="O11" s="179">
        <v>243</v>
      </c>
      <c r="P11" s="65">
        <v>247</v>
      </c>
      <c r="Q11" s="65">
        <v>299</v>
      </c>
      <c r="R11" s="65">
        <v>278</v>
      </c>
      <c r="S11" s="65">
        <v>143</v>
      </c>
      <c r="T11" s="241">
        <v>304</v>
      </c>
      <c r="U11" s="238">
        <v>294</v>
      </c>
      <c r="V11" s="65">
        <v>209</v>
      </c>
      <c r="W11" s="65">
        <v>208</v>
      </c>
      <c r="X11" s="65">
        <v>33</v>
      </c>
      <c r="Y11" s="179">
        <v>15</v>
      </c>
    </row>
    <row r="12" spans="1:25" x14ac:dyDescent="0.2">
      <c r="A12" s="332" t="s">
        <v>3</v>
      </c>
      <c r="B12" s="65">
        <v>13</v>
      </c>
      <c r="C12" s="107">
        <v>12</v>
      </c>
      <c r="D12" s="107">
        <v>23</v>
      </c>
      <c r="E12" s="107">
        <v>51</v>
      </c>
      <c r="F12" s="107">
        <v>69</v>
      </c>
      <c r="G12" s="107">
        <v>114</v>
      </c>
      <c r="H12" s="241">
        <v>353</v>
      </c>
      <c r="I12" s="30">
        <v>863</v>
      </c>
      <c r="J12" s="30">
        <v>1246</v>
      </c>
      <c r="K12" s="30">
        <v>1520</v>
      </c>
      <c r="L12" s="30">
        <v>1195</v>
      </c>
      <c r="M12" s="65">
        <v>1028</v>
      </c>
      <c r="N12" s="179">
        <v>807</v>
      </c>
      <c r="O12" s="179">
        <v>550</v>
      </c>
      <c r="P12" s="65">
        <v>520</v>
      </c>
      <c r="Q12" s="65">
        <v>641</v>
      </c>
      <c r="R12" s="65">
        <v>544</v>
      </c>
      <c r="S12" s="65">
        <v>217</v>
      </c>
      <c r="T12" s="241">
        <v>150</v>
      </c>
      <c r="U12" s="238">
        <v>145</v>
      </c>
      <c r="V12" s="65">
        <v>87</v>
      </c>
      <c r="W12" s="65">
        <v>88</v>
      </c>
      <c r="X12" s="65">
        <v>61</v>
      </c>
      <c r="Y12" s="179">
        <v>20</v>
      </c>
    </row>
    <row r="13" spans="1:25" x14ac:dyDescent="0.2">
      <c r="A13" s="332" t="s">
        <v>4</v>
      </c>
      <c r="B13" s="65">
        <v>5</v>
      </c>
      <c r="C13" s="107">
        <v>9</v>
      </c>
      <c r="D13" s="107">
        <v>26</v>
      </c>
      <c r="E13" s="107">
        <v>29</v>
      </c>
      <c r="F13" s="107">
        <v>53</v>
      </c>
      <c r="G13" s="107">
        <v>97</v>
      </c>
      <c r="H13" s="241">
        <v>346</v>
      </c>
      <c r="I13" s="30">
        <v>1989</v>
      </c>
      <c r="J13" s="30">
        <v>1502</v>
      </c>
      <c r="K13" s="30">
        <v>1665</v>
      </c>
      <c r="L13" s="30">
        <v>1297</v>
      </c>
      <c r="M13" s="65">
        <v>1053</v>
      </c>
      <c r="N13" s="179">
        <v>1064</v>
      </c>
      <c r="O13" s="179">
        <v>822</v>
      </c>
      <c r="P13" s="65">
        <v>722</v>
      </c>
      <c r="Q13" s="65">
        <v>826</v>
      </c>
      <c r="R13" s="65">
        <v>874</v>
      </c>
      <c r="S13" s="65">
        <v>507</v>
      </c>
      <c r="T13" s="241">
        <v>321</v>
      </c>
      <c r="U13" s="238">
        <v>237</v>
      </c>
      <c r="V13" s="65">
        <v>83</v>
      </c>
      <c r="W13" s="65">
        <v>77</v>
      </c>
      <c r="X13" s="65">
        <v>57</v>
      </c>
      <c r="Y13" s="179">
        <v>30</v>
      </c>
    </row>
    <row r="14" spans="1:25" x14ac:dyDescent="0.2">
      <c r="A14" s="332" t="s">
        <v>5</v>
      </c>
      <c r="B14" s="65">
        <v>2</v>
      </c>
      <c r="C14" s="107">
        <v>5</v>
      </c>
      <c r="D14" s="107">
        <v>24</v>
      </c>
      <c r="E14" s="107">
        <v>18</v>
      </c>
      <c r="F14" s="107">
        <v>45</v>
      </c>
      <c r="G14" s="107">
        <v>78</v>
      </c>
      <c r="H14" s="241">
        <v>131</v>
      </c>
      <c r="I14" s="30">
        <v>353</v>
      </c>
      <c r="J14" s="30">
        <v>579</v>
      </c>
      <c r="K14" s="30">
        <v>850</v>
      </c>
      <c r="L14" s="30">
        <v>678</v>
      </c>
      <c r="M14" s="65">
        <v>598</v>
      </c>
      <c r="N14" s="179">
        <v>522</v>
      </c>
      <c r="O14" s="179">
        <v>327</v>
      </c>
      <c r="P14" s="65">
        <v>218</v>
      </c>
      <c r="Q14" s="65">
        <v>1079</v>
      </c>
      <c r="R14" s="65">
        <v>1781</v>
      </c>
      <c r="S14" s="65">
        <v>1473</v>
      </c>
      <c r="T14" s="241">
        <v>415</v>
      </c>
      <c r="U14" s="238">
        <v>473</v>
      </c>
      <c r="V14" s="65">
        <v>410</v>
      </c>
      <c r="W14" s="65">
        <v>493</v>
      </c>
      <c r="X14" s="65">
        <v>480</v>
      </c>
      <c r="Y14" s="179">
        <v>9</v>
      </c>
    </row>
    <row r="15" spans="1:25" x14ac:dyDescent="0.2">
      <c r="A15" s="332" t="s">
        <v>6</v>
      </c>
      <c r="B15" s="65">
        <v>14</v>
      </c>
      <c r="C15" s="107">
        <v>20</v>
      </c>
      <c r="D15" s="107">
        <v>34</v>
      </c>
      <c r="E15" s="107">
        <v>53</v>
      </c>
      <c r="F15" s="107">
        <v>129</v>
      </c>
      <c r="G15" s="107">
        <v>312</v>
      </c>
      <c r="H15" s="241">
        <v>637</v>
      </c>
      <c r="I15" s="30">
        <v>1109</v>
      </c>
      <c r="J15" s="30">
        <v>1385</v>
      </c>
      <c r="K15" s="30">
        <v>1714</v>
      </c>
      <c r="L15" s="30">
        <v>1425</v>
      </c>
      <c r="M15" s="65">
        <v>1365</v>
      </c>
      <c r="N15" s="179">
        <v>1692</v>
      </c>
      <c r="O15" s="179">
        <v>1252</v>
      </c>
      <c r="P15" s="65">
        <v>892</v>
      </c>
      <c r="Q15" s="65">
        <v>1137</v>
      </c>
      <c r="R15" s="65">
        <v>984</v>
      </c>
      <c r="S15" s="65">
        <v>590</v>
      </c>
      <c r="T15" s="241">
        <v>310</v>
      </c>
      <c r="U15" s="238">
        <v>246</v>
      </c>
      <c r="V15" s="65">
        <v>157</v>
      </c>
      <c r="W15" s="65">
        <v>133</v>
      </c>
      <c r="X15" s="65">
        <v>82</v>
      </c>
      <c r="Y15" s="179">
        <v>35</v>
      </c>
    </row>
    <row r="16" spans="1:25" x14ac:dyDescent="0.2">
      <c r="A16" s="332" t="s">
        <v>7</v>
      </c>
      <c r="B16" s="65">
        <v>6</v>
      </c>
      <c r="C16" s="107">
        <v>7</v>
      </c>
      <c r="D16" s="107">
        <v>2</v>
      </c>
      <c r="E16" s="107">
        <v>2</v>
      </c>
      <c r="F16" s="107">
        <v>9</v>
      </c>
      <c r="G16" s="107">
        <v>17</v>
      </c>
      <c r="H16" s="241">
        <v>52</v>
      </c>
      <c r="I16" s="30">
        <v>179</v>
      </c>
      <c r="J16" s="30">
        <v>287</v>
      </c>
      <c r="K16" s="30">
        <v>412</v>
      </c>
      <c r="L16" s="30">
        <v>291</v>
      </c>
      <c r="M16" s="65">
        <v>236</v>
      </c>
      <c r="N16" s="179">
        <v>189</v>
      </c>
      <c r="O16" s="179">
        <v>106</v>
      </c>
      <c r="P16" s="65">
        <v>110</v>
      </c>
      <c r="Q16" s="65">
        <v>69</v>
      </c>
      <c r="R16" s="65">
        <v>51</v>
      </c>
      <c r="S16" s="65">
        <v>21</v>
      </c>
      <c r="T16" s="241">
        <v>8</v>
      </c>
      <c r="U16" s="238">
        <v>13</v>
      </c>
      <c r="V16" s="65">
        <v>4</v>
      </c>
      <c r="W16" s="65">
        <v>7</v>
      </c>
      <c r="X16" s="65">
        <v>7</v>
      </c>
      <c r="Y16" s="179">
        <v>5</v>
      </c>
    </row>
    <row r="17" spans="1:25" x14ac:dyDescent="0.2">
      <c r="A17" s="332" t="s">
        <v>8</v>
      </c>
      <c r="B17" s="65">
        <v>4</v>
      </c>
      <c r="C17" s="107">
        <v>1</v>
      </c>
      <c r="D17" s="107">
        <v>13</v>
      </c>
      <c r="E17" s="107">
        <v>15</v>
      </c>
      <c r="F17" s="107">
        <v>20</v>
      </c>
      <c r="G17" s="107">
        <v>65</v>
      </c>
      <c r="H17" s="241">
        <v>154</v>
      </c>
      <c r="I17" s="30">
        <v>347</v>
      </c>
      <c r="J17" s="30">
        <v>591</v>
      </c>
      <c r="K17" s="30">
        <v>788</v>
      </c>
      <c r="L17" s="30">
        <v>647</v>
      </c>
      <c r="M17" s="65">
        <v>546</v>
      </c>
      <c r="N17" s="179">
        <v>472</v>
      </c>
      <c r="O17" s="179">
        <v>310</v>
      </c>
      <c r="P17" s="65">
        <v>253</v>
      </c>
      <c r="Q17" s="65">
        <v>305</v>
      </c>
      <c r="R17" s="65">
        <v>271</v>
      </c>
      <c r="S17" s="65">
        <v>99</v>
      </c>
      <c r="T17" s="241">
        <v>55</v>
      </c>
      <c r="U17" s="238">
        <v>54</v>
      </c>
      <c r="V17" s="65">
        <v>25</v>
      </c>
      <c r="W17" s="65">
        <v>28</v>
      </c>
      <c r="X17" s="65">
        <v>26</v>
      </c>
      <c r="Y17" s="179">
        <v>10</v>
      </c>
    </row>
    <row r="18" spans="1:25" x14ac:dyDescent="0.2">
      <c r="A18" s="332" t="s">
        <v>9</v>
      </c>
      <c r="B18" s="65">
        <v>11</v>
      </c>
      <c r="C18" s="107">
        <v>16</v>
      </c>
      <c r="D18" s="107">
        <v>6</v>
      </c>
      <c r="E18" s="107">
        <v>9</v>
      </c>
      <c r="F18" s="107">
        <v>101</v>
      </c>
      <c r="G18" s="107">
        <v>269</v>
      </c>
      <c r="H18" s="241">
        <v>157</v>
      </c>
      <c r="I18" s="30">
        <v>356</v>
      </c>
      <c r="J18" s="30">
        <v>519</v>
      </c>
      <c r="K18" s="30">
        <v>1087</v>
      </c>
      <c r="L18" s="30">
        <v>623</v>
      </c>
      <c r="M18" s="65">
        <v>535</v>
      </c>
      <c r="N18" s="179">
        <v>449</v>
      </c>
      <c r="O18" s="179">
        <v>278</v>
      </c>
      <c r="P18" s="65">
        <v>248</v>
      </c>
      <c r="Q18" s="65">
        <v>285</v>
      </c>
      <c r="R18" s="65">
        <v>280</v>
      </c>
      <c r="S18" s="65">
        <v>82</v>
      </c>
      <c r="T18" s="241">
        <v>68</v>
      </c>
      <c r="U18" s="238">
        <v>43</v>
      </c>
      <c r="V18" s="65">
        <v>35</v>
      </c>
      <c r="W18" s="65">
        <v>29</v>
      </c>
      <c r="X18" s="65">
        <v>11</v>
      </c>
      <c r="Y18" s="179">
        <v>3</v>
      </c>
    </row>
    <row r="19" spans="1:25" x14ac:dyDescent="0.2">
      <c r="A19" s="332" t="s">
        <v>10</v>
      </c>
      <c r="B19" s="65">
        <v>451</v>
      </c>
      <c r="C19" s="107">
        <v>463</v>
      </c>
      <c r="D19" s="107">
        <v>940</v>
      </c>
      <c r="E19" s="107">
        <v>1804</v>
      </c>
      <c r="F19" s="107">
        <v>5486</v>
      </c>
      <c r="G19" s="107">
        <v>12161</v>
      </c>
      <c r="H19" s="241">
        <v>25695</v>
      </c>
      <c r="I19" s="30">
        <v>48538</v>
      </c>
      <c r="J19" s="30">
        <v>64400</v>
      </c>
      <c r="K19" s="30">
        <v>74374</v>
      </c>
      <c r="L19" s="30">
        <v>61337</v>
      </c>
      <c r="M19" s="65">
        <v>55617</v>
      </c>
      <c r="N19" s="179">
        <v>50716</v>
      </c>
      <c r="O19" s="179">
        <v>37973</v>
      </c>
      <c r="P19" s="65">
        <v>35657</v>
      </c>
      <c r="Q19" s="65">
        <v>45571</v>
      </c>
      <c r="R19" s="65">
        <v>41984</v>
      </c>
      <c r="S19" s="65">
        <v>27802</v>
      </c>
      <c r="T19" s="241">
        <v>14434</v>
      </c>
      <c r="U19" s="238">
        <v>10363</v>
      </c>
      <c r="V19" s="65">
        <v>9892</v>
      </c>
      <c r="W19" s="65">
        <v>9471</v>
      </c>
      <c r="X19" s="65">
        <v>8013</v>
      </c>
      <c r="Y19" s="179">
        <v>2472</v>
      </c>
    </row>
    <row r="20" spans="1:25" x14ac:dyDescent="0.2">
      <c r="A20" s="332" t="s">
        <v>11</v>
      </c>
      <c r="B20" s="239">
        <v>0</v>
      </c>
      <c r="C20" s="107">
        <v>4</v>
      </c>
      <c r="D20" s="107">
        <v>8</v>
      </c>
      <c r="E20" s="107">
        <v>15</v>
      </c>
      <c r="F20" s="107">
        <v>18</v>
      </c>
      <c r="G20" s="107">
        <v>47</v>
      </c>
      <c r="H20" s="241">
        <v>154</v>
      </c>
      <c r="I20" s="30">
        <v>224</v>
      </c>
      <c r="J20" s="30">
        <v>400</v>
      </c>
      <c r="K20" s="30">
        <v>598</v>
      </c>
      <c r="L20" s="30">
        <v>507</v>
      </c>
      <c r="M20" s="65">
        <v>450</v>
      </c>
      <c r="N20" s="179">
        <v>402</v>
      </c>
      <c r="O20" s="179">
        <v>310</v>
      </c>
      <c r="P20" s="65">
        <v>310</v>
      </c>
      <c r="Q20" s="65">
        <v>457</v>
      </c>
      <c r="R20" s="65">
        <v>276</v>
      </c>
      <c r="S20" s="65">
        <v>107</v>
      </c>
      <c r="T20" s="241">
        <v>71</v>
      </c>
      <c r="U20" s="238">
        <v>56</v>
      </c>
      <c r="V20" s="65">
        <v>28</v>
      </c>
      <c r="W20" s="65">
        <v>21</v>
      </c>
      <c r="X20" s="65">
        <v>18</v>
      </c>
      <c r="Y20" s="179">
        <v>9</v>
      </c>
    </row>
    <row r="21" spans="1:25" x14ac:dyDescent="0.2">
      <c r="A21" s="332" t="s">
        <v>12</v>
      </c>
      <c r="B21" s="65">
        <v>5</v>
      </c>
      <c r="C21" s="107">
        <v>6</v>
      </c>
      <c r="D21" s="107">
        <v>21</v>
      </c>
      <c r="E21" s="107">
        <v>83</v>
      </c>
      <c r="F21" s="107">
        <v>77</v>
      </c>
      <c r="G21" s="107">
        <v>116</v>
      </c>
      <c r="H21" s="241">
        <v>238</v>
      </c>
      <c r="I21" s="30">
        <v>530</v>
      </c>
      <c r="J21" s="30">
        <v>771</v>
      </c>
      <c r="K21" s="30">
        <v>1026</v>
      </c>
      <c r="L21" s="30">
        <v>1287</v>
      </c>
      <c r="M21" s="65">
        <v>1083</v>
      </c>
      <c r="N21" s="179">
        <v>1003</v>
      </c>
      <c r="O21" s="179">
        <v>695</v>
      </c>
      <c r="P21" s="65">
        <v>329</v>
      </c>
      <c r="Q21" s="65">
        <v>469</v>
      </c>
      <c r="R21" s="65">
        <v>354</v>
      </c>
      <c r="S21" s="65">
        <v>206</v>
      </c>
      <c r="T21" s="241">
        <v>142</v>
      </c>
      <c r="U21" s="238">
        <v>173</v>
      </c>
      <c r="V21" s="65">
        <v>30</v>
      </c>
      <c r="W21" s="65">
        <v>35</v>
      </c>
      <c r="X21" s="65">
        <v>30</v>
      </c>
      <c r="Y21" s="179">
        <v>15</v>
      </c>
    </row>
    <row r="22" spans="1:25" x14ac:dyDescent="0.2">
      <c r="A22" s="332" t="s">
        <v>13</v>
      </c>
      <c r="B22" s="65">
        <v>8</v>
      </c>
      <c r="C22" s="107">
        <v>9</v>
      </c>
      <c r="D22" s="107">
        <v>5</v>
      </c>
      <c r="E22" s="107">
        <v>29</v>
      </c>
      <c r="F22" s="107">
        <v>56</v>
      </c>
      <c r="G22" s="107">
        <v>145</v>
      </c>
      <c r="H22" s="241">
        <v>597</v>
      </c>
      <c r="I22" s="30">
        <v>1170</v>
      </c>
      <c r="J22" s="30">
        <v>1649</v>
      </c>
      <c r="K22" s="30">
        <v>1827</v>
      </c>
      <c r="L22" s="30">
        <v>1587</v>
      </c>
      <c r="M22" s="65">
        <v>1327</v>
      </c>
      <c r="N22" s="179">
        <v>1224</v>
      </c>
      <c r="O22" s="179">
        <v>954</v>
      </c>
      <c r="P22" s="65">
        <v>651</v>
      </c>
      <c r="Q22" s="65">
        <v>835</v>
      </c>
      <c r="R22" s="65">
        <v>436</v>
      </c>
      <c r="S22" s="65">
        <v>212</v>
      </c>
      <c r="T22" s="241">
        <v>149</v>
      </c>
      <c r="U22" s="238">
        <v>126</v>
      </c>
      <c r="V22" s="65">
        <v>94</v>
      </c>
      <c r="W22" s="65">
        <v>90</v>
      </c>
      <c r="X22" s="65">
        <v>74</v>
      </c>
      <c r="Y22" s="179">
        <v>56</v>
      </c>
    </row>
    <row r="23" spans="1:25" x14ac:dyDescent="0.2">
      <c r="A23" s="332" t="s">
        <v>14</v>
      </c>
      <c r="B23" s="65">
        <v>1</v>
      </c>
      <c r="C23" s="239">
        <v>0</v>
      </c>
      <c r="D23" s="107">
        <v>4</v>
      </c>
      <c r="E23" s="107">
        <v>8</v>
      </c>
      <c r="F23" s="107">
        <v>10</v>
      </c>
      <c r="G23" s="107">
        <v>22</v>
      </c>
      <c r="H23" s="241">
        <v>80</v>
      </c>
      <c r="I23" s="30">
        <v>256</v>
      </c>
      <c r="J23" s="30">
        <v>524</v>
      </c>
      <c r="K23" s="30">
        <v>640</v>
      </c>
      <c r="L23" s="30">
        <v>539</v>
      </c>
      <c r="M23" s="65">
        <v>423</v>
      </c>
      <c r="N23" s="179">
        <v>323</v>
      </c>
      <c r="O23" s="179">
        <v>194</v>
      </c>
      <c r="P23" s="65">
        <v>190</v>
      </c>
      <c r="Q23" s="65">
        <v>244</v>
      </c>
      <c r="R23" s="65">
        <v>225</v>
      </c>
      <c r="S23" s="65">
        <v>97</v>
      </c>
      <c r="T23" s="241">
        <v>69</v>
      </c>
      <c r="U23" s="238">
        <v>59</v>
      </c>
      <c r="V23" s="65">
        <v>28</v>
      </c>
      <c r="W23" s="65">
        <v>32</v>
      </c>
      <c r="X23" s="65">
        <v>19</v>
      </c>
      <c r="Y23" s="179">
        <v>12</v>
      </c>
    </row>
    <row r="24" spans="1:25" x14ac:dyDescent="0.2">
      <c r="A24" s="332" t="s">
        <v>15</v>
      </c>
      <c r="B24" s="65">
        <v>11</v>
      </c>
      <c r="C24" s="107">
        <v>7</v>
      </c>
      <c r="D24" s="107">
        <v>28</v>
      </c>
      <c r="E24" s="107">
        <v>49</v>
      </c>
      <c r="F24" s="107">
        <v>95</v>
      </c>
      <c r="G24" s="107">
        <v>116</v>
      </c>
      <c r="H24" s="241">
        <v>358</v>
      </c>
      <c r="I24" s="30">
        <v>816</v>
      </c>
      <c r="J24" s="30">
        <v>1219</v>
      </c>
      <c r="K24" s="30">
        <v>1614</v>
      </c>
      <c r="L24" s="30">
        <v>1574</v>
      </c>
      <c r="M24" s="65">
        <v>1125</v>
      </c>
      <c r="N24" s="179">
        <v>1258</v>
      </c>
      <c r="O24" s="179">
        <v>837</v>
      </c>
      <c r="P24" s="65">
        <v>644</v>
      </c>
      <c r="Q24" s="65">
        <v>767</v>
      </c>
      <c r="R24" s="65">
        <v>746</v>
      </c>
      <c r="S24" s="65">
        <v>313</v>
      </c>
      <c r="T24" s="241">
        <v>207</v>
      </c>
      <c r="U24" s="238">
        <v>137</v>
      </c>
      <c r="V24" s="65">
        <v>62</v>
      </c>
      <c r="W24" s="65">
        <v>63</v>
      </c>
      <c r="X24" s="65">
        <v>39</v>
      </c>
      <c r="Y24" s="179">
        <v>25</v>
      </c>
    </row>
    <row r="25" spans="1:25" x14ac:dyDescent="0.2">
      <c r="A25" s="332" t="s">
        <v>16</v>
      </c>
      <c r="B25" s="65">
        <v>27</v>
      </c>
      <c r="C25" s="107">
        <v>38</v>
      </c>
      <c r="D25" s="107">
        <v>46</v>
      </c>
      <c r="E25" s="107">
        <v>92</v>
      </c>
      <c r="F25" s="107">
        <v>121</v>
      </c>
      <c r="G25" s="107">
        <v>170</v>
      </c>
      <c r="H25" s="241">
        <v>443</v>
      </c>
      <c r="I25" s="30">
        <v>1093</v>
      </c>
      <c r="J25" s="30">
        <v>1738</v>
      </c>
      <c r="K25" s="30">
        <v>2198</v>
      </c>
      <c r="L25" s="30">
        <v>1696</v>
      </c>
      <c r="M25" s="65">
        <v>1305</v>
      </c>
      <c r="N25" s="179">
        <v>1103</v>
      </c>
      <c r="O25" s="179">
        <v>782</v>
      </c>
      <c r="P25" s="65">
        <v>637</v>
      </c>
      <c r="Q25" s="65">
        <v>740</v>
      </c>
      <c r="R25" s="65">
        <v>665</v>
      </c>
      <c r="S25" s="65">
        <v>340</v>
      </c>
      <c r="T25" s="241">
        <v>243</v>
      </c>
      <c r="U25" s="238">
        <v>238</v>
      </c>
      <c r="V25" s="65">
        <v>118</v>
      </c>
      <c r="W25" s="65">
        <v>108</v>
      </c>
      <c r="X25" s="65">
        <v>82</v>
      </c>
      <c r="Y25" s="179">
        <v>58</v>
      </c>
    </row>
    <row r="26" spans="1:25" x14ac:dyDescent="0.2">
      <c r="A26" s="332" t="s">
        <v>17</v>
      </c>
      <c r="B26" s="65">
        <v>48</v>
      </c>
      <c r="C26" s="107">
        <v>41</v>
      </c>
      <c r="D26" s="107">
        <v>81</v>
      </c>
      <c r="E26" s="107">
        <v>167</v>
      </c>
      <c r="F26" s="107">
        <v>292</v>
      </c>
      <c r="G26" s="107">
        <v>256</v>
      </c>
      <c r="H26" s="241">
        <v>272</v>
      </c>
      <c r="I26" s="30">
        <v>633</v>
      </c>
      <c r="J26" s="30">
        <v>1032</v>
      </c>
      <c r="K26" s="30">
        <v>1248</v>
      </c>
      <c r="L26" s="30">
        <v>907</v>
      </c>
      <c r="M26" s="65">
        <v>774</v>
      </c>
      <c r="N26" s="179">
        <v>719</v>
      </c>
      <c r="O26" s="179">
        <v>434</v>
      </c>
      <c r="P26" s="65">
        <v>336</v>
      </c>
      <c r="Q26" s="65">
        <v>375</v>
      </c>
      <c r="R26" s="65">
        <v>370</v>
      </c>
      <c r="S26" s="65">
        <v>170</v>
      </c>
      <c r="T26" s="241">
        <v>119</v>
      </c>
      <c r="U26" s="238">
        <v>110</v>
      </c>
      <c r="V26" s="65">
        <v>64</v>
      </c>
      <c r="W26" s="65">
        <v>78</v>
      </c>
      <c r="X26" s="65">
        <v>61</v>
      </c>
      <c r="Y26" s="179">
        <v>26</v>
      </c>
    </row>
    <row r="27" spans="1:25" x14ac:dyDescent="0.2">
      <c r="A27" s="332" t="s">
        <v>18</v>
      </c>
      <c r="B27" s="65">
        <v>8468</v>
      </c>
      <c r="C27" s="107">
        <v>6285</v>
      </c>
      <c r="D27" s="107">
        <v>10400</v>
      </c>
      <c r="E27" s="107">
        <v>16457</v>
      </c>
      <c r="F27" s="107">
        <v>32276</v>
      </c>
      <c r="G27" s="107">
        <v>53997</v>
      </c>
      <c r="H27" s="241">
        <v>95830</v>
      </c>
      <c r="I27" s="30">
        <v>158141</v>
      </c>
      <c r="J27" s="30">
        <v>198667</v>
      </c>
      <c r="K27" s="30">
        <v>236297</v>
      </c>
      <c r="L27" s="30">
        <v>202112</v>
      </c>
      <c r="M27" s="65">
        <v>177142</v>
      </c>
      <c r="N27" s="179">
        <v>165054</v>
      </c>
      <c r="O27" s="179">
        <v>130970</v>
      </c>
      <c r="P27" s="65">
        <v>128766</v>
      </c>
      <c r="Q27" s="65">
        <v>168624</v>
      </c>
      <c r="R27" s="65">
        <v>154693</v>
      </c>
      <c r="S27" s="65">
        <v>87102</v>
      </c>
      <c r="T27" s="241">
        <v>58104</v>
      </c>
      <c r="U27" s="238">
        <v>67195</v>
      </c>
      <c r="V27" s="65">
        <v>49055</v>
      </c>
      <c r="W27" s="65">
        <v>35292</v>
      </c>
      <c r="X27" s="65">
        <v>28447</v>
      </c>
      <c r="Y27" s="179">
        <v>15184</v>
      </c>
    </row>
    <row r="28" spans="1:25" ht="18" x14ac:dyDescent="0.2">
      <c r="A28" s="2" t="s">
        <v>127</v>
      </c>
      <c r="B28" s="98">
        <v>753</v>
      </c>
      <c r="C28" s="108">
        <v>1123</v>
      </c>
      <c r="D28" s="108">
        <v>1362</v>
      </c>
      <c r="E28" s="108">
        <v>2236</v>
      </c>
      <c r="F28" s="108">
        <v>5077</v>
      </c>
      <c r="G28" s="108">
        <v>11809</v>
      </c>
      <c r="H28" s="98">
        <v>24729</v>
      </c>
      <c r="I28" s="29">
        <v>46142</v>
      </c>
      <c r="J28" s="29">
        <v>64377</v>
      </c>
      <c r="K28" s="98">
        <v>72883</v>
      </c>
      <c r="L28" s="29">
        <v>57294</v>
      </c>
      <c r="M28" s="64">
        <v>50038</v>
      </c>
      <c r="N28" s="178">
        <v>41298</v>
      </c>
      <c r="O28" s="178">
        <v>30457</v>
      </c>
      <c r="P28" s="64">
        <v>29338</v>
      </c>
      <c r="Q28" s="64">
        <v>32253</v>
      </c>
      <c r="R28" s="64">
        <v>30268</v>
      </c>
      <c r="S28" s="64">
        <v>18285</v>
      </c>
      <c r="T28" s="98">
        <v>12914</v>
      </c>
      <c r="U28" s="190">
        <v>12774</v>
      </c>
      <c r="V28" s="64">
        <v>9216</v>
      </c>
      <c r="W28" s="64">
        <v>8215</v>
      </c>
      <c r="X28" s="64">
        <v>4716</v>
      </c>
      <c r="Y28" s="178">
        <v>1694</v>
      </c>
    </row>
    <row r="29" spans="1:25" x14ac:dyDescent="0.2">
      <c r="A29" s="332" t="s">
        <v>19</v>
      </c>
      <c r="B29" s="98">
        <v>3</v>
      </c>
      <c r="C29" s="107">
        <v>11</v>
      </c>
      <c r="D29" s="107">
        <v>9</v>
      </c>
      <c r="E29" s="107">
        <v>17</v>
      </c>
      <c r="F29" s="107">
        <v>43</v>
      </c>
      <c r="G29" s="107">
        <v>90</v>
      </c>
      <c r="H29" s="241">
        <v>223</v>
      </c>
      <c r="I29" s="30">
        <v>385</v>
      </c>
      <c r="J29" s="30">
        <v>556</v>
      </c>
      <c r="K29" s="30">
        <v>623</v>
      </c>
      <c r="L29" s="30">
        <v>448</v>
      </c>
      <c r="M29" s="65">
        <v>344</v>
      </c>
      <c r="N29" s="179">
        <v>307</v>
      </c>
      <c r="O29" s="179">
        <v>199</v>
      </c>
      <c r="P29" s="65">
        <v>173</v>
      </c>
      <c r="Q29" s="65">
        <v>197</v>
      </c>
      <c r="R29" s="65">
        <v>179</v>
      </c>
      <c r="S29" s="65">
        <v>82</v>
      </c>
      <c r="T29" s="241">
        <v>52</v>
      </c>
      <c r="U29" s="238">
        <v>26</v>
      </c>
      <c r="V29" s="65">
        <v>11</v>
      </c>
      <c r="W29" s="65">
        <v>13</v>
      </c>
      <c r="X29" s="65">
        <v>11</v>
      </c>
      <c r="Y29" s="179">
        <v>4</v>
      </c>
    </row>
    <row r="30" spans="1:25" x14ac:dyDescent="0.2">
      <c r="A30" s="332" t="s">
        <v>20</v>
      </c>
      <c r="B30" s="241">
        <v>18</v>
      </c>
      <c r="C30" s="107">
        <v>20</v>
      </c>
      <c r="D30" s="107">
        <v>18</v>
      </c>
      <c r="E30" s="107">
        <v>21</v>
      </c>
      <c r="F30" s="107">
        <v>103</v>
      </c>
      <c r="G30" s="107">
        <v>142</v>
      </c>
      <c r="H30" s="241">
        <v>200</v>
      </c>
      <c r="I30" s="30">
        <v>611</v>
      </c>
      <c r="J30" s="30">
        <v>561</v>
      </c>
      <c r="K30" s="30">
        <v>695</v>
      </c>
      <c r="L30" s="30">
        <v>583</v>
      </c>
      <c r="M30" s="65">
        <v>498</v>
      </c>
      <c r="N30" s="179">
        <v>361</v>
      </c>
      <c r="O30" s="179">
        <v>201</v>
      </c>
      <c r="P30" s="65">
        <v>162</v>
      </c>
      <c r="Q30" s="65">
        <v>173</v>
      </c>
      <c r="R30" s="65">
        <v>138</v>
      </c>
      <c r="S30" s="65">
        <v>65</v>
      </c>
      <c r="T30" s="241">
        <v>42</v>
      </c>
      <c r="U30" s="238">
        <v>38</v>
      </c>
      <c r="V30" s="65">
        <v>25</v>
      </c>
      <c r="W30" s="65">
        <v>28</v>
      </c>
      <c r="X30" s="65">
        <v>29</v>
      </c>
      <c r="Y30" s="179">
        <v>23</v>
      </c>
    </row>
    <row r="31" spans="1:25" x14ac:dyDescent="0.2">
      <c r="A31" s="332" t="s">
        <v>21</v>
      </c>
      <c r="B31" s="241">
        <v>3</v>
      </c>
      <c r="C31" s="107">
        <v>8</v>
      </c>
      <c r="D31" s="107">
        <v>20</v>
      </c>
      <c r="E31" s="107">
        <v>31</v>
      </c>
      <c r="F31" s="107">
        <v>56</v>
      </c>
      <c r="G31" s="107">
        <v>113</v>
      </c>
      <c r="H31" s="241">
        <v>181</v>
      </c>
      <c r="I31" s="30">
        <v>370</v>
      </c>
      <c r="J31" s="30">
        <v>775</v>
      </c>
      <c r="K31" s="30">
        <v>922</v>
      </c>
      <c r="L31" s="30">
        <v>692</v>
      </c>
      <c r="M31" s="65">
        <v>576</v>
      </c>
      <c r="N31" s="179">
        <v>457</v>
      </c>
      <c r="O31" s="179">
        <v>361</v>
      </c>
      <c r="P31" s="65">
        <v>298</v>
      </c>
      <c r="Q31" s="65">
        <v>449</v>
      </c>
      <c r="R31" s="65">
        <v>359</v>
      </c>
      <c r="S31" s="65">
        <v>171</v>
      </c>
      <c r="T31" s="241">
        <v>115</v>
      </c>
      <c r="U31" s="238">
        <v>93</v>
      </c>
      <c r="V31" s="65">
        <v>50</v>
      </c>
      <c r="W31" s="65">
        <v>53</v>
      </c>
      <c r="X31" s="65">
        <v>32</v>
      </c>
      <c r="Y31" s="179">
        <v>21</v>
      </c>
    </row>
    <row r="32" spans="1:25" x14ac:dyDescent="0.2">
      <c r="A32" s="7" t="s">
        <v>22</v>
      </c>
      <c r="B32" s="241"/>
      <c r="C32" s="292"/>
      <c r="D32" s="292"/>
      <c r="E32" s="292"/>
      <c r="F32" s="292"/>
      <c r="G32" s="292"/>
      <c r="H32" s="241"/>
      <c r="I32" s="293"/>
      <c r="J32" s="293"/>
      <c r="K32" s="293"/>
      <c r="L32" s="293"/>
      <c r="M32" s="65"/>
      <c r="N32" s="65"/>
      <c r="O32" s="65"/>
      <c r="P32" s="65"/>
      <c r="Q32" s="201"/>
      <c r="R32" s="201"/>
      <c r="S32" s="201"/>
      <c r="T32" s="241"/>
      <c r="U32" s="241"/>
      <c r="V32" s="201"/>
      <c r="W32" s="201"/>
      <c r="X32" s="65"/>
      <c r="Y32" s="179"/>
    </row>
    <row r="33" spans="1:25" ht="19.5" x14ac:dyDescent="0.2">
      <c r="A33" s="8" t="s">
        <v>23</v>
      </c>
      <c r="B33" s="65" t="s">
        <v>96</v>
      </c>
      <c r="C33" s="65" t="s">
        <v>96</v>
      </c>
      <c r="D33" s="239">
        <v>0</v>
      </c>
      <c r="E33" s="239">
        <v>0</v>
      </c>
      <c r="F33" s="239">
        <v>0</v>
      </c>
      <c r="G33" s="239">
        <v>0</v>
      </c>
      <c r="H33" s="237">
        <v>0</v>
      </c>
      <c r="I33" s="237">
        <v>0</v>
      </c>
      <c r="J33" s="237">
        <v>0</v>
      </c>
      <c r="K33" s="30">
        <v>8</v>
      </c>
      <c r="L33" s="30">
        <v>3</v>
      </c>
      <c r="M33" s="65">
        <v>7</v>
      </c>
      <c r="N33" s="179">
        <v>3</v>
      </c>
      <c r="O33" s="179">
        <v>48</v>
      </c>
      <c r="P33" s="65">
        <v>27</v>
      </c>
      <c r="Q33" s="65">
        <v>42</v>
      </c>
      <c r="R33" s="239">
        <v>0</v>
      </c>
      <c r="S33" s="239">
        <v>0</v>
      </c>
      <c r="T33" s="237">
        <v>0</v>
      </c>
      <c r="U33" s="237">
        <v>0</v>
      </c>
      <c r="V33" s="239">
        <v>0</v>
      </c>
      <c r="W33" s="65">
        <v>2</v>
      </c>
      <c r="X33" s="111">
        <v>0</v>
      </c>
      <c r="Y33" s="239">
        <v>0</v>
      </c>
    </row>
    <row r="34" spans="1:25" ht="19.5" x14ac:dyDescent="0.2">
      <c r="A34" s="8" t="s">
        <v>128</v>
      </c>
      <c r="B34" s="241">
        <v>3</v>
      </c>
      <c r="C34" s="107">
        <v>8</v>
      </c>
      <c r="D34" s="107">
        <v>20</v>
      </c>
      <c r="E34" s="107">
        <v>31</v>
      </c>
      <c r="F34" s="107">
        <v>56</v>
      </c>
      <c r="G34" s="107">
        <v>113</v>
      </c>
      <c r="H34" s="241">
        <v>181</v>
      </c>
      <c r="I34" s="30">
        <v>370</v>
      </c>
      <c r="J34" s="30">
        <v>775</v>
      </c>
      <c r="K34" s="30">
        <v>914</v>
      </c>
      <c r="L34" s="30">
        <v>689</v>
      </c>
      <c r="M34" s="65">
        <v>569</v>
      </c>
      <c r="N34" s="65">
        <v>454</v>
      </c>
      <c r="O34" s="65">
        <v>313</v>
      </c>
      <c r="P34" s="65">
        <v>271</v>
      </c>
      <c r="Q34" s="65">
        <v>407</v>
      </c>
      <c r="R34" s="65">
        <v>359</v>
      </c>
      <c r="S34" s="65">
        <v>171</v>
      </c>
      <c r="T34" s="241">
        <v>115</v>
      </c>
      <c r="U34" s="238">
        <v>93</v>
      </c>
      <c r="V34" s="65">
        <v>50</v>
      </c>
      <c r="W34" s="65">
        <v>51</v>
      </c>
      <c r="X34" s="65">
        <v>32</v>
      </c>
      <c r="Y34" s="179">
        <v>21</v>
      </c>
    </row>
    <row r="35" spans="1:25" x14ac:dyDescent="0.2">
      <c r="A35" s="332" t="s">
        <v>24</v>
      </c>
      <c r="B35" s="241">
        <v>20</v>
      </c>
      <c r="C35" s="107">
        <v>102</v>
      </c>
      <c r="D35" s="107">
        <v>74</v>
      </c>
      <c r="E35" s="107">
        <v>70</v>
      </c>
      <c r="F35" s="107">
        <v>168</v>
      </c>
      <c r="G35" s="107">
        <v>198</v>
      </c>
      <c r="H35" s="241">
        <v>229</v>
      </c>
      <c r="I35" s="30">
        <v>351</v>
      </c>
      <c r="J35" s="30">
        <v>590</v>
      </c>
      <c r="K35" s="30">
        <v>879</v>
      </c>
      <c r="L35" s="30">
        <v>736</v>
      </c>
      <c r="M35" s="65">
        <v>660</v>
      </c>
      <c r="N35" s="179">
        <v>607</v>
      </c>
      <c r="O35" s="179">
        <v>389</v>
      </c>
      <c r="P35" s="65">
        <v>303</v>
      </c>
      <c r="Q35" s="65">
        <v>366</v>
      </c>
      <c r="R35" s="65">
        <v>306</v>
      </c>
      <c r="S35" s="65">
        <v>187</v>
      </c>
      <c r="T35" s="241">
        <v>124</v>
      </c>
      <c r="U35" s="238">
        <v>58</v>
      </c>
      <c r="V35" s="65">
        <v>37</v>
      </c>
      <c r="W35" s="65">
        <v>41</v>
      </c>
      <c r="X35" s="65">
        <v>25</v>
      </c>
      <c r="Y35" s="179">
        <v>13</v>
      </c>
    </row>
    <row r="36" spans="1:25" x14ac:dyDescent="0.2">
      <c r="A36" s="332" t="s">
        <v>25</v>
      </c>
      <c r="B36" s="241">
        <v>89</v>
      </c>
      <c r="C36" s="107">
        <v>199</v>
      </c>
      <c r="D36" s="107">
        <v>144</v>
      </c>
      <c r="E36" s="107">
        <v>235</v>
      </c>
      <c r="F36" s="107">
        <v>357</v>
      </c>
      <c r="G36" s="107">
        <v>628</v>
      </c>
      <c r="H36" s="241">
        <v>1084</v>
      </c>
      <c r="I36" s="30">
        <v>2588</v>
      </c>
      <c r="J36" s="30">
        <v>4328</v>
      </c>
      <c r="K36" s="30">
        <v>5318</v>
      </c>
      <c r="L36" s="30">
        <v>4564</v>
      </c>
      <c r="M36" s="65">
        <v>4240</v>
      </c>
      <c r="N36" s="179">
        <v>2833</v>
      </c>
      <c r="O36" s="179">
        <v>2711</v>
      </c>
      <c r="P36" s="65">
        <v>2693</v>
      </c>
      <c r="Q36" s="65">
        <v>3603</v>
      </c>
      <c r="R36" s="65">
        <v>3955</v>
      </c>
      <c r="S36" s="65">
        <v>2722</v>
      </c>
      <c r="T36" s="241">
        <v>2336</v>
      </c>
      <c r="U36" s="238">
        <v>2538</v>
      </c>
      <c r="V36" s="65">
        <v>411</v>
      </c>
      <c r="W36" s="65">
        <v>333</v>
      </c>
      <c r="X36" s="65">
        <v>201</v>
      </c>
      <c r="Y36" s="179">
        <v>110</v>
      </c>
    </row>
    <row r="37" spans="1:25" x14ac:dyDescent="0.2">
      <c r="A37" s="332" t="s">
        <v>26</v>
      </c>
      <c r="B37" s="241">
        <v>21</v>
      </c>
      <c r="C37" s="107">
        <v>30</v>
      </c>
      <c r="D37" s="107">
        <v>91</v>
      </c>
      <c r="E37" s="107">
        <v>128</v>
      </c>
      <c r="F37" s="107">
        <v>181</v>
      </c>
      <c r="G37" s="107">
        <v>517</v>
      </c>
      <c r="H37" s="241">
        <v>1179</v>
      </c>
      <c r="I37" s="30">
        <v>3036</v>
      </c>
      <c r="J37" s="30">
        <v>4821</v>
      </c>
      <c r="K37" s="30">
        <v>5429</v>
      </c>
      <c r="L37" s="30">
        <v>4236</v>
      </c>
      <c r="M37" s="65">
        <v>3908</v>
      </c>
      <c r="N37" s="179">
        <v>4484</v>
      </c>
      <c r="O37" s="179">
        <v>3093</v>
      </c>
      <c r="P37" s="65">
        <v>2767</v>
      </c>
      <c r="Q37" s="65">
        <v>3030</v>
      </c>
      <c r="R37" s="65">
        <v>2144</v>
      </c>
      <c r="S37" s="65">
        <v>1235</v>
      </c>
      <c r="T37" s="241">
        <v>980</v>
      </c>
      <c r="U37" s="238">
        <v>830</v>
      </c>
      <c r="V37" s="65">
        <v>380</v>
      </c>
      <c r="W37" s="65">
        <v>410</v>
      </c>
      <c r="X37" s="65">
        <v>322</v>
      </c>
      <c r="Y37" s="179">
        <v>162</v>
      </c>
    </row>
    <row r="38" spans="1:25" x14ac:dyDescent="0.2">
      <c r="A38" s="332" t="s">
        <v>27</v>
      </c>
      <c r="B38" s="241">
        <v>20</v>
      </c>
      <c r="C38" s="107">
        <v>23</v>
      </c>
      <c r="D38" s="107">
        <v>22</v>
      </c>
      <c r="E38" s="107">
        <v>46</v>
      </c>
      <c r="F38" s="107">
        <v>96</v>
      </c>
      <c r="G38" s="107">
        <v>244</v>
      </c>
      <c r="H38" s="241">
        <v>711</v>
      </c>
      <c r="I38" s="30">
        <v>1172</v>
      </c>
      <c r="J38" s="30">
        <v>1086</v>
      </c>
      <c r="K38" s="30">
        <v>1197</v>
      </c>
      <c r="L38" s="30">
        <v>822</v>
      </c>
      <c r="M38" s="65">
        <v>605</v>
      </c>
      <c r="N38" s="179">
        <v>482</v>
      </c>
      <c r="O38" s="179">
        <v>302</v>
      </c>
      <c r="P38" s="65">
        <v>222</v>
      </c>
      <c r="Q38" s="65">
        <v>266</v>
      </c>
      <c r="R38" s="65">
        <v>236</v>
      </c>
      <c r="S38" s="65">
        <v>147</v>
      </c>
      <c r="T38" s="241">
        <v>118</v>
      </c>
      <c r="U38" s="238">
        <v>112</v>
      </c>
      <c r="V38" s="65">
        <v>61</v>
      </c>
      <c r="W38" s="65">
        <v>59</v>
      </c>
      <c r="X38" s="65">
        <v>41</v>
      </c>
      <c r="Y38" s="179">
        <v>16</v>
      </c>
    </row>
    <row r="39" spans="1:25" x14ac:dyDescent="0.2">
      <c r="A39" s="332" t="s">
        <v>28</v>
      </c>
      <c r="B39" s="241">
        <v>3</v>
      </c>
      <c r="C39" s="107">
        <v>7</v>
      </c>
      <c r="D39" s="107">
        <v>2</v>
      </c>
      <c r="E39" s="107">
        <v>2</v>
      </c>
      <c r="F39" s="107">
        <v>7</v>
      </c>
      <c r="G39" s="107">
        <v>29</v>
      </c>
      <c r="H39" s="241">
        <v>179</v>
      </c>
      <c r="I39" s="30">
        <v>459</v>
      </c>
      <c r="J39" s="30">
        <v>620</v>
      </c>
      <c r="K39" s="30">
        <v>641</v>
      </c>
      <c r="L39" s="30">
        <v>420</v>
      </c>
      <c r="M39" s="65">
        <v>356</v>
      </c>
      <c r="N39" s="179">
        <v>289</v>
      </c>
      <c r="O39" s="179">
        <v>223</v>
      </c>
      <c r="P39" s="65">
        <v>155</v>
      </c>
      <c r="Q39" s="65">
        <v>163</v>
      </c>
      <c r="R39" s="65">
        <v>143</v>
      </c>
      <c r="S39" s="65">
        <v>66</v>
      </c>
      <c r="T39" s="241">
        <v>45</v>
      </c>
      <c r="U39" s="238">
        <v>32</v>
      </c>
      <c r="V39" s="65">
        <v>15</v>
      </c>
      <c r="W39" s="65">
        <v>7</v>
      </c>
      <c r="X39" s="65">
        <v>10</v>
      </c>
      <c r="Y39" s="179">
        <v>5</v>
      </c>
    </row>
    <row r="40" spans="1:25" x14ac:dyDescent="0.2">
      <c r="A40" s="332" t="s">
        <v>29</v>
      </c>
      <c r="B40" s="241">
        <v>2</v>
      </c>
      <c r="C40" s="107">
        <v>3</v>
      </c>
      <c r="D40" s="107">
        <v>5</v>
      </c>
      <c r="E40" s="107">
        <v>10</v>
      </c>
      <c r="F40" s="107">
        <v>12</v>
      </c>
      <c r="G40" s="107">
        <v>14</v>
      </c>
      <c r="H40" s="241">
        <v>110</v>
      </c>
      <c r="I40" s="30">
        <v>233</v>
      </c>
      <c r="J40" s="30">
        <v>283</v>
      </c>
      <c r="K40" s="30">
        <v>340</v>
      </c>
      <c r="L40" s="30">
        <v>261</v>
      </c>
      <c r="M40" s="65">
        <v>241</v>
      </c>
      <c r="N40" s="179">
        <v>193</v>
      </c>
      <c r="O40" s="179">
        <v>123</v>
      </c>
      <c r="P40" s="65">
        <v>104</v>
      </c>
      <c r="Q40" s="65">
        <v>138</v>
      </c>
      <c r="R40" s="65">
        <v>117</v>
      </c>
      <c r="S40" s="65">
        <v>34</v>
      </c>
      <c r="T40" s="241">
        <v>26</v>
      </c>
      <c r="U40" s="238">
        <v>14</v>
      </c>
      <c r="V40" s="65">
        <v>10</v>
      </c>
      <c r="W40" s="65">
        <v>18</v>
      </c>
      <c r="X40" s="65">
        <v>9</v>
      </c>
      <c r="Y40" s="179">
        <v>5</v>
      </c>
    </row>
    <row r="41" spans="1:25" x14ac:dyDescent="0.2">
      <c r="A41" s="332" t="s">
        <v>30</v>
      </c>
      <c r="B41" s="241">
        <v>574</v>
      </c>
      <c r="C41" s="107">
        <v>721</v>
      </c>
      <c r="D41" s="107">
        <v>976</v>
      </c>
      <c r="E41" s="107">
        <v>1675</v>
      </c>
      <c r="F41" s="107">
        <v>4054</v>
      </c>
      <c r="G41" s="107">
        <v>9834</v>
      </c>
      <c r="H41" s="241">
        <v>20632</v>
      </c>
      <c r="I41" s="30">
        <v>36937</v>
      </c>
      <c r="J41" s="30">
        <v>50757</v>
      </c>
      <c r="K41" s="30">
        <v>56840</v>
      </c>
      <c r="L41" s="30">
        <v>44532</v>
      </c>
      <c r="M41" s="65">
        <v>38610</v>
      </c>
      <c r="N41" s="179">
        <v>31285</v>
      </c>
      <c r="O41" s="179">
        <v>22855</v>
      </c>
      <c r="P41" s="65">
        <v>22461</v>
      </c>
      <c r="Q41" s="65">
        <v>23868</v>
      </c>
      <c r="R41" s="65">
        <v>22691</v>
      </c>
      <c r="S41" s="65">
        <v>13577</v>
      </c>
      <c r="T41" s="241">
        <v>9076</v>
      </c>
      <c r="U41" s="238">
        <v>9034</v>
      </c>
      <c r="V41" s="65">
        <v>8214</v>
      </c>
      <c r="W41" s="65">
        <v>7252</v>
      </c>
      <c r="X41" s="65">
        <v>4035</v>
      </c>
      <c r="Y41" s="179">
        <v>1336</v>
      </c>
    </row>
    <row r="42" spans="1:25" ht="18" x14ac:dyDescent="0.2">
      <c r="A42" s="2" t="s">
        <v>254</v>
      </c>
      <c r="B42" s="98">
        <v>118</v>
      </c>
      <c r="C42" s="64">
        <v>159</v>
      </c>
      <c r="D42" s="108">
        <v>220</v>
      </c>
      <c r="E42" s="108">
        <v>680</v>
      </c>
      <c r="F42" s="108">
        <v>1096</v>
      </c>
      <c r="G42" s="108">
        <v>1275</v>
      </c>
      <c r="H42" s="64">
        <v>2587</v>
      </c>
      <c r="I42" s="108">
        <v>5078</v>
      </c>
      <c r="J42" s="108">
        <v>8508</v>
      </c>
      <c r="K42" s="108">
        <v>10190</v>
      </c>
      <c r="L42" s="108">
        <v>8751</v>
      </c>
      <c r="M42" s="64">
        <v>8037</v>
      </c>
      <c r="N42" s="178">
        <v>7424</v>
      </c>
      <c r="O42" s="178">
        <v>4938</v>
      </c>
      <c r="P42" s="64">
        <v>5003</v>
      </c>
      <c r="Q42" s="64">
        <v>7329</v>
      </c>
      <c r="R42" s="64">
        <v>6913</v>
      </c>
      <c r="S42" s="64">
        <v>3615</v>
      </c>
      <c r="T42" s="98">
        <v>2455</v>
      </c>
      <c r="U42" s="190">
        <v>2063</v>
      </c>
      <c r="V42" s="64">
        <v>1369</v>
      </c>
      <c r="W42" s="64">
        <v>1243</v>
      </c>
      <c r="X42" s="64">
        <v>737</v>
      </c>
      <c r="Y42" s="178">
        <v>394</v>
      </c>
    </row>
    <row r="43" spans="1:25" x14ac:dyDescent="0.2">
      <c r="A43" s="332" t="s">
        <v>31</v>
      </c>
      <c r="B43" s="241">
        <v>1</v>
      </c>
      <c r="C43" s="107">
        <v>1</v>
      </c>
      <c r="D43" s="107">
        <v>3</v>
      </c>
      <c r="E43" s="107">
        <v>8</v>
      </c>
      <c r="F43" s="107">
        <v>6</v>
      </c>
      <c r="G43" s="107">
        <v>10</v>
      </c>
      <c r="H43" s="65">
        <v>17</v>
      </c>
      <c r="I43" s="107">
        <v>71</v>
      </c>
      <c r="J43" s="30">
        <v>121</v>
      </c>
      <c r="K43" s="30">
        <v>215</v>
      </c>
      <c r="L43" s="241">
        <v>196</v>
      </c>
      <c r="M43" s="65">
        <v>208</v>
      </c>
      <c r="N43" s="179">
        <v>189</v>
      </c>
      <c r="O43" s="179">
        <v>156</v>
      </c>
      <c r="P43" s="65">
        <v>131</v>
      </c>
      <c r="Q43" s="65">
        <v>132</v>
      </c>
      <c r="R43" s="65">
        <v>111</v>
      </c>
      <c r="S43" s="65">
        <v>42</v>
      </c>
      <c r="T43" s="241">
        <v>29</v>
      </c>
      <c r="U43" s="238">
        <v>14</v>
      </c>
      <c r="V43" s="65">
        <v>10</v>
      </c>
      <c r="W43" s="65">
        <v>6</v>
      </c>
      <c r="X43" s="65">
        <v>9</v>
      </c>
      <c r="Y43" s="179">
        <v>4</v>
      </c>
    </row>
    <row r="44" spans="1:25" x14ac:dyDescent="0.2">
      <c r="A44" s="332" t="s">
        <v>32</v>
      </c>
      <c r="B44" s="237">
        <v>0</v>
      </c>
      <c r="C44" s="237">
        <v>0</v>
      </c>
      <c r="D44" s="107">
        <v>2</v>
      </c>
      <c r="E44" s="107">
        <v>3</v>
      </c>
      <c r="F44" s="107">
        <v>5</v>
      </c>
      <c r="G44" s="107">
        <v>10</v>
      </c>
      <c r="H44" s="65">
        <v>22</v>
      </c>
      <c r="I44" s="107">
        <v>75</v>
      </c>
      <c r="J44" s="30">
        <v>139</v>
      </c>
      <c r="K44" s="30">
        <v>156</v>
      </c>
      <c r="L44" s="30">
        <v>122</v>
      </c>
      <c r="M44" s="65">
        <v>118</v>
      </c>
      <c r="N44" s="179">
        <v>110</v>
      </c>
      <c r="O44" s="179">
        <v>87</v>
      </c>
      <c r="P44" s="65">
        <v>99</v>
      </c>
      <c r="Q44" s="65">
        <v>126</v>
      </c>
      <c r="R44" s="65">
        <v>113</v>
      </c>
      <c r="S44" s="65">
        <v>53</v>
      </c>
      <c r="T44" s="241">
        <v>43</v>
      </c>
      <c r="U44" s="238">
        <v>22</v>
      </c>
      <c r="V44" s="65">
        <v>9</v>
      </c>
      <c r="W44" s="65">
        <v>10</v>
      </c>
      <c r="X44" s="65">
        <v>5</v>
      </c>
      <c r="Y44" s="179">
        <v>2</v>
      </c>
    </row>
    <row r="45" spans="1:25" x14ac:dyDescent="0.2">
      <c r="A45" s="332" t="s">
        <v>33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65">
        <v>317</v>
      </c>
      <c r="R45" s="65">
        <v>337</v>
      </c>
      <c r="S45" s="65">
        <v>319</v>
      </c>
      <c r="T45" s="241">
        <v>239</v>
      </c>
      <c r="U45" s="238">
        <v>286</v>
      </c>
      <c r="V45" s="65">
        <v>232</v>
      </c>
      <c r="W45" s="65">
        <v>276</v>
      </c>
      <c r="X45" s="65">
        <v>23</v>
      </c>
      <c r="Y45" s="179">
        <v>18</v>
      </c>
    </row>
    <row r="46" spans="1:25" x14ac:dyDescent="0.2">
      <c r="A46" s="332" t="s">
        <v>34</v>
      </c>
      <c r="B46" s="241">
        <v>30</v>
      </c>
      <c r="C46" s="107">
        <v>56</v>
      </c>
      <c r="D46" s="107">
        <v>58</v>
      </c>
      <c r="E46" s="107">
        <v>370</v>
      </c>
      <c r="F46" s="107">
        <v>523</v>
      </c>
      <c r="G46" s="107">
        <v>530</v>
      </c>
      <c r="H46" s="65">
        <v>1246</v>
      </c>
      <c r="I46" s="107">
        <v>2229</v>
      </c>
      <c r="J46" s="30">
        <v>3644</v>
      </c>
      <c r="K46" s="30">
        <v>4146</v>
      </c>
      <c r="L46" s="30">
        <v>3999</v>
      </c>
      <c r="M46" s="65">
        <v>3563</v>
      </c>
      <c r="N46" s="179">
        <v>3468</v>
      </c>
      <c r="O46" s="179">
        <v>2151</v>
      </c>
      <c r="P46" s="65">
        <v>2450</v>
      </c>
      <c r="Q46" s="65">
        <v>2632</v>
      </c>
      <c r="R46" s="65">
        <v>2801</v>
      </c>
      <c r="S46" s="65">
        <v>1396</v>
      </c>
      <c r="T46" s="241">
        <v>950</v>
      </c>
      <c r="U46" s="238">
        <v>714</v>
      </c>
      <c r="V46" s="65">
        <v>437</v>
      </c>
      <c r="W46" s="65">
        <v>440</v>
      </c>
      <c r="X46" s="65">
        <v>362</v>
      </c>
      <c r="Y46" s="179">
        <v>177</v>
      </c>
    </row>
    <row r="47" spans="1:25" x14ac:dyDescent="0.2">
      <c r="A47" s="332" t="s">
        <v>35</v>
      </c>
      <c r="B47" s="241">
        <v>34</v>
      </c>
      <c r="C47" s="107">
        <v>37</v>
      </c>
      <c r="D47" s="107">
        <v>9</v>
      </c>
      <c r="E47" s="107">
        <v>15</v>
      </c>
      <c r="F47" s="107">
        <v>35</v>
      </c>
      <c r="G47" s="107">
        <v>43</v>
      </c>
      <c r="H47" s="241">
        <v>68</v>
      </c>
      <c r="I47" s="30">
        <v>192</v>
      </c>
      <c r="J47" s="30">
        <v>315</v>
      </c>
      <c r="K47" s="30">
        <v>411</v>
      </c>
      <c r="L47" s="30">
        <v>316</v>
      </c>
      <c r="M47" s="65">
        <v>240</v>
      </c>
      <c r="N47" s="179">
        <v>211</v>
      </c>
      <c r="O47" s="179">
        <v>128</v>
      </c>
      <c r="P47" s="65">
        <v>125</v>
      </c>
      <c r="Q47" s="65">
        <v>175</v>
      </c>
      <c r="R47" s="65">
        <v>177</v>
      </c>
      <c r="S47" s="65">
        <v>74</v>
      </c>
      <c r="T47" s="241">
        <v>58</v>
      </c>
      <c r="U47" s="238">
        <v>52</v>
      </c>
      <c r="V47" s="65">
        <v>35</v>
      </c>
      <c r="W47" s="65">
        <v>42</v>
      </c>
      <c r="X47" s="65">
        <v>33</v>
      </c>
      <c r="Y47" s="179">
        <v>13</v>
      </c>
    </row>
    <row r="48" spans="1:25" x14ac:dyDescent="0.2">
      <c r="A48" s="332" t="s">
        <v>36</v>
      </c>
      <c r="B48" s="241">
        <v>22</v>
      </c>
      <c r="C48" s="107">
        <v>25</v>
      </c>
      <c r="D48" s="107">
        <v>45</v>
      </c>
      <c r="E48" s="107">
        <v>32</v>
      </c>
      <c r="F48" s="107">
        <v>61</v>
      </c>
      <c r="G48" s="107">
        <v>128</v>
      </c>
      <c r="H48" s="241">
        <v>291</v>
      </c>
      <c r="I48" s="30">
        <v>778</v>
      </c>
      <c r="J48" s="30">
        <v>1330</v>
      </c>
      <c r="K48" s="30">
        <v>1581</v>
      </c>
      <c r="L48" s="30">
        <v>1265</v>
      </c>
      <c r="M48" s="65">
        <v>1097</v>
      </c>
      <c r="N48" s="179">
        <v>864</v>
      </c>
      <c r="O48" s="179">
        <v>620</v>
      </c>
      <c r="P48" s="65">
        <v>564</v>
      </c>
      <c r="Q48" s="65">
        <v>732</v>
      </c>
      <c r="R48" s="65">
        <v>714</v>
      </c>
      <c r="S48" s="65">
        <v>299</v>
      </c>
      <c r="T48" s="241">
        <v>211</v>
      </c>
      <c r="U48" s="238">
        <v>196</v>
      </c>
      <c r="V48" s="65">
        <v>144</v>
      </c>
      <c r="W48" s="65">
        <v>120</v>
      </c>
      <c r="X48" s="65">
        <v>73</v>
      </c>
      <c r="Y48" s="179">
        <v>44</v>
      </c>
    </row>
    <row r="49" spans="1:25" x14ac:dyDescent="0.2">
      <c r="A49" s="332" t="s">
        <v>37</v>
      </c>
      <c r="B49" s="241">
        <v>31</v>
      </c>
      <c r="C49" s="30">
        <v>40</v>
      </c>
      <c r="D49" s="30">
        <v>103</v>
      </c>
      <c r="E49" s="30">
        <v>252</v>
      </c>
      <c r="F49" s="30">
        <v>466</v>
      </c>
      <c r="G49" s="30">
        <v>554</v>
      </c>
      <c r="H49" s="241">
        <v>943</v>
      </c>
      <c r="I49" s="30">
        <v>1733</v>
      </c>
      <c r="J49" s="30">
        <v>2959</v>
      </c>
      <c r="K49" s="30">
        <v>3681</v>
      </c>
      <c r="L49" s="30">
        <v>2853</v>
      </c>
      <c r="M49" s="65">
        <v>2811</v>
      </c>
      <c r="N49" s="179">
        <v>2582</v>
      </c>
      <c r="O49" s="179">
        <v>1796</v>
      </c>
      <c r="P49" s="65">
        <v>1634</v>
      </c>
      <c r="Q49" s="65">
        <v>2989</v>
      </c>
      <c r="R49" s="65">
        <v>2513</v>
      </c>
      <c r="S49" s="65">
        <v>1387</v>
      </c>
      <c r="T49" s="241">
        <v>902</v>
      </c>
      <c r="U49" s="238">
        <v>778</v>
      </c>
      <c r="V49" s="65">
        <v>478</v>
      </c>
      <c r="W49" s="65">
        <v>319</v>
      </c>
      <c r="X49" s="65">
        <v>230</v>
      </c>
      <c r="Y49" s="179">
        <v>136</v>
      </c>
    </row>
    <row r="50" spans="1:25" x14ac:dyDescent="0.2">
      <c r="A50" s="332" t="s">
        <v>38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65">
        <v>226</v>
      </c>
      <c r="R50" s="65">
        <v>147</v>
      </c>
      <c r="S50" s="65">
        <v>45</v>
      </c>
      <c r="T50" s="241">
        <v>22</v>
      </c>
      <c r="U50" s="238">
        <v>1</v>
      </c>
      <c r="V50" s="65">
        <v>24</v>
      </c>
      <c r="W50" s="65">
        <v>30</v>
      </c>
      <c r="X50" s="65">
        <v>2</v>
      </c>
      <c r="Y50" s="239">
        <v>0</v>
      </c>
    </row>
    <row r="51" spans="1:25" ht="18" x14ac:dyDescent="0.2">
      <c r="A51" s="2" t="s">
        <v>135</v>
      </c>
      <c r="B51" s="98">
        <v>41</v>
      </c>
      <c r="C51" s="108">
        <v>47</v>
      </c>
      <c r="D51" s="108">
        <v>61</v>
      </c>
      <c r="E51" s="108">
        <v>87</v>
      </c>
      <c r="F51" s="108">
        <v>241</v>
      </c>
      <c r="G51" s="108">
        <v>475</v>
      </c>
      <c r="H51" s="98">
        <v>834</v>
      </c>
      <c r="I51" s="108">
        <v>1774</v>
      </c>
      <c r="J51" s="108">
        <v>2597</v>
      </c>
      <c r="K51" s="108">
        <v>3686</v>
      </c>
      <c r="L51" s="108">
        <v>3400</v>
      </c>
      <c r="M51" s="64">
        <v>3329</v>
      </c>
      <c r="N51" s="178">
        <v>3262</v>
      </c>
      <c r="O51" s="178">
        <v>2222</v>
      </c>
      <c r="P51" s="64">
        <v>1944</v>
      </c>
      <c r="Q51" s="64">
        <v>2109</v>
      </c>
      <c r="R51" s="64">
        <v>2148</v>
      </c>
      <c r="S51" s="64">
        <v>1106</v>
      </c>
      <c r="T51" s="98">
        <v>800</v>
      </c>
      <c r="U51" s="190">
        <v>728</v>
      </c>
      <c r="V51" s="64">
        <v>394</v>
      </c>
      <c r="W51" s="64">
        <v>439</v>
      </c>
      <c r="X51" s="64">
        <v>324</v>
      </c>
      <c r="Y51" s="178">
        <v>197</v>
      </c>
    </row>
    <row r="52" spans="1:25" x14ac:dyDescent="0.2">
      <c r="A52" s="332" t="s">
        <v>39</v>
      </c>
      <c r="B52" s="241">
        <v>20</v>
      </c>
      <c r="C52" s="30">
        <v>29</v>
      </c>
      <c r="D52" s="30">
        <v>27</v>
      </c>
      <c r="E52" s="30">
        <v>11</v>
      </c>
      <c r="F52" s="30">
        <v>24</v>
      </c>
      <c r="G52" s="30">
        <v>28</v>
      </c>
      <c r="H52" s="241">
        <v>48</v>
      </c>
      <c r="I52" s="30">
        <v>251</v>
      </c>
      <c r="J52" s="30">
        <v>360</v>
      </c>
      <c r="K52" s="30">
        <v>516</v>
      </c>
      <c r="L52" s="30">
        <v>515</v>
      </c>
      <c r="M52" s="65">
        <v>703</v>
      </c>
      <c r="N52" s="179">
        <v>608</v>
      </c>
      <c r="O52" s="179">
        <v>289</v>
      </c>
      <c r="P52" s="65">
        <v>217</v>
      </c>
      <c r="Q52" s="65">
        <v>324</v>
      </c>
      <c r="R52" s="65">
        <v>316</v>
      </c>
      <c r="S52" s="65">
        <v>199</v>
      </c>
      <c r="T52" s="241">
        <v>142</v>
      </c>
      <c r="U52" s="238">
        <v>166</v>
      </c>
      <c r="V52" s="65">
        <v>34</v>
      </c>
      <c r="W52" s="65">
        <v>55</v>
      </c>
      <c r="X52" s="65">
        <v>37</v>
      </c>
      <c r="Y52" s="179">
        <v>15</v>
      </c>
    </row>
    <row r="53" spans="1:25" x14ac:dyDescent="0.2">
      <c r="A53" s="332" t="s">
        <v>40</v>
      </c>
      <c r="B53" s="237">
        <v>0</v>
      </c>
      <c r="C53" s="237">
        <v>0</v>
      </c>
      <c r="D53" s="237">
        <v>0</v>
      </c>
      <c r="E53" s="30">
        <v>5</v>
      </c>
      <c r="F53" s="30">
        <v>8</v>
      </c>
      <c r="G53" s="237">
        <v>0</v>
      </c>
      <c r="H53" s="241">
        <v>6</v>
      </c>
      <c r="I53" s="30">
        <v>18</v>
      </c>
      <c r="J53" s="30">
        <v>13</v>
      </c>
      <c r="K53" s="30">
        <v>18</v>
      </c>
      <c r="L53" s="30">
        <v>13</v>
      </c>
      <c r="M53" s="65">
        <v>40</v>
      </c>
      <c r="N53" s="179">
        <v>39</v>
      </c>
      <c r="O53" s="179">
        <v>19</v>
      </c>
      <c r="P53" s="65">
        <v>5</v>
      </c>
      <c r="Q53" s="65">
        <v>1</v>
      </c>
      <c r="R53" s="65">
        <v>1</v>
      </c>
      <c r="S53" s="239">
        <v>0</v>
      </c>
      <c r="T53" s="237">
        <v>0</v>
      </c>
      <c r="U53" s="237">
        <v>0</v>
      </c>
      <c r="V53" s="239">
        <v>0</v>
      </c>
      <c r="W53" s="65">
        <v>1</v>
      </c>
      <c r="X53" s="65">
        <v>2</v>
      </c>
      <c r="Y53" s="239">
        <v>0</v>
      </c>
    </row>
    <row r="54" spans="1:25" ht="19.5" x14ac:dyDescent="0.2">
      <c r="A54" s="332" t="s">
        <v>185</v>
      </c>
      <c r="B54" s="237">
        <v>0</v>
      </c>
      <c r="C54" s="237">
        <v>0</v>
      </c>
      <c r="D54" s="237">
        <v>0</v>
      </c>
      <c r="E54" s="30">
        <v>5</v>
      </c>
      <c r="F54" s="30">
        <v>15</v>
      </c>
      <c r="G54" s="30">
        <v>25</v>
      </c>
      <c r="H54" s="241">
        <v>54</v>
      </c>
      <c r="I54" s="30">
        <v>131</v>
      </c>
      <c r="J54" s="30">
        <v>259</v>
      </c>
      <c r="K54" s="30">
        <v>385</v>
      </c>
      <c r="L54" s="30">
        <v>363</v>
      </c>
      <c r="M54" s="65">
        <v>349</v>
      </c>
      <c r="N54" s="179">
        <v>381</v>
      </c>
      <c r="O54" s="179">
        <v>257</v>
      </c>
      <c r="P54" s="65">
        <v>177</v>
      </c>
      <c r="Q54" s="65">
        <v>266</v>
      </c>
      <c r="R54" s="65">
        <v>268</v>
      </c>
      <c r="S54" s="65">
        <v>165</v>
      </c>
      <c r="T54" s="241">
        <v>118</v>
      </c>
      <c r="U54" s="238">
        <v>121</v>
      </c>
      <c r="V54" s="65">
        <v>103</v>
      </c>
      <c r="W54" s="65">
        <v>133</v>
      </c>
      <c r="X54" s="65">
        <v>122</v>
      </c>
      <c r="Y54" s="179">
        <v>106</v>
      </c>
    </row>
    <row r="55" spans="1:25" ht="19.5" x14ac:dyDescent="0.2">
      <c r="A55" s="332" t="s">
        <v>194</v>
      </c>
      <c r="B55" s="237">
        <v>0</v>
      </c>
      <c r="C55" s="237">
        <v>0</v>
      </c>
      <c r="D55" s="237">
        <v>0</v>
      </c>
      <c r="E55" s="30">
        <v>2</v>
      </c>
      <c r="F55" s="30">
        <v>5</v>
      </c>
      <c r="G55" s="30">
        <v>5</v>
      </c>
      <c r="H55" s="241">
        <v>10</v>
      </c>
      <c r="I55" s="30">
        <v>60</v>
      </c>
      <c r="J55" s="30">
        <v>95</v>
      </c>
      <c r="K55" s="30">
        <v>112</v>
      </c>
      <c r="L55" s="30">
        <v>117</v>
      </c>
      <c r="M55" s="65">
        <v>103</v>
      </c>
      <c r="N55" s="179">
        <v>89</v>
      </c>
      <c r="O55" s="179">
        <v>69</v>
      </c>
      <c r="P55" s="65">
        <v>55</v>
      </c>
      <c r="Q55" s="65">
        <v>69</v>
      </c>
      <c r="R55" s="65">
        <v>60</v>
      </c>
      <c r="S55" s="65">
        <v>19</v>
      </c>
      <c r="T55" s="241">
        <v>13</v>
      </c>
      <c r="U55" s="238">
        <v>13</v>
      </c>
      <c r="V55" s="65">
        <v>4</v>
      </c>
      <c r="W55" s="65">
        <v>6</v>
      </c>
      <c r="X55" s="65">
        <v>3</v>
      </c>
      <c r="Y55" s="239">
        <v>0</v>
      </c>
    </row>
    <row r="56" spans="1:25" ht="19.5" x14ac:dyDescent="0.2">
      <c r="A56" s="332" t="s">
        <v>196</v>
      </c>
      <c r="B56" s="241">
        <v>14</v>
      </c>
      <c r="C56" s="30">
        <v>10</v>
      </c>
      <c r="D56" s="30">
        <v>16</v>
      </c>
      <c r="E56" s="30">
        <v>21</v>
      </c>
      <c r="F56" s="30">
        <v>16</v>
      </c>
      <c r="G56" s="30">
        <v>50</v>
      </c>
      <c r="H56" s="241">
        <v>97</v>
      </c>
      <c r="I56" s="30">
        <v>179</v>
      </c>
      <c r="J56" s="30">
        <v>248</v>
      </c>
      <c r="K56" s="30">
        <v>393</v>
      </c>
      <c r="L56" s="30">
        <v>337</v>
      </c>
      <c r="M56" s="65">
        <v>310</v>
      </c>
      <c r="N56" s="179">
        <v>277</v>
      </c>
      <c r="O56" s="179">
        <v>225</v>
      </c>
      <c r="P56" s="65">
        <v>199</v>
      </c>
      <c r="Q56" s="65">
        <v>296</v>
      </c>
      <c r="R56" s="65">
        <v>270</v>
      </c>
      <c r="S56" s="65">
        <v>81</v>
      </c>
      <c r="T56" s="241">
        <v>28</v>
      </c>
      <c r="U56" s="238">
        <v>28</v>
      </c>
      <c r="V56" s="65">
        <v>22</v>
      </c>
      <c r="W56" s="65">
        <v>25</v>
      </c>
      <c r="X56" s="65">
        <v>23</v>
      </c>
      <c r="Y56" s="179">
        <v>8</v>
      </c>
    </row>
    <row r="57" spans="1:25" x14ac:dyDescent="0.2">
      <c r="A57" s="332" t="s">
        <v>97</v>
      </c>
      <c r="B57" s="237">
        <v>0</v>
      </c>
      <c r="C57" s="237">
        <v>0</v>
      </c>
      <c r="D57" s="237">
        <v>0</v>
      </c>
      <c r="E57" s="30">
        <v>1</v>
      </c>
      <c r="F57" s="30">
        <v>12</v>
      </c>
      <c r="G57" s="30">
        <v>13</v>
      </c>
      <c r="H57" s="241">
        <v>19</v>
      </c>
      <c r="I57" s="30">
        <v>35</v>
      </c>
      <c r="J57" s="30">
        <v>19</v>
      </c>
      <c r="K57" s="30">
        <v>77</v>
      </c>
      <c r="L57" s="30">
        <v>80</v>
      </c>
      <c r="M57" s="65">
        <v>97</v>
      </c>
      <c r="N57" s="179">
        <v>269</v>
      </c>
      <c r="O57" s="179">
        <v>379</v>
      </c>
      <c r="P57" s="65">
        <v>166</v>
      </c>
      <c r="Q57" s="65">
        <v>147</v>
      </c>
      <c r="R57" s="65">
        <v>213</v>
      </c>
      <c r="S57" s="65">
        <v>167</v>
      </c>
      <c r="T57" s="241">
        <v>145</v>
      </c>
      <c r="U57" s="238">
        <v>96</v>
      </c>
      <c r="V57" s="65">
        <v>69</v>
      </c>
      <c r="W57" s="65">
        <v>46</v>
      </c>
      <c r="X57" s="65">
        <v>12</v>
      </c>
      <c r="Y57" s="179">
        <v>1</v>
      </c>
    </row>
    <row r="58" spans="1:25" x14ac:dyDescent="0.2">
      <c r="A58" s="332" t="s">
        <v>45</v>
      </c>
      <c r="B58" s="241">
        <v>7</v>
      </c>
      <c r="C58" s="30">
        <v>8</v>
      </c>
      <c r="D58" s="30">
        <v>17</v>
      </c>
      <c r="E58" s="30">
        <v>42</v>
      </c>
      <c r="F58" s="30">
        <v>161</v>
      </c>
      <c r="G58" s="30">
        <v>354</v>
      </c>
      <c r="H58" s="241">
        <v>600</v>
      </c>
      <c r="I58" s="30">
        <v>1100</v>
      </c>
      <c r="J58" s="107">
        <v>1601</v>
      </c>
      <c r="K58" s="30">
        <v>2184</v>
      </c>
      <c r="L58" s="30">
        <v>1975</v>
      </c>
      <c r="M58" s="241">
        <v>1727</v>
      </c>
      <c r="N58" s="179">
        <v>1599</v>
      </c>
      <c r="O58" s="179">
        <v>984</v>
      </c>
      <c r="P58" s="241">
        <v>1125</v>
      </c>
      <c r="Q58" s="241">
        <v>1006</v>
      </c>
      <c r="R58" s="241">
        <v>1019</v>
      </c>
      <c r="S58" s="241">
        <v>474</v>
      </c>
      <c r="T58" s="241">
        <v>355</v>
      </c>
      <c r="U58" s="238">
        <v>304</v>
      </c>
      <c r="V58" s="241">
        <v>161</v>
      </c>
      <c r="W58" s="241">
        <v>172</v>
      </c>
      <c r="X58" s="241">
        <v>125</v>
      </c>
      <c r="Y58" s="238">
        <v>67</v>
      </c>
    </row>
    <row r="59" spans="1:25" ht="18" x14ac:dyDescent="0.2">
      <c r="A59" s="236" t="s">
        <v>117</v>
      </c>
      <c r="B59" s="98">
        <v>301</v>
      </c>
      <c r="C59" s="29">
        <v>393</v>
      </c>
      <c r="D59" s="29">
        <v>628</v>
      </c>
      <c r="E59" s="29">
        <v>1273</v>
      </c>
      <c r="F59" s="29">
        <v>2830</v>
      </c>
      <c r="G59" s="29">
        <v>4041</v>
      </c>
      <c r="H59" s="98">
        <v>5972</v>
      </c>
      <c r="I59" s="29">
        <v>12270</v>
      </c>
      <c r="J59" s="98">
        <v>19396</v>
      </c>
      <c r="K59" s="29">
        <v>24695</v>
      </c>
      <c r="L59" s="29">
        <v>20265</v>
      </c>
      <c r="M59" s="98">
        <v>16686</v>
      </c>
      <c r="N59" s="178">
        <v>14545</v>
      </c>
      <c r="O59" s="178">
        <v>10051</v>
      </c>
      <c r="P59" s="98">
        <v>8954</v>
      </c>
      <c r="Q59" s="98">
        <v>11132</v>
      </c>
      <c r="R59" s="98">
        <v>10751</v>
      </c>
      <c r="S59" s="98">
        <v>6000</v>
      </c>
      <c r="T59" s="98">
        <v>3133</v>
      </c>
      <c r="U59" s="190">
        <v>2509</v>
      </c>
      <c r="V59" s="98">
        <v>1373</v>
      </c>
      <c r="W59" s="98">
        <v>1419</v>
      </c>
      <c r="X59" s="98">
        <v>1008</v>
      </c>
      <c r="Y59" s="190">
        <v>531</v>
      </c>
    </row>
    <row r="60" spans="1:25" x14ac:dyDescent="0.2">
      <c r="A60" s="332" t="s">
        <v>46</v>
      </c>
      <c r="B60" s="241">
        <v>11</v>
      </c>
      <c r="C60" s="107">
        <v>27</v>
      </c>
      <c r="D60" s="107">
        <v>30</v>
      </c>
      <c r="E60" s="107">
        <v>40</v>
      </c>
      <c r="F60" s="107">
        <v>141</v>
      </c>
      <c r="G60" s="107">
        <v>378</v>
      </c>
      <c r="H60" s="65">
        <v>533</v>
      </c>
      <c r="I60" s="30">
        <v>980</v>
      </c>
      <c r="J60" s="241">
        <v>1818</v>
      </c>
      <c r="K60" s="30">
        <v>2220</v>
      </c>
      <c r="L60" s="30">
        <v>1694</v>
      </c>
      <c r="M60" s="65">
        <v>1380</v>
      </c>
      <c r="N60" s="179">
        <v>1146</v>
      </c>
      <c r="O60" s="179">
        <v>745</v>
      </c>
      <c r="P60" s="65">
        <v>688</v>
      </c>
      <c r="Q60" s="65">
        <v>872</v>
      </c>
      <c r="R60" s="65">
        <v>663</v>
      </c>
      <c r="S60" s="65">
        <v>419</v>
      </c>
      <c r="T60" s="241">
        <v>441</v>
      </c>
      <c r="U60" s="238">
        <v>309</v>
      </c>
      <c r="V60" s="65">
        <v>227</v>
      </c>
      <c r="W60" s="65">
        <v>264</v>
      </c>
      <c r="X60" s="241">
        <v>59</v>
      </c>
      <c r="Y60" s="179">
        <v>28</v>
      </c>
    </row>
    <row r="61" spans="1:25" x14ac:dyDescent="0.2">
      <c r="A61" s="332" t="s">
        <v>47</v>
      </c>
      <c r="B61" s="237">
        <v>0</v>
      </c>
      <c r="C61" s="107">
        <v>6</v>
      </c>
      <c r="D61" s="107">
        <v>10</v>
      </c>
      <c r="E61" s="107">
        <v>1</v>
      </c>
      <c r="F61" s="107">
        <v>5</v>
      </c>
      <c r="G61" s="107">
        <v>13</v>
      </c>
      <c r="H61" s="65">
        <v>60</v>
      </c>
      <c r="I61" s="30">
        <v>193</v>
      </c>
      <c r="J61" s="30">
        <v>370</v>
      </c>
      <c r="K61" s="30">
        <v>495</v>
      </c>
      <c r="L61" s="30">
        <v>360</v>
      </c>
      <c r="M61" s="65">
        <v>284</v>
      </c>
      <c r="N61" s="179">
        <v>196</v>
      </c>
      <c r="O61" s="179">
        <v>170</v>
      </c>
      <c r="P61" s="65">
        <v>133</v>
      </c>
      <c r="Q61" s="65">
        <v>207</v>
      </c>
      <c r="R61" s="65">
        <v>120</v>
      </c>
      <c r="S61" s="65">
        <v>65</v>
      </c>
      <c r="T61" s="241">
        <v>46</v>
      </c>
      <c r="U61" s="238">
        <v>32</v>
      </c>
      <c r="V61" s="65">
        <v>14</v>
      </c>
      <c r="W61" s="65">
        <v>12</v>
      </c>
      <c r="X61" s="65">
        <v>8</v>
      </c>
      <c r="Y61" s="179">
        <v>4</v>
      </c>
    </row>
    <row r="62" spans="1:25" x14ac:dyDescent="0.2">
      <c r="A62" s="332" t="s">
        <v>48</v>
      </c>
      <c r="B62" s="241">
        <v>1</v>
      </c>
      <c r="C62" s="107">
        <v>1</v>
      </c>
      <c r="D62" s="107">
        <v>1</v>
      </c>
      <c r="E62" s="239">
        <v>0</v>
      </c>
      <c r="F62" s="107">
        <v>5</v>
      </c>
      <c r="G62" s="107">
        <v>15</v>
      </c>
      <c r="H62" s="65">
        <v>56</v>
      </c>
      <c r="I62" s="30">
        <v>250</v>
      </c>
      <c r="J62" s="30">
        <v>465</v>
      </c>
      <c r="K62" s="30">
        <v>608</v>
      </c>
      <c r="L62" s="30">
        <v>517</v>
      </c>
      <c r="M62" s="65">
        <v>449</v>
      </c>
      <c r="N62" s="179">
        <v>387</v>
      </c>
      <c r="O62" s="179">
        <v>247</v>
      </c>
      <c r="P62" s="65">
        <v>238</v>
      </c>
      <c r="Q62" s="65">
        <v>275</v>
      </c>
      <c r="R62" s="65">
        <v>292</v>
      </c>
      <c r="S62" s="65">
        <v>148</v>
      </c>
      <c r="T62" s="241">
        <v>83</v>
      </c>
      <c r="U62" s="238">
        <v>68</v>
      </c>
      <c r="V62" s="65">
        <v>13</v>
      </c>
      <c r="W62" s="65">
        <v>14</v>
      </c>
      <c r="X62" s="65">
        <v>8</v>
      </c>
      <c r="Y62" s="179">
        <v>4</v>
      </c>
    </row>
    <row r="63" spans="1:25" x14ac:dyDescent="0.2">
      <c r="A63" s="332" t="s">
        <v>49</v>
      </c>
      <c r="B63" s="241">
        <v>49</v>
      </c>
      <c r="C63" s="107">
        <v>34</v>
      </c>
      <c r="D63" s="107">
        <v>44</v>
      </c>
      <c r="E63" s="107">
        <v>246</v>
      </c>
      <c r="F63" s="107">
        <v>375</v>
      </c>
      <c r="G63" s="107">
        <v>402</v>
      </c>
      <c r="H63" s="65">
        <v>714</v>
      </c>
      <c r="I63" s="30">
        <v>1409</v>
      </c>
      <c r="J63" s="30">
        <v>1741</v>
      </c>
      <c r="K63" s="30">
        <v>2005</v>
      </c>
      <c r="L63" s="30">
        <v>1732</v>
      </c>
      <c r="M63" s="65">
        <v>1514</v>
      </c>
      <c r="N63" s="179">
        <v>1542</v>
      </c>
      <c r="O63" s="179">
        <v>1188</v>
      </c>
      <c r="P63" s="65">
        <v>1059</v>
      </c>
      <c r="Q63" s="65">
        <v>1489</v>
      </c>
      <c r="R63" s="65">
        <v>1772</v>
      </c>
      <c r="S63" s="65">
        <v>1224</v>
      </c>
      <c r="T63" s="241">
        <v>182</v>
      </c>
      <c r="U63" s="238">
        <v>373</v>
      </c>
      <c r="V63" s="65">
        <v>46</v>
      </c>
      <c r="W63" s="65">
        <v>101</v>
      </c>
      <c r="X63" s="65">
        <v>226</v>
      </c>
      <c r="Y63" s="179">
        <v>98</v>
      </c>
    </row>
    <row r="64" spans="1:25" x14ac:dyDescent="0.2">
      <c r="A64" s="332" t="s">
        <v>50</v>
      </c>
      <c r="B64" s="241">
        <v>12</v>
      </c>
      <c r="C64" s="107">
        <v>11</v>
      </c>
      <c r="D64" s="107">
        <v>24</v>
      </c>
      <c r="E64" s="107">
        <v>29</v>
      </c>
      <c r="F64" s="107">
        <v>110</v>
      </c>
      <c r="G64" s="107">
        <v>89</v>
      </c>
      <c r="H64" s="65">
        <v>153</v>
      </c>
      <c r="I64" s="30">
        <v>368</v>
      </c>
      <c r="J64" s="30">
        <v>742</v>
      </c>
      <c r="K64" s="30">
        <v>1501</v>
      </c>
      <c r="L64" s="30">
        <v>899</v>
      </c>
      <c r="M64" s="65">
        <v>774</v>
      </c>
      <c r="N64" s="179">
        <v>631</v>
      </c>
      <c r="O64" s="179">
        <v>421</v>
      </c>
      <c r="P64" s="65">
        <v>360</v>
      </c>
      <c r="Q64" s="65">
        <v>450</v>
      </c>
      <c r="R64" s="65">
        <v>406</v>
      </c>
      <c r="S64" s="65">
        <v>141</v>
      </c>
      <c r="T64" s="241">
        <v>73</v>
      </c>
      <c r="U64" s="238">
        <v>48</v>
      </c>
      <c r="V64" s="65">
        <v>36</v>
      </c>
      <c r="W64" s="65">
        <v>47</v>
      </c>
      <c r="X64" s="65">
        <v>49</v>
      </c>
      <c r="Y64" s="179">
        <v>20</v>
      </c>
    </row>
    <row r="65" spans="1:25" x14ac:dyDescent="0.2">
      <c r="A65" s="332" t="s">
        <v>51</v>
      </c>
      <c r="B65" s="241">
        <v>2</v>
      </c>
      <c r="C65" s="107">
        <v>2</v>
      </c>
      <c r="D65" s="107">
        <v>11</v>
      </c>
      <c r="E65" s="107">
        <v>10</v>
      </c>
      <c r="F65" s="107">
        <v>12</v>
      </c>
      <c r="G65" s="107">
        <v>30</v>
      </c>
      <c r="H65" s="65">
        <v>84</v>
      </c>
      <c r="I65" s="30">
        <v>370</v>
      </c>
      <c r="J65" s="30">
        <v>834</v>
      </c>
      <c r="K65" s="30">
        <v>1028</v>
      </c>
      <c r="L65" s="30">
        <v>925</v>
      </c>
      <c r="M65" s="65">
        <v>881</v>
      </c>
      <c r="N65" s="179">
        <v>692</v>
      </c>
      <c r="O65" s="179">
        <v>452</v>
      </c>
      <c r="P65" s="65">
        <v>389</v>
      </c>
      <c r="Q65" s="65">
        <v>472</v>
      </c>
      <c r="R65" s="65">
        <v>421</v>
      </c>
      <c r="S65" s="65">
        <v>179</v>
      </c>
      <c r="T65" s="241">
        <v>110</v>
      </c>
      <c r="U65" s="238">
        <v>88</v>
      </c>
      <c r="V65" s="65">
        <v>39</v>
      </c>
      <c r="W65" s="65">
        <v>51</v>
      </c>
      <c r="X65" s="65">
        <v>23</v>
      </c>
      <c r="Y65" s="179">
        <v>11</v>
      </c>
    </row>
    <row r="66" spans="1:25" x14ac:dyDescent="0.2">
      <c r="A66" s="332" t="s">
        <v>52</v>
      </c>
      <c r="B66" s="241">
        <v>23</v>
      </c>
      <c r="C66" s="107">
        <v>35</v>
      </c>
      <c r="D66" s="107">
        <v>24</v>
      </c>
      <c r="E66" s="107">
        <v>76</v>
      </c>
      <c r="F66" s="107">
        <v>132</v>
      </c>
      <c r="G66" s="107">
        <v>209</v>
      </c>
      <c r="H66" s="65">
        <v>521</v>
      </c>
      <c r="I66" s="30">
        <v>1405</v>
      </c>
      <c r="J66" s="30">
        <v>2409</v>
      </c>
      <c r="K66" s="30">
        <v>2934</v>
      </c>
      <c r="L66" s="30">
        <v>2389</v>
      </c>
      <c r="M66" s="65">
        <v>1915</v>
      </c>
      <c r="N66" s="179">
        <v>1664</v>
      </c>
      <c r="O66" s="179">
        <v>1067</v>
      </c>
      <c r="P66" s="65">
        <v>994</v>
      </c>
      <c r="Q66" s="65">
        <v>1170</v>
      </c>
      <c r="R66" s="65">
        <v>1204</v>
      </c>
      <c r="S66" s="65">
        <v>528</v>
      </c>
      <c r="T66" s="241">
        <v>423</v>
      </c>
      <c r="U66" s="238">
        <v>355</v>
      </c>
      <c r="V66" s="65">
        <v>259</v>
      </c>
      <c r="W66" s="65">
        <v>255</v>
      </c>
      <c r="X66" s="65">
        <v>161</v>
      </c>
      <c r="Y66" s="179">
        <v>108</v>
      </c>
    </row>
    <row r="67" spans="1:25" x14ac:dyDescent="0.2">
      <c r="A67" s="332" t="s">
        <v>53</v>
      </c>
      <c r="B67" s="241">
        <v>2</v>
      </c>
      <c r="C67" s="107">
        <v>1</v>
      </c>
      <c r="D67" s="107">
        <v>4</v>
      </c>
      <c r="E67" s="107">
        <v>19</v>
      </c>
      <c r="F67" s="107">
        <v>8</v>
      </c>
      <c r="G67" s="107">
        <v>77</v>
      </c>
      <c r="H67" s="65">
        <v>84</v>
      </c>
      <c r="I67" s="30">
        <v>222</v>
      </c>
      <c r="J67" s="30">
        <v>615</v>
      </c>
      <c r="K67" s="30">
        <v>557</v>
      </c>
      <c r="L67" s="30">
        <v>483</v>
      </c>
      <c r="M67" s="65">
        <v>405</v>
      </c>
      <c r="N67" s="179">
        <v>492</v>
      </c>
      <c r="O67" s="179">
        <v>331</v>
      </c>
      <c r="P67" s="65">
        <v>203</v>
      </c>
      <c r="Q67" s="65">
        <v>269</v>
      </c>
      <c r="R67" s="65">
        <v>198</v>
      </c>
      <c r="S67" s="65">
        <v>77</v>
      </c>
      <c r="T67" s="241">
        <v>35</v>
      </c>
      <c r="U67" s="238">
        <v>27</v>
      </c>
      <c r="V67" s="65">
        <v>22</v>
      </c>
      <c r="W67" s="65">
        <v>17</v>
      </c>
      <c r="X67" s="65">
        <v>18</v>
      </c>
      <c r="Y67" s="179">
        <v>6</v>
      </c>
    </row>
    <row r="68" spans="1:25" x14ac:dyDescent="0.2">
      <c r="A68" s="332" t="s">
        <v>141</v>
      </c>
      <c r="B68" s="241">
        <v>96</v>
      </c>
      <c r="C68" s="107">
        <v>154</v>
      </c>
      <c r="D68" s="107">
        <v>237</v>
      </c>
      <c r="E68" s="107">
        <v>371</v>
      </c>
      <c r="F68" s="107">
        <v>822</v>
      </c>
      <c r="G68" s="107">
        <v>1199</v>
      </c>
      <c r="H68" s="65">
        <v>1170</v>
      </c>
      <c r="I68" s="30">
        <v>2453</v>
      </c>
      <c r="J68" s="30">
        <v>3786</v>
      </c>
      <c r="K68" s="30">
        <v>4614</v>
      </c>
      <c r="L68" s="30">
        <v>3618</v>
      </c>
      <c r="M68" s="65">
        <v>2760</v>
      </c>
      <c r="N68" s="179">
        <v>2158</v>
      </c>
      <c r="O68" s="179">
        <v>1321</v>
      </c>
      <c r="P68" s="65">
        <v>1182</v>
      </c>
      <c r="Q68" s="65">
        <v>1425</v>
      </c>
      <c r="R68" s="65">
        <v>1342</v>
      </c>
      <c r="S68" s="65">
        <v>751</v>
      </c>
      <c r="T68" s="241">
        <v>495</v>
      </c>
      <c r="U68" s="238">
        <v>323</v>
      </c>
      <c r="V68" s="65">
        <v>216</v>
      </c>
      <c r="W68" s="65">
        <v>225</v>
      </c>
      <c r="X68" s="65">
        <v>122</v>
      </c>
      <c r="Y68" s="179">
        <v>74</v>
      </c>
    </row>
    <row r="69" spans="1:25" x14ac:dyDescent="0.2">
      <c r="A69" s="332" t="s">
        <v>55</v>
      </c>
      <c r="B69" s="241">
        <v>40</v>
      </c>
      <c r="C69" s="107">
        <v>24</v>
      </c>
      <c r="D69" s="107">
        <v>13</v>
      </c>
      <c r="E69" s="107">
        <v>4</v>
      </c>
      <c r="F69" s="107">
        <v>35</v>
      </c>
      <c r="G69" s="107">
        <v>49</v>
      </c>
      <c r="H69" s="65">
        <v>109</v>
      </c>
      <c r="I69" s="30">
        <v>360</v>
      </c>
      <c r="J69" s="30">
        <v>653</v>
      </c>
      <c r="K69" s="30">
        <v>1029</v>
      </c>
      <c r="L69" s="30">
        <v>807</v>
      </c>
      <c r="M69" s="65">
        <v>686</v>
      </c>
      <c r="N69" s="179">
        <v>640</v>
      </c>
      <c r="O69" s="179">
        <v>418</v>
      </c>
      <c r="P69" s="65">
        <v>376</v>
      </c>
      <c r="Q69" s="65">
        <v>466</v>
      </c>
      <c r="R69" s="65">
        <v>338</v>
      </c>
      <c r="S69" s="65">
        <v>140</v>
      </c>
      <c r="T69" s="241">
        <v>103</v>
      </c>
      <c r="U69" s="238">
        <v>79</v>
      </c>
      <c r="V69" s="65">
        <v>40</v>
      </c>
      <c r="W69" s="65">
        <v>37</v>
      </c>
      <c r="X69" s="65">
        <v>29</v>
      </c>
      <c r="Y69" s="179">
        <v>18</v>
      </c>
    </row>
    <row r="70" spans="1:25" x14ac:dyDescent="0.2">
      <c r="A70" s="332" t="s">
        <v>56</v>
      </c>
      <c r="B70" s="241">
        <v>2</v>
      </c>
      <c r="C70" s="107">
        <v>2</v>
      </c>
      <c r="D70" s="107">
        <v>3</v>
      </c>
      <c r="E70" s="107">
        <v>5</v>
      </c>
      <c r="F70" s="107">
        <v>22</v>
      </c>
      <c r="G70" s="107">
        <v>32</v>
      </c>
      <c r="H70" s="65">
        <v>114</v>
      </c>
      <c r="I70" s="30">
        <v>270</v>
      </c>
      <c r="J70" s="30">
        <v>498</v>
      </c>
      <c r="K70" s="30">
        <v>676</v>
      </c>
      <c r="L70" s="30">
        <v>669</v>
      </c>
      <c r="M70" s="65">
        <v>587</v>
      </c>
      <c r="N70" s="179">
        <v>492</v>
      </c>
      <c r="O70" s="179">
        <v>390</v>
      </c>
      <c r="P70" s="65">
        <v>289</v>
      </c>
      <c r="Q70" s="65">
        <v>349</v>
      </c>
      <c r="R70" s="65">
        <v>383</v>
      </c>
      <c r="S70" s="65">
        <v>215</v>
      </c>
      <c r="T70" s="241">
        <v>135</v>
      </c>
      <c r="U70" s="238">
        <v>99</v>
      </c>
      <c r="V70" s="65">
        <v>61</v>
      </c>
      <c r="W70" s="65">
        <v>56</v>
      </c>
      <c r="X70" s="65">
        <v>36</v>
      </c>
      <c r="Y70" s="179">
        <v>15</v>
      </c>
    </row>
    <row r="71" spans="1:25" x14ac:dyDescent="0.2">
      <c r="A71" s="332" t="s">
        <v>57</v>
      </c>
      <c r="B71" s="241">
        <v>42</v>
      </c>
      <c r="C71" s="107">
        <v>80</v>
      </c>
      <c r="D71" s="107">
        <v>210</v>
      </c>
      <c r="E71" s="107">
        <v>418</v>
      </c>
      <c r="F71" s="107">
        <v>1021</v>
      </c>
      <c r="G71" s="107">
        <v>1363</v>
      </c>
      <c r="H71" s="65">
        <v>1950</v>
      </c>
      <c r="I71" s="30">
        <v>2761</v>
      </c>
      <c r="J71" s="30">
        <v>3581</v>
      </c>
      <c r="K71" s="30">
        <v>4447</v>
      </c>
      <c r="L71" s="30">
        <v>4047</v>
      </c>
      <c r="M71" s="65">
        <v>3284</v>
      </c>
      <c r="N71" s="179">
        <v>2901</v>
      </c>
      <c r="O71" s="179">
        <v>2199</v>
      </c>
      <c r="P71" s="65">
        <v>2144</v>
      </c>
      <c r="Q71" s="65">
        <v>2485</v>
      </c>
      <c r="R71" s="65">
        <v>2627</v>
      </c>
      <c r="S71" s="65">
        <v>1690</v>
      </c>
      <c r="T71" s="241">
        <v>726</v>
      </c>
      <c r="U71" s="238">
        <v>439</v>
      </c>
      <c r="V71" s="65">
        <v>267</v>
      </c>
      <c r="W71" s="65">
        <v>213</v>
      </c>
      <c r="X71" s="65">
        <v>171</v>
      </c>
      <c r="Y71" s="179">
        <v>101</v>
      </c>
    </row>
    <row r="72" spans="1:25" x14ac:dyDescent="0.2">
      <c r="A72" s="332" t="s">
        <v>58</v>
      </c>
      <c r="B72" s="241">
        <v>17</v>
      </c>
      <c r="C72" s="107">
        <v>14</v>
      </c>
      <c r="D72" s="107">
        <v>16</v>
      </c>
      <c r="E72" s="107">
        <v>48</v>
      </c>
      <c r="F72" s="107">
        <v>116</v>
      </c>
      <c r="G72" s="107">
        <v>137</v>
      </c>
      <c r="H72" s="65">
        <v>308</v>
      </c>
      <c r="I72" s="30">
        <v>766</v>
      </c>
      <c r="J72" s="30">
        <v>1143</v>
      </c>
      <c r="K72" s="30">
        <v>1605</v>
      </c>
      <c r="L72" s="30">
        <v>1295</v>
      </c>
      <c r="M72" s="65">
        <v>1135</v>
      </c>
      <c r="N72" s="179">
        <v>1089</v>
      </c>
      <c r="O72" s="179">
        <v>732</v>
      </c>
      <c r="P72" s="65">
        <v>570</v>
      </c>
      <c r="Q72" s="65">
        <v>803</v>
      </c>
      <c r="R72" s="65">
        <v>641</v>
      </c>
      <c r="S72" s="65">
        <v>286</v>
      </c>
      <c r="T72" s="241">
        <v>196</v>
      </c>
      <c r="U72" s="238">
        <v>165</v>
      </c>
      <c r="V72" s="65">
        <v>115</v>
      </c>
      <c r="W72" s="65">
        <v>117</v>
      </c>
      <c r="X72" s="65">
        <v>85</v>
      </c>
      <c r="Y72" s="179">
        <v>37</v>
      </c>
    </row>
    <row r="73" spans="1:25" x14ac:dyDescent="0.2">
      <c r="A73" s="332" t="s">
        <v>59</v>
      </c>
      <c r="B73" s="241">
        <v>4</v>
      </c>
      <c r="C73" s="107">
        <v>1</v>
      </c>
      <c r="D73" s="107">
        <v>1</v>
      </c>
      <c r="E73" s="107">
        <v>6</v>
      </c>
      <c r="F73" s="107">
        <v>25</v>
      </c>
      <c r="G73" s="107">
        <v>48</v>
      </c>
      <c r="H73" s="65">
        <v>116</v>
      </c>
      <c r="I73" s="30">
        <v>463</v>
      </c>
      <c r="J73" s="30">
        <v>740</v>
      </c>
      <c r="K73" s="30">
        <v>976</v>
      </c>
      <c r="L73" s="30">
        <v>830</v>
      </c>
      <c r="M73" s="65">
        <v>632</v>
      </c>
      <c r="N73" s="179">
        <v>515</v>
      </c>
      <c r="O73" s="179">
        <v>370</v>
      </c>
      <c r="P73" s="65">
        <v>329</v>
      </c>
      <c r="Q73" s="65">
        <v>400</v>
      </c>
      <c r="R73" s="65">
        <v>343</v>
      </c>
      <c r="S73" s="65">
        <v>137</v>
      </c>
      <c r="T73" s="241">
        <v>84</v>
      </c>
      <c r="U73" s="238">
        <v>104</v>
      </c>
      <c r="V73" s="65">
        <v>18</v>
      </c>
      <c r="W73" s="65">
        <v>12</v>
      </c>
      <c r="X73" s="65">
        <v>12</v>
      </c>
      <c r="Y73" s="179">
        <v>6</v>
      </c>
    </row>
    <row r="74" spans="1:25" ht="18" x14ac:dyDescent="0.2">
      <c r="A74" s="2" t="s">
        <v>255</v>
      </c>
      <c r="B74" s="98">
        <v>296</v>
      </c>
      <c r="C74" s="64">
        <v>291</v>
      </c>
      <c r="D74" s="108">
        <v>459</v>
      </c>
      <c r="E74" s="108">
        <v>838</v>
      </c>
      <c r="F74" s="108">
        <v>1708</v>
      </c>
      <c r="G74" s="108">
        <v>2383</v>
      </c>
      <c r="H74" s="98">
        <v>4442</v>
      </c>
      <c r="I74" s="29">
        <v>6585</v>
      </c>
      <c r="J74" s="29">
        <v>8922</v>
      </c>
      <c r="K74" s="29">
        <v>9978</v>
      </c>
      <c r="L74" s="29">
        <v>7360</v>
      </c>
      <c r="M74" s="64">
        <v>8595</v>
      </c>
      <c r="N74" s="178">
        <v>7886</v>
      </c>
      <c r="O74" s="178">
        <v>3306</v>
      </c>
      <c r="P74" s="64">
        <v>3009</v>
      </c>
      <c r="Q74" s="64">
        <v>4096</v>
      </c>
      <c r="R74" s="64">
        <v>4113</v>
      </c>
      <c r="S74" s="64">
        <v>1842</v>
      </c>
      <c r="T74" s="98">
        <v>1370</v>
      </c>
      <c r="U74" s="190">
        <v>885</v>
      </c>
      <c r="V74" s="64">
        <v>504</v>
      </c>
      <c r="W74" s="64">
        <v>2053</v>
      </c>
      <c r="X74" s="64">
        <v>1699</v>
      </c>
      <c r="Y74" s="178">
        <v>460</v>
      </c>
    </row>
    <row r="75" spans="1:25" x14ac:dyDescent="0.2">
      <c r="A75" s="332" t="s">
        <v>60</v>
      </c>
      <c r="B75" s="237">
        <v>0</v>
      </c>
      <c r="C75" s="237">
        <v>0</v>
      </c>
      <c r="D75" s="237">
        <v>0</v>
      </c>
      <c r="E75" s="107">
        <v>4</v>
      </c>
      <c r="F75" s="107">
        <v>3</v>
      </c>
      <c r="G75" s="107">
        <v>13</v>
      </c>
      <c r="H75" s="241">
        <v>21</v>
      </c>
      <c r="I75" s="30">
        <v>83</v>
      </c>
      <c r="J75" s="30">
        <v>287</v>
      </c>
      <c r="K75" s="30">
        <v>248</v>
      </c>
      <c r="L75" s="30">
        <v>194</v>
      </c>
      <c r="M75" s="65">
        <v>154</v>
      </c>
      <c r="N75" s="179">
        <v>123</v>
      </c>
      <c r="O75" s="179">
        <v>88</v>
      </c>
      <c r="P75" s="65">
        <v>56</v>
      </c>
      <c r="Q75" s="65">
        <v>89</v>
      </c>
      <c r="R75" s="65">
        <v>69</v>
      </c>
      <c r="S75" s="65">
        <v>20</v>
      </c>
      <c r="T75" s="241">
        <v>5</v>
      </c>
      <c r="U75" s="238">
        <v>5</v>
      </c>
      <c r="V75" s="65">
        <v>3</v>
      </c>
      <c r="W75" s="65">
        <v>4</v>
      </c>
      <c r="X75" s="65">
        <v>4</v>
      </c>
      <c r="Y75" s="179">
        <v>2</v>
      </c>
    </row>
    <row r="76" spans="1:25" x14ac:dyDescent="0.2">
      <c r="A76" s="332" t="s">
        <v>142</v>
      </c>
      <c r="B76" s="241">
        <v>87</v>
      </c>
      <c r="C76" s="107">
        <v>124</v>
      </c>
      <c r="D76" s="107">
        <v>291</v>
      </c>
      <c r="E76" s="107">
        <v>630</v>
      </c>
      <c r="F76" s="107">
        <v>1192</v>
      </c>
      <c r="G76" s="107">
        <v>1363</v>
      </c>
      <c r="H76" s="241">
        <v>2973</v>
      </c>
      <c r="I76" s="30">
        <v>3838</v>
      </c>
      <c r="J76" s="30">
        <v>4189</v>
      </c>
      <c r="K76" s="30">
        <v>4743</v>
      </c>
      <c r="L76" s="30">
        <v>3193</v>
      </c>
      <c r="M76" s="65">
        <v>5418</v>
      </c>
      <c r="N76" s="179">
        <v>5175</v>
      </c>
      <c r="O76" s="179">
        <v>1265</v>
      </c>
      <c r="P76" s="65">
        <v>1166</v>
      </c>
      <c r="Q76" s="65">
        <v>1599</v>
      </c>
      <c r="R76" s="65">
        <v>1555</v>
      </c>
      <c r="S76" s="65">
        <v>787</v>
      </c>
      <c r="T76" s="241">
        <v>554</v>
      </c>
      <c r="U76" s="238">
        <v>357</v>
      </c>
      <c r="V76" s="65">
        <v>299</v>
      </c>
      <c r="W76" s="65">
        <v>1850</v>
      </c>
      <c r="X76" s="65">
        <v>1318</v>
      </c>
      <c r="Y76" s="179">
        <v>198</v>
      </c>
    </row>
    <row r="77" spans="1:25" x14ac:dyDescent="0.2">
      <c r="A77" s="332" t="s">
        <v>62</v>
      </c>
      <c r="B77" s="241">
        <v>174</v>
      </c>
      <c r="C77" s="107">
        <v>140</v>
      </c>
      <c r="D77" s="107">
        <v>82</v>
      </c>
      <c r="E77" s="107">
        <v>98</v>
      </c>
      <c r="F77" s="107">
        <v>333</v>
      </c>
      <c r="G77" s="107">
        <v>718</v>
      </c>
      <c r="H77" s="241">
        <v>961</v>
      </c>
      <c r="I77" s="30">
        <v>1475</v>
      </c>
      <c r="J77" s="30">
        <v>2106</v>
      </c>
      <c r="K77" s="30">
        <v>2165</v>
      </c>
      <c r="L77" s="30">
        <v>1689</v>
      </c>
      <c r="M77" s="65">
        <v>1256</v>
      </c>
      <c r="N77" s="179">
        <v>1158</v>
      </c>
      <c r="O77" s="179">
        <v>869</v>
      </c>
      <c r="P77" s="65">
        <v>670</v>
      </c>
      <c r="Q77" s="65">
        <v>946</v>
      </c>
      <c r="R77" s="65">
        <v>1053</v>
      </c>
      <c r="S77" s="65">
        <v>459</v>
      </c>
      <c r="T77" s="241">
        <v>366</v>
      </c>
      <c r="U77" s="238">
        <v>210</v>
      </c>
      <c r="V77" s="65">
        <v>97</v>
      </c>
      <c r="W77" s="65">
        <v>95</v>
      </c>
      <c r="X77" s="65">
        <v>287</v>
      </c>
      <c r="Y77" s="179">
        <v>219</v>
      </c>
    </row>
    <row r="78" spans="1:25" x14ac:dyDescent="0.2">
      <c r="A78" s="19" t="s">
        <v>63</v>
      </c>
      <c r="B78" s="241"/>
      <c r="C78" s="107"/>
      <c r="D78" s="107"/>
      <c r="E78" s="107"/>
      <c r="F78" s="107"/>
      <c r="G78" s="107"/>
      <c r="H78" s="241"/>
      <c r="I78" s="30"/>
      <c r="J78" s="30"/>
      <c r="K78" s="30"/>
      <c r="L78" s="30"/>
      <c r="M78" s="65"/>
      <c r="N78" s="65"/>
      <c r="O78" s="65"/>
      <c r="P78" s="65"/>
      <c r="Q78" s="65"/>
      <c r="R78" s="65"/>
      <c r="S78" s="65"/>
      <c r="T78" s="241"/>
      <c r="U78" s="241"/>
      <c r="V78" s="65"/>
      <c r="W78" s="201"/>
      <c r="X78" s="65"/>
      <c r="Y78" s="179"/>
    </row>
    <row r="79" spans="1:25" ht="19.5" x14ac:dyDescent="0.2">
      <c r="A79" s="8" t="s">
        <v>88</v>
      </c>
      <c r="B79" s="241" t="s">
        <v>96</v>
      </c>
      <c r="C79" s="241" t="s">
        <v>96</v>
      </c>
      <c r="D79" s="107">
        <v>29</v>
      </c>
      <c r="E79" s="107">
        <v>27</v>
      </c>
      <c r="F79" s="107">
        <v>206</v>
      </c>
      <c r="G79" s="107">
        <v>391</v>
      </c>
      <c r="H79" s="241">
        <v>303</v>
      </c>
      <c r="I79" s="30">
        <v>425</v>
      </c>
      <c r="J79" s="30">
        <v>544</v>
      </c>
      <c r="K79" s="30">
        <v>464</v>
      </c>
      <c r="L79" s="30">
        <v>345</v>
      </c>
      <c r="M79" s="65">
        <v>299</v>
      </c>
      <c r="N79" s="179">
        <v>438</v>
      </c>
      <c r="O79" s="179">
        <v>328</v>
      </c>
      <c r="P79" s="65">
        <v>233</v>
      </c>
      <c r="Q79" s="65">
        <v>294</v>
      </c>
      <c r="R79" s="65">
        <v>287</v>
      </c>
      <c r="S79" s="65">
        <v>204</v>
      </c>
      <c r="T79" s="241">
        <v>109</v>
      </c>
      <c r="U79" s="238">
        <v>48</v>
      </c>
      <c r="V79" s="65">
        <v>16</v>
      </c>
      <c r="W79" s="65">
        <v>25</v>
      </c>
      <c r="X79" s="65">
        <v>26</v>
      </c>
      <c r="Y79" s="179">
        <v>5</v>
      </c>
    </row>
    <row r="80" spans="1:25" ht="19.5" x14ac:dyDescent="0.2">
      <c r="A80" s="8" t="s">
        <v>64</v>
      </c>
      <c r="B80" s="241" t="s">
        <v>96</v>
      </c>
      <c r="C80" s="241" t="s">
        <v>96</v>
      </c>
      <c r="D80" s="107">
        <v>2</v>
      </c>
      <c r="E80" s="107">
        <v>2</v>
      </c>
      <c r="F80" s="107">
        <v>10</v>
      </c>
      <c r="G80" s="107">
        <v>38</v>
      </c>
      <c r="H80" s="241">
        <v>127</v>
      </c>
      <c r="I80" s="30">
        <v>169</v>
      </c>
      <c r="J80" s="30">
        <v>379</v>
      </c>
      <c r="K80" s="30">
        <v>220</v>
      </c>
      <c r="L80" s="30">
        <v>185</v>
      </c>
      <c r="M80" s="65">
        <v>166</v>
      </c>
      <c r="N80" s="179">
        <v>162</v>
      </c>
      <c r="O80" s="179">
        <v>107</v>
      </c>
      <c r="P80" s="65">
        <v>83</v>
      </c>
      <c r="Q80" s="65">
        <v>128</v>
      </c>
      <c r="R80" s="65">
        <v>164</v>
      </c>
      <c r="S80" s="65">
        <v>73</v>
      </c>
      <c r="T80" s="241">
        <v>50</v>
      </c>
      <c r="U80" s="238">
        <v>97</v>
      </c>
      <c r="V80" s="65">
        <v>20</v>
      </c>
      <c r="W80" s="65">
        <v>15</v>
      </c>
      <c r="X80" s="65">
        <v>13</v>
      </c>
      <c r="Y80" s="179">
        <v>7</v>
      </c>
    </row>
    <row r="81" spans="1:25" ht="19.5" x14ac:dyDescent="0.2">
      <c r="A81" s="8" t="s">
        <v>192</v>
      </c>
      <c r="B81" s="241">
        <v>174</v>
      </c>
      <c r="C81" s="107">
        <v>140</v>
      </c>
      <c r="D81" s="107">
        <v>51</v>
      </c>
      <c r="E81" s="107">
        <v>69</v>
      </c>
      <c r="F81" s="107">
        <v>117</v>
      </c>
      <c r="G81" s="107">
        <v>289</v>
      </c>
      <c r="H81" s="241">
        <v>531</v>
      </c>
      <c r="I81" s="30">
        <v>881</v>
      </c>
      <c r="J81" s="30">
        <v>1183</v>
      </c>
      <c r="K81" s="30">
        <v>1481</v>
      </c>
      <c r="L81" s="30">
        <v>1159</v>
      </c>
      <c r="M81" s="65">
        <v>791</v>
      </c>
      <c r="N81" s="65">
        <v>558</v>
      </c>
      <c r="O81" s="65">
        <v>434</v>
      </c>
      <c r="P81" s="65">
        <v>354</v>
      </c>
      <c r="Q81" s="65">
        <v>524</v>
      </c>
      <c r="R81" s="65">
        <v>602</v>
      </c>
      <c r="S81" s="65">
        <v>181</v>
      </c>
      <c r="T81" s="241">
        <v>207</v>
      </c>
      <c r="U81" s="238">
        <v>65</v>
      </c>
      <c r="V81" s="65">
        <v>60</v>
      </c>
      <c r="W81" s="65">
        <v>56</v>
      </c>
      <c r="X81" s="65">
        <v>248</v>
      </c>
      <c r="Y81" s="179">
        <v>206</v>
      </c>
    </row>
    <row r="82" spans="1:25" x14ac:dyDescent="0.2">
      <c r="A82" s="332" t="s">
        <v>65</v>
      </c>
      <c r="B82" s="241">
        <v>35</v>
      </c>
      <c r="C82" s="107">
        <v>28</v>
      </c>
      <c r="D82" s="107">
        <v>86</v>
      </c>
      <c r="E82" s="107">
        <v>106</v>
      </c>
      <c r="F82" s="107">
        <v>180</v>
      </c>
      <c r="G82" s="107">
        <v>289</v>
      </c>
      <c r="H82" s="241">
        <v>487</v>
      </c>
      <c r="I82" s="30">
        <v>1190</v>
      </c>
      <c r="J82" s="30">
        <v>2340</v>
      </c>
      <c r="K82" s="30">
        <v>2821</v>
      </c>
      <c r="L82" s="30">
        <v>2284</v>
      </c>
      <c r="M82" s="65">
        <v>1767</v>
      </c>
      <c r="N82" s="179">
        <v>1430</v>
      </c>
      <c r="O82" s="179">
        <v>1084</v>
      </c>
      <c r="P82" s="65">
        <v>1117</v>
      </c>
      <c r="Q82" s="65">
        <v>1462</v>
      </c>
      <c r="R82" s="65">
        <v>1435</v>
      </c>
      <c r="S82" s="65">
        <v>577</v>
      </c>
      <c r="T82" s="241">
        <v>444</v>
      </c>
      <c r="U82" s="238">
        <v>313</v>
      </c>
      <c r="V82" s="65">
        <v>105</v>
      </c>
      <c r="W82" s="65">
        <v>103</v>
      </c>
      <c r="X82" s="65">
        <v>90</v>
      </c>
      <c r="Y82" s="179">
        <v>42</v>
      </c>
    </row>
    <row r="83" spans="1:25" ht="18" x14ac:dyDescent="0.2">
      <c r="A83" s="2" t="s">
        <v>136</v>
      </c>
      <c r="B83" s="98">
        <v>319</v>
      </c>
      <c r="C83" s="108">
        <v>209</v>
      </c>
      <c r="D83" s="108">
        <v>392</v>
      </c>
      <c r="E83" s="108">
        <v>824</v>
      </c>
      <c r="F83" s="108">
        <v>1488</v>
      </c>
      <c r="G83" s="108">
        <v>2453</v>
      </c>
      <c r="H83" s="98">
        <v>2987</v>
      </c>
      <c r="I83" s="108">
        <v>6980</v>
      </c>
      <c r="J83" s="29">
        <v>11787</v>
      </c>
      <c r="K83" s="29">
        <v>13670</v>
      </c>
      <c r="L83" s="29">
        <v>12605</v>
      </c>
      <c r="M83" s="64">
        <v>10719</v>
      </c>
      <c r="N83" s="178">
        <v>9924</v>
      </c>
      <c r="O83" s="178">
        <v>6228</v>
      </c>
      <c r="P83" s="64">
        <v>5043</v>
      </c>
      <c r="Q83" s="64">
        <v>6309</v>
      </c>
      <c r="R83" s="64">
        <v>4845</v>
      </c>
      <c r="S83" s="64">
        <v>2421</v>
      </c>
      <c r="T83" s="98">
        <v>2330</v>
      </c>
      <c r="U83" s="190">
        <v>3690</v>
      </c>
      <c r="V83" s="64">
        <v>797</v>
      </c>
      <c r="W83" s="64">
        <v>818</v>
      </c>
      <c r="X83" s="64">
        <v>682</v>
      </c>
      <c r="Y83" s="178">
        <v>333</v>
      </c>
    </row>
    <row r="84" spans="1:25" x14ac:dyDescent="0.2">
      <c r="A84" s="332" t="s">
        <v>66</v>
      </c>
      <c r="B84" s="237">
        <v>0</v>
      </c>
      <c r="C84" s="237">
        <v>0</v>
      </c>
      <c r="D84" s="237">
        <v>0</v>
      </c>
      <c r="E84" s="237">
        <v>0</v>
      </c>
      <c r="F84" s="107">
        <v>2</v>
      </c>
      <c r="G84" s="107">
        <v>1</v>
      </c>
      <c r="H84" s="241">
        <v>7</v>
      </c>
      <c r="I84" s="107">
        <v>14</v>
      </c>
      <c r="J84" s="107">
        <v>50</v>
      </c>
      <c r="K84" s="30">
        <v>55</v>
      </c>
      <c r="L84" s="30">
        <v>27</v>
      </c>
      <c r="M84" s="65">
        <v>10</v>
      </c>
      <c r="N84" s="179">
        <v>67</v>
      </c>
      <c r="O84" s="179">
        <v>62</v>
      </c>
      <c r="P84" s="65">
        <v>66</v>
      </c>
      <c r="Q84" s="65">
        <v>81</v>
      </c>
      <c r="R84" s="65">
        <v>7</v>
      </c>
      <c r="S84" s="65">
        <v>6</v>
      </c>
      <c r="T84" s="241">
        <v>5</v>
      </c>
      <c r="U84" s="238">
        <v>7</v>
      </c>
      <c r="V84" s="65">
        <v>6</v>
      </c>
      <c r="W84" s="65">
        <v>8</v>
      </c>
      <c r="X84" s="65">
        <v>1</v>
      </c>
      <c r="Y84" s="179">
        <v>1</v>
      </c>
    </row>
    <row r="85" spans="1:25" x14ac:dyDescent="0.2">
      <c r="A85" s="332" t="s">
        <v>68</v>
      </c>
      <c r="B85" s="237">
        <v>0</v>
      </c>
      <c r="C85" s="107">
        <v>1</v>
      </c>
      <c r="D85" s="107">
        <v>2</v>
      </c>
      <c r="E85" s="237">
        <v>0</v>
      </c>
      <c r="F85" s="107">
        <v>3</v>
      </c>
      <c r="G85" s="107">
        <v>3</v>
      </c>
      <c r="H85" s="241">
        <v>3</v>
      </c>
      <c r="I85" s="107">
        <v>3</v>
      </c>
      <c r="J85" s="107">
        <v>8</v>
      </c>
      <c r="K85" s="30">
        <v>9</v>
      </c>
      <c r="L85" s="30">
        <v>10</v>
      </c>
      <c r="M85" s="65">
        <v>10</v>
      </c>
      <c r="N85" s="179">
        <v>9</v>
      </c>
      <c r="O85" s="179">
        <v>7</v>
      </c>
      <c r="P85" s="65">
        <v>3</v>
      </c>
      <c r="Q85" s="65">
        <v>3</v>
      </c>
      <c r="R85" s="65">
        <v>3</v>
      </c>
      <c r="S85" s="239">
        <v>0</v>
      </c>
      <c r="T85" s="237">
        <v>0</v>
      </c>
      <c r="U85" s="237">
        <v>0</v>
      </c>
      <c r="V85" s="239">
        <v>0</v>
      </c>
      <c r="W85" s="239">
        <v>0</v>
      </c>
      <c r="X85" s="111">
        <v>0</v>
      </c>
      <c r="Y85" s="239">
        <v>0</v>
      </c>
    </row>
    <row r="86" spans="1:25" x14ac:dyDescent="0.2">
      <c r="A86" s="332" t="s">
        <v>69</v>
      </c>
      <c r="B86" s="237">
        <v>0</v>
      </c>
      <c r="C86" s="107">
        <v>2</v>
      </c>
      <c r="D86" s="107">
        <v>1</v>
      </c>
      <c r="E86" s="107">
        <v>1</v>
      </c>
      <c r="F86" s="107">
        <v>5</v>
      </c>
      <c r="G86" s="107">
        <v>165</v>
      </c>
      <c r="H86" s="241">
        <v>49</v>
      </c>
      <c r="I86" s="107">
        <v>85</v>
      </c>
      <c r="J86" s="107">
        <v>113</v>
      </c>
      <c r="K86" s="30">
        <v>138</v>
      </c>
      <c r="L86" s="30">
        <v>714</v>
      </c>
      <c r="M86" s="65">
        <v>81</v>
      </c>
      <c r="N86" s="179">
        <v>90</v>
      </c>
      <c r="O86" s="179">
        <v>63</v>
      </c>
      <c r="P86" s="65">
        <v>53</v>
      </c>
      <c r="Q86" s="65">
        <v>76</v>
      </c>
      <c r="R86" s="65">
        <v>50</v>
      </c>
      <c r="S86" s="65">
        <v>39</v>
      </c>
      <c r="T86" s="241">
        <v>35</v>
      </c>
      <c r="U86" s="238">
        <v>9</v>
      </c>
      <c r="V86" s="65">
        <v>1</v>
      </c>
      <c r="W86" s="65">
        <v>1</v>
      </c>
      <c r="X86" s="65">
        <v>3</v>
      </c>
      <c r="Y86" s="239">
        <v>0</v>
      </c>
    </row>
    <row r="87" spans="1:25" x14ac:dyDescent="0.2">
      <c r="A87" s="332" t="s">
        <v>70</v>
      </c>
      <c r="B87" s="241">
        <v>2</v>
      </c>
      <c r="C87" s="107">
        <v>16</v>
      </c>
      <c r="D87" s="107">
        <v>33</v>
      </c>
      <c r="E87" s="107">
        <v>113</v>
      </c>
      <c r="F87" s="107">
        <v>154</v>
      </c>
      <c r="G87" s="107">
        <v>241</v>
      </c>
      <c r="H87" s="241">
        <v>144</v>
      </c>
      <c r="I87" s="107">
        <v>462</v>
      </c>
      <c r="J87" s="107">
        <v>887</v>
      </c>
      <c r="K87" s="30">
        <v>1039</v>
      </c>
      <c r="L87" s="30">
        <v>847</v>
      </c>
      <c r="M87" s="65">
        <v>662</v>
      </c>
      <c r="N87" s="179">
        <v>656</v>
      </c>
      <c r="O87" s="179">
        <v>393</v>
      </c>
      <c r="P87" s="65">
        <v>336</v>
      </c>
      <c r="Q87" s="65">
        <v>451</v>
      </c>
      <c r="R87" s="65">
        <v>445</v>
      </c>
      <c r="S87" s="65">
        <v>208</v>
      </c>
      <c r="T87" s="241">
        <v>161</v>
      </c>
      <c r="U87" s="238">
        <v>62</v>
      </c>
      <c r="V87" s="65">
        <v>33</v>
      </c>
      <c r="W87" s="65">
        <v>38</v>
      </c>
      <c r="X87" s="65">
        <v>23</v>
      </c>
      <c r="Y87" s="179">
        <v>14</v>
      </c>
    </row>
    <row r="88" spans="1:25" x14ac:dyDescent="0.2">
      <c r="A88" s="332" t="s">
        <v>72</v>
      </c>
      <c r="B88" s="241">
        <v>177</v>
      </c>
      <c r="C88" s="107">
        <v>35</v>
      </c>
      <c r="D88" s="107">
        <v>39</v>
      </c>
      <c r="E88" s="107">
        <v>130</v>
      </c>
      <c r="F88" s="107">
        <v>208</v>
      </c>
      <c r="G88" s="107">
        <v>224</v>
      </c>
      <c r="H88" s="241">
        <v>336</v>
      </c>
      <c r="I88" s="107">
        <v>790</v>
      </c>
      <c r="J88" s="107">
        <v>1492</v>
      </c>
      <c r="K88" s="30">
        <v>1929</v>
      </c>
      <c r="L88" s="30">
        <v>1942</v>
      </c>
      <c r="M88" s="65">
        <v>1878</v>
      </c>
      <c r="N88" s="179">
        <v>1704</v>
      </c>
      <c r="O88" s="179">
        <v>868</v>
      </c>
      <c r="P88" s="65">
        <v>681</v>
      </c>
      <c r="Q88" s="65">
        <v>754</v>
      </c>
      <c r="R88" s="65">
        <v>711</v>
      </c>
      <c r="S88" s="65">
        <v>362</v>
      </c>
      <c r="T88" s="241">
        <v>213</v>
      </c>
      <c r="U88" s="238">
        <v>147</v>
      </c>
      <c r="V88" s="65">
        <v>67</v>
      </c>
      <c r="W88" s="65">
        <v>56</v>
      </c>
      <c r="X88" s="65">
        <v>55</v>
      </c>
      <c r="Y88" s="179">
        <v>45</v>
      </c>
    </row>
    <row r="89" spans="1:25" x14ac:dyDescent="0.2">
      <c r="A89" s="332" t="s">
        <v>73</v>
      </c>
      <c r="B89" s="241">
        <v>15</v>
      </c>
      <c r="C89" s="107">
        <v>18</v>
      </c>
      <c r="D89" s="107">
        <v>51</v>
      </c>
      <c r="E89" s="107">
        <v>74</v>
      </c>
      <c r="F89" s="107">
        <v>170</v>
      </c>
      <c r="G89" s="107">
        <v>280</v>
      </c>
      <c r="H89" s="241">
        <v>471</v>
      </c>
      <c r="I89" s="107">
        <v>878</v>
      </c>
      <c r="J89" s="107">
        <v>1390</v>
      </c>
      <c r="K89" s="30">
        <v>1558</v>
      </c>
      <c r="L89" s="30">
        <v>1524</v>
      </c>
      <c r="M89" s="65">
        <v>1376</v>
      </c>
      <c r="N89" s="179">
        <v>986</v>
      </c>
      <c r="O89" s="179">
        <v>599</v>
      </c>
      <c r="P89" s="65">
        <v>449</v>
      </c>
      <c r="Q89" s="65">
        <v>572</v>
      </c>
      <c r="R89" s="65">
        <v>518</v>
      </c>
      <c r="S89" s="65">
        <v>245</v>
      </c>
      <c r="T89" s="241">
        <v>169</v>
      </c>
      <c r="U89" s="238">
        <v>156</v>
      </c>
      <c r="V89" s="65">
        <v>104</v>
      </c>
      <c r="W89" s="65">
        <v>105</v>
      </c>
      <c r="X89" s="65">
        <v>127</v>
      </c>
      <c r="Y89" s="179">
        <v>70</v>
      </c>
    </row>
    <row r="90" spans="1:25" x14ac:dyDescent="0.2">
      <c r="A90" s="332" t="s">
        <v>74</v>
      </c>
      <c r="B90" s="241">
        <v>10</v>
      </c>
      <c r="C90" s="107">
        <v>29</v>
      </c>
      <c r="D90" s="107">
        <v>43</v>
      </c>
      <c r="E90" s="107">
        <v>60</v>
      </c>
      <c r="F90" s="107">
        <v>182</v>
      </c>
      <c r="G90" s="107">
        <v>163</v>
      </c>
      <c r="H90" s="241">
        <v>365</v>
      </c>
      <c r="I90" s="107">
        <v>1029</v>
      </c>
      <c r="J90" s="107">
        <v>2302</v>
      </c>
      <c r="K90" s="30">
        <v>2319</v>
      </c>
      <c r="L90" s="30">
        <v>2107</v>
      </c>
      <c r="M90" s="65">
        <v>2218</v>
      </c>
      <c r="N90" s="179">
        <v>2740</v>
      </c>
      <c r="O90" s="179">
        <v>1749</v>
      </c>
      <c r="P90" s="65">
        <v>1324</v>
      </c>
      <c r="Q90" s="65">
        <v>1456</v>
      </c>
      <c r="R90" s="65">
        <v>522</v>
      </c>
      <c r="S90" s="65">
        <v>290</v>
      </c>
      <c r="T90" s="241">
        <v>231</v>
      </c>
      <c r="U90" s="238">
        <v>2298</v>
      </c>
      <c r="V90" s="65">
        <v>179</v>
      </c>
      <c r="W90" s="65">
        <v>191</v>
      </c>
      <c r="X90" s="65">
        <v>184</v>
      </c>
      <c r="Y90" s="179">
        <v>68</v>
      </c>
    </row>
    <row r="91" spans="1:25" x14ac:dyDescent="0.2">
      <c r="A91" s="332" t="s">
        <v>138</v>
      </c>
      <c r="B91" s="241">
        <v>10</v>
      </c>
      <c r="C91" s="107">
        <v>33</v>
      </c>
      <c r="D91" s="107">
        <v>116</v>
      </c>
      <c r="E91" s="107">
        <v>180</v>
      </c>
      <c r="F91" s="107">
        <v>264</v>
      </c>
      <c r="G91" s="107">
        <v>393</v>
      </c>
      <c r="H91" s="241">
        <v>677</v>
      </c>
      <c r="I91" s="107">
        <v>1715</v>
      </c>
      <c r="J91" s="107">
        <v>2699</v>
      </c>
      <c r="K91" s="30">
        <v>3376</v>
      </c>
      <c r="L91" s="30">
        <v>2816</v>
      </c>
      <c r="M91" s="65">
        <v>2368</v>
      </c>
      <c r="N91" s="179">
        <v>1918</v>
      </c>
      <c r="O91" s="179">
        <v>1362</v>
      </c>
      <c r="P91" s="65">
        <v>1197</v>
      </c>
      <c r="Q91" s="65">
        <v>1635</v>
      </c>
      <c r="R91" s="65">
        <v>1454</v>
      </c>
      <c r="S91" s="65">
        <v>685</v>
      </c>
      <c r="T91" s="241">
        <v>1093</v>
      </c>
      <c r="U91" s="238">
        <v>658</v>
      </c>
      <c r="V91" s="65">
        <v>231</v>
      </c>
      <c r="W91" s="65">
        <v>241</v>
      </c>
      <c r="X91" s="65">
        <v>170</v>
      </c>
      <c r="Y91" s="179">
        <v>78</v>
      </c>
    </row>
    <row r="92" spans="1:25" x14ac:dyDescent="0.2">
      <c r="A92" s="332" t="s">
        <v>76</v>
      </c>
      <c r="B92" s="241">
        <v>68</v>
      </c>
      <c r="C92" s="107">
        <v>37</v>
      </c>
      <c r="D92" s="107">
        <v>85</v>
      </c>
      <c r="E92" s="107">
        <v>192</v>
      </c>
      <c r="F92" s="107">
        <v>345</v>
      </c>
      <c r="G92" s="107">
        <v>763</v>
      </c>
      <c r="H92" s="241">
        <v>647</v>
      </c>
      <c r="I92" s="107">
        <v>1487</v>
      </c>
      <c r="J92" s="107">
        <v>2134</v>
      </c>
      <c r="K92" s="30">
        <v>2406</v>
      </c>
      <c r="L92" s="30">
        <v>1961</v>
      </c>
      <c r="M92" s="65">
        <v>1552</v>
      </c>
      <c r="N92" s="179">
        <v>1281</v>
      </c>
      <c r="O92" s="179">
        <v>818</v>
      </c>
      <c r="P92" s="65">
        <v>679</v>
      </c>
      <c r="Q92" s="65">
        <v>893</v>
      </c>
      <c r="R92" s="65">
        <v>809</v>
      </c>
      <c r="S92" s="65">
        <v>414</v>
      </c>
      <c r="T92" s="241">
        <v>330</v>
      </c>
      <c r="U92" s="238">
        <v>265</v>
      </c>
      <c r="V92" s="65">
        <v>146</v>
      </c>
      <c r="W92" s="65">
        <v>144</v>
      </c>
      <c r="X92" s="65">
        <v>103</v>
      </c>
      <c r="Y92" s="179">
        <v>48</v>
      </c>
    </row>
    <row r="93" spans="1:25" x14ac:dyDescent="0.2">
      <c r="A93" s="332" t="s">
        <v>77</v>
      </c>
      <c r="B93" s="241">
        <v>37</v>
      </c>
      <c r="C93" s="107">
        <v>38</v>
      </c>
      <c r="D93" s="107">
        <v>22</v>
      </c>
      <c r="E93" s="107">
        <v>74</v>
      </c>
      <c r="F93" s="107">
        <v>155</v>
      </c>
      <c r="G93" s="107">
        <v>220</v>
      </c>
      <c r="H93" s="241">
        <v>288</v>
      </c>
      <c r="I93" s="107">
        <v>517</v>
      </c>
      <c r="J93" s="107">
        <v>712</v>
      </c>
      <c r="K93" s="30">
        <v>841</v>
      </c>
      <c r="L93" s="30">
        <v>657</v>
      </c>
      <c r="M93" s="65">
        <v>564</v>
      </c>
      <c r="N93" s="179">
        <v>473</v>
      </c>
      <c r="O93" s="179">
        <v>307</v>
      </c>
      <c r="P93" s="65">
        <v>255</v>
      </c>
      <c r="Q93" s="65">
        <v>388</v>
      </c>
      <c r="R93" s="65">
        <v>326</v>
      </c>
      <c r="S93" s="65">
        <v>172</v>
      </c>
      <c r="T93" s="241">
        <v>93</v>
      </c>
      <c r="U93" s="238">
        <v>89</v>
      </c>
      <c r="V93" s="65">
        <v>29</v>
      </c>
      <c r="W93" s="65">
        <v>33</v>
      </c>
      <c r="X93" s="65">
        <v>17</v>
      </c>
      <c r="Y93" s="179">
        <v>10</v>
      </c>
    </row>
    <row r="94" spans="1:25" ht="18" x14ac:dyDescent="0.2">
      <c r="A94" s="2" t="s">
        <v>156</v>
      </c>
      <c r="B94" s="98">
        <v>76</v>
      </c>
      <c r="C94" s="108">
        <v>160</v>
      </c>
      <c r="D94" s="108">
        <v>231</v>
      </c>
      <c r="E94" s="108">
        <v>398</v>
      </c>
      <c r="F94" s="108">
        <v>574</v>
      </c>
      <c r="G94" s="108">
        <v>699</v>
      </c>
      <c r="H94" s="98">
        <v>1148</v>
      </c>
      <c r="I94" s="29">
        <v>2698</v>
      </c>
      <c r="J94" s="29">
        <v>4995</v>
      </c>
      <c r="K94" s="29">
        <v>6294</v>
      </c>
      <c r="L94" s="29">
        <v>6181</v>
      </c>
      <c r="M94" s="64">
        <v>5469</v>
      </c>
      <c r="N94" s="178">
        <v>4257</v>
      </c>
      <c r="O94" s="178">
        <v>2729</v>
      </c>
      <c r="P94" s="64">
        <v>2581</v>
      </c>
      <c r="Q94" s="64">
        <v>3072</v>
      </c>
      <c r="R94" s="64">
        <v>2847</v>
      </c>
      <c r="S94" s="64">
        <v>1573</v>
      </c>
      <c r="T94" s="98">
        <v>1405</v>
      </c>
      <c r="U94" s="190">
        <v>1236</v>
      </c>
      <c r="V94" s="64">
        <v>753</v>
      </c>
      <c r="W94" s="64">
        <v>701</v>
      </c>
      <c r="X94" s="64">
        <v>661</v>
      </c>
      <c r="Y94" s="178">
        <v>423</v>
      </c>
    </row>
    <row r="95" spans="1:25" x14ac:dyDescent="0.2">
      <c r="A95" s="332" t="s">
        <v>67</v>
      </c>
      <c r="B95" s="237">
        <v>0</v>
      </c>
      <c r="C95" s="107">
        <v>5</v>
      </c>
      <c r="D95" s="107">
        <v>8</v>
      </c>
      <c r="E95" s="107">
        <v>3</v>
      </c>
      <c r="F95" s="107">
        <v>21</v>
      </c>
      <c r="G95" s="107">
        <v>33</v>
      </c>
      <c r="H95" s="241">
        <v>28</v>
      </c>
      <c r="I95" s="107">
        <v>120</v>
      </c>
      <c r="J95" s="107">
        <v>189</v>
      </c>
      <c r="K95" s="30">
        <v>265</v>
      </c>
      <c r="L95" s="30">
        <v>314</v>
      </c>
      <c r="M95" s="65">
        <v>307</v>
      </c>
      <c r="N95" s="179">
        <v>187</v>
      </c>
      <c r="O95" s="179">
        <v>128</v>
      </c>
      <c r="P95" s="65">
        <v>309</v>
      </c>
      <c r="Q95" s="65">
        <v>195</v>
      </c>
      <c r="R95" s="65">
        <v>76</v>
      </c>
      <c r="S95" s="65">
        <v>27</v>
      </c>
      <c r="T95" s="241">
        <v>10</v>
      </c>
      <c r="U95" s="238">
        <v>9</v>
      </c>
      <c r="V95" s="65">
        <v>70</v>
      </c>
      <c r="W95" s="65">
        <v>6</v>
      </c>
      <c r="X95" s="65">
        <v>4</v>
      </c>
      <c r="Y95" s="179">
        <v>2</v>
      </c>
    </row>
    <row r="96" spans="1:25" x14ac:dyDescent="0.2">
      <c r="A96" s="332" t="s">
        <v>78</v>
      </c>
      <c r="B96" s="241">
        <v>3</v>
      </c>
      <c r="C96" s="107">
        <v>2</v>
      </c>
      <c r="D96" s="107">
        <v>8</v>
      </c>
      <c r="E96" s="107">
        <v>20</v>
      </c>
      <c r="F96" s="107">
        <v>34</v>
      </c>
      <c r="G96" s="107">
        <v>33</v>
      </c>
      <c r="H96" s="241">
        <v>51</v>
      </c>
      <c r="I96" s="30">
        <v>120</v>
      </c>
      <c r="J96" s="30">
        <v>143</v>
      </c>
      <c r="K96" s="30">
        <v>259</v>
      </c>
      <c r="L96" s="30">
        <v>248</v>
      </c>
      <c r="M96" s="65">
        <v>225</v>
      </c>
      <c r="N96" s="179">
        <v>181</v>
      </c>
      <c r="O96" s="179">
        <v>130</v>
      </c>
      <c r="P96" s="65">
        <v>86</v>
      </c>
      <c r="Q96" s="65">
        <v>115</v>
      </c>
      <c r="R96" s="65">
        <v>105</v>
      </c>
      <c r="S96" s="65">
        <v>44</v>
      </c>
      <c r="T96" s="241">
        <v>28</v>
      </c>
      <c r="U96" s="238">
        <v>24</v>
      </c>
      <c r="V96" s="65">
        <v>12</v>
      </c>
      <c r="W96" s="65">
        <v>9</v>
      </c>
      <c r="X96" s="65">
        <v>9</v>
      </c>
      <c r="Y96" s="179">
        <v>4</v>
      </c>
    </row>
    <row r="97" spans="1:25" x14ac:dyDescent="0.2">
      <c r="A97" s="332" t="s">
        <v>71</v>
      </c>
      <c r="B97" s="241">
        <v>1</v>
      </c>
      <c r="C97" s="107">
        <v>1</v>
      </c>
      <c r="D97" s="107">
        <v>1</v>
      </c>
      <c r="E97" s="107">
        <v>2</v>
      </c>
      <c r="F97" s="107">
        <v>6</v>
      </c>
      <c r="G97" s="107">
        <v>11</v>
      </c>
      <c r="H97" s="241">
        <v>62</v>
      </c>
      <c r="I97" s="107">
        <v>96</v>
      </c>
      <c r="J97" s="107">
        <v>83</v>
      </c>
      <c r="K97" s="30">
        <v>155</v>
      </c>
      <c r="L97" s="30">
        <v>307</v>
      </c>
      <c r="M97" s="65">
        <v>237</v>
      </c>
      <c r="N97" s="179">
        <v>169</v>
      </c>
      <c r="O97" s="179">
        <v>78</v>
      </c>
      <c r="P97" s="65">
        <v>56</v>
      </c>
      <c r="Q97" s="65">
        <v>57</v>
      </c>
      <c r="R97" s="65">
        <v>53</v>
      </c>
      <c r="S97" s="65">
        <v>24</v>
      </c>
      <c r="T97" s="241">
        <v>20</v>
      </c>
      <c r="U97" s="238">
        <v>16</v>
      </c>
      <c r="V97" s="65">
        <v>13</v>
      </c>
      <c r="W97" s="65">
        <v>25</v>
      </c>
      <c r="X97" s="65">
        <v>14</v>
      </c>
      <c r="Y97" s="179">
        <v>6</v>
      </c>
    </row>
    <row r="98" spans="1:25" x14ac:dyDescent="0.2">
      <c r="A98" s="332" t="s">
        <v>79</v>
      </c>
      <c r="B98" s="241">
        <v>7</v>
      </c>
      <c r="C98" s="107">
        <v>14</v>
      </c>
      <c r="D98" s="107">
        <v>31</v>
      </c>
      <c r="E98" s="107">
        <v>22</v>
      </c>
      <c r="F98" s="107">
        <v>105</v>
      </c>
      <c r="G98" s="107">
        <v>76</v>
      </c>
      <c r="H98" s="241">
        <v>53</v>
      </c>
      <c r="I98" s="30">
        <v>30</v>
      </c>
      <c r="J98" s="30">
        <v>49</v>
      </c>
      <c r="K98" s="30">
        <v>109</v>
      </c>
      <c r="L98" s="30">
        <v>146</v>
      </c>
      <c r="M98" s="65">
        <v>201</v>
      </c>
      <c r="N98" s="179">
        <v>123</v>
      </c>
      <c r="O98" s="179">
        <v>78</v>
      </c>
      <c r="P98" s="65">
        <v>294</v>
      </c>
      <c r="Q98" s="65">
        <v>159</v>
      </c>
      <c r="R98" s="65">
        <v>54</v>
      </c>
      <c r="S98" s="65">
        <v>41</v>
      </c>
      <c r="T98" s="241">
        <v>25</v>
      </c>
      <c r="U98" s="238">
        <v>19</v>
      </c>
      <c r="V98" s="65">
        <v>9</v>
      </c>
      <c r="W98" s="65">
        <v>11</v>
      </c>
      <c r="X98" s="65">
        <v>12</v>
      </c>
      <c r="Y98" s="179">
        <v>5</v>
      </c>
    </row>
    <row r="99" spans="1:25" x14ac:dyDescent="0.2">
      <c r="A99" s="332" t="s">
        <v>80</v>
      </c>
      <c r="B99" s="241">
        <v>17</v>
      </c>
      <c r="C99" s="107">
        <v>38</v>
      </c>
      <c r="D99" s="107">
        <v>56</v>
      </c>
      <c r="E99" s="107">
        <v>78</v>
      </c>
      <c r="F99" s="107">
        <v>178</v>
      </c>
      <c r="G99" s="107">
        <v>246</v>
      </c>
      <c r="H99" s="241">
        <v>491</v>
      </c>
      <c r="I99" s="30">
        <v>1188</v>
      </c>
      <c r="J99" s="30">
        <v>2519</v>
      </c>
      <c r="K99" s="30">
        <v>3105</v>
      </c>
      <c r="L99" s="30">
        <v>2695</v>
      </c>
      <c r="M99" s="65">
        <v>2423</v>
      </c>
      <c r="N99" s="179">
        <v>1767</v>
      </c>
      <c r="O99" s="179">
        <v>1161</v>
      </c>
      <c r="P99" s="65">
        <v>1210</v>
      </c>
      <c r="Q99" s="65">
        <v>1748</v>
      </c>
      <c r="R99" s="65">
        <v>1785</v>
      </c>
      <c r="S99" s="65">
        <v>1009</v>
      </c>
      <c r="T99" s="241">
        <v>787</v>
      </c>
      <c r="U99" s="238">
        <v>765</v>
      </c>
      <c r="V99" s="65">
        <v>486</v>
      </c>
      <c r="W99" s="65">
        <v>518</v>
      </c>
      <c r="X99" s="65">
        <v>455</v>
      </c>
      <c r="Y99" s="179">
        <v>360</v>
      </c>
    </row>
    <row r="100" spans="1:25" x14ac:dyDescent="0.2">
      <c r="A100" s="332" t="s">
        <v>143</v>
      </c>
      <c r="B100" s="241">
        <v>17</v>
      </c>
      <c r="C100" s="107">
        <v>21</v>
      </c>
      <c r="D100" s="107">
        <v>98</v>
      </c>
      <c r="E100" s="107">
        <v>203</v>
      </c>
      <c r="F100" s="107">
        <v>97</v>
      </c>
      <c r="G100" s="107">
        <v>136</v>
      </c>
      <c r="H100" s="241">
        <v>271</v>
      </c>
      <c r="I100" s="30">
        <v>659</v>
      </c>
      <c r="J100" s="30">
        <v>1464</v>
      </c>
      <c r="K100" s="30">
        <v>1640</v>
      </c>
      <c r="L100" s="30">
        <v>1634</v>
      </c>
      <c r="M100" s="65">
        <v>1365</v>
      </c>
      <c r="N100" s="179">
        <v>932</v>
      </c>
      <c r="O100" s="179">
        <v>545</v>
      </c>
      <c r="P100" s="65">
        <v>388</v>
      </c>
      <c r="Q100" s="65">
        <v>547</v>
      </c>
      <c r="R100" s="65">
        <v>521</v>
      </c>
      <c r="S100" s="65">
        <v>274</v>
      </c>
      <c r="T100" s="241">
        <v>420</v>
      </c>
      <c r="U100" s="238">
        <v>298</v>
      </c>
      <c r="V100" s="65">
        <v>132</v>
      </c>
      <c r="W100" s="65">
        <v>89</v>
      </c>
      <c r="X100" s="65">
        <v>80</v>
      </c>
      <c r="Y100" s="179">
        <v>25</v>
      </c>
    </row>
    <row r="101" spans="1:25" x14ac:dyDescent="0.2">
      <c r="A101" s="332" t="s">
        <v>82</v>
      </c>
      <c r="B101" s="241">
        <v>1</v>
      </c>
      <c r="C101" s="107">
        <v>2</v>
      </c>
      <c r="D101" s="107">
        <v>2</v>
      </c>
      <c r="E101" s="107">
        <v>30</v>
      </c>
      <c r="F101" s="107">
        <v>39</v>
      </c>
      <c r="G101" s="107">
        <v>45</v>
      </c>
      <c r="H101" s="241">
        <v>58</v>
      </c>
      <c r="I101" s="30">
        <v>153</v>
      </c>
      <c r="J101" s="30">
        <v>95</v>
      </c>
      <c r="K101" s="30">
        <v>216</v>
      </c>
      <c r="L101" s="30">
        <v>319</v>
      </c>
      <c r="M101" s="65">
        <v>234</v>
      </c>
      <c r="N101" s="179">
        <v>155</v>
      </c>
      <c r="O101" s="179">
        <v>107</v>
      </c>
      <c r="P101" s="65">
        <v>85</v>
      </c>
      <c r="Q101" s="65">
        <v>93</v>
      </c>
      <c r="R101" s="65">
        <v>112</v>
      </c>
      <c r="S101" s="65">
        <v>76</v>
      </c>
      <c r="T101" s="241">
        <v>64</v>
      </c>
      <c r="U101" s="238">
        <v>55</v>
      </c>
      <c r="V101" s="65">
        <v>1</v>
      </c>
      <c r="W101" s="65">
        <v>6</v>
      </c>
      <c r="X101" s="65">
        <v>3</v>
      </c>
      <c r="Y101" s="239">
        <v>0</v>
      </c>
    </row>
    <row r="102" spans="1:25" x14ac:dyDescent="0.2">
      <c r="A102" s="332" t="s">
        <v>83</v>
      </c>
      <c r="B102" s="241">
        <v>22</v>
      </c>
      <c r="C102" s="107">
        <v>63</v>
      </c>
      <c r="D102" s="107">
        <v>13</v>
      </c>
      <c r="E102" s="107">
        <v>16</v>
      </c>
      <c r="F102" s="107">
        <v>26</v>
      </c>
      <c r="G102" s="107">
        <v>26</v>
      </c>
      <c r="H102" s="241">
        <v>41</v>
      </c>
      <c r="I102" s="30">
        <v>73</v>
      </c>
      <c r="J102" s="30">
        <v>90</v>
      </c>
      <c r="K102" s="30">
        <v>140</v>
      </c>
      <c r="L102" s="30">
        <v>98</v>
      </c>
      <c r="M102" s="65">
        <v>66</v>
      </c>
      <c r="N102" s="179">
        <v>434</v>
      </c>
      <c r="O102" s="179">
        <v>326</v>
      </c>
      <c r="P102" s="65">
        <v>12</v>
      </c>
      <c r="Q102" s="65">
        <v>17</v>
      </c>
      <c r="R102" s="65">
        <v>19</v>
      </c>
      <c r="S102" s="65">
        <v>7</v>
      </c>
      <c r="T102" s="241">
        <v>7</v>
      </c>
      <c r="U102" s="238">
        <v>8</v>
      </c>
      <c r="V102" s="65">
        <v>1</v>
      </c>
      <c r="W102" s="65">
        <v>3</v>
      </c>
      <c r="X102" s="65">
        <v>62</v>
      </c>
      <c r="Y102" s="239">
        <v>0</v>
      </c>
    </row>
    <row r="103" spans="1:25" x14ac:dyDescent="0.2">
      <c r="A103" s="332" t="s">
        <v>84</v>
      </c>
      <c r="B103" s="241">
        <v>3</v>
      </c>
      <c r="C103" s="107">
        <v>9</v>
      </c>
      <c r="D103" s="107">
        <v>10</v>
      </c>
      <c r="E103" s="107">
        <v>21</v>
      </c>
      <c r="F103" s="107">
        <v>54</v>
      </c>
      <c r="G103" s="107">
        <v>60</v>
      </c>
      <c r="H103" s="241">
        <v>85</v>
      </c>
      <c r="I103" s="30">
        <v>227</v>
      </c>
      <c r="J103" s="30">
        <v>284</v>
      </c>
      <c r="K103" s="30">
        <v>299</v>
      </c>
      <c r="L103" s="30">
        <v>346</v>
      </c>
      <c r="M103" s="65">
        <v>335</v>
      </c>
      <c r="N103" s="179">
        <v>246</v>
      </c>
      <c r="O103" s="179">
        <v>139</v>
      </c>
      <c r="P103" s="65">
        <v>127</v>
      </c>
      <c r="Q103" s="65">
        <v>120</v>
      </c>
      <c r="R103" s="65">
        <v>99</v>
      </c>
      <c r="S103" s="65">
        <v>61</v>
      </c>
      <c r="T103" s="241">
        <v>41</v>
      </c>
      <c r="U103" s="238">
        <v>42</v>
      </c>
      <c r="V103" s="65">
        <v>28</v>
      </c>
      <c r="W103" s="65">
        <v>33</v>
      </c>
      <c r="X103" s="65">
        <v>23</v>
      </c>
      <c r="Y103" s="179">
        <v>19</v>
      </c>
    </row>
    <row r="104" spans="1:25" ht="19.5" x14ac:dyDescent="0.2">
      <c r="A104" s="332" t="s">
        <v>85</v>
      </c>
      <c r="B104" s="239">
        <v>0</v>
      </c>
      <c r="C104" s="239">
        <v>0</v>
      </c>
      <c r="D104" s="239">
        <v>0</v>
      </c>
      <c r="E104" s="239">
        <v>0</v>
      </c>
      <c r="F104" s="239">
        <v>0</v>
      </c>
      <c r="G104" s="239">
        <v>0</v>
      </c>
      <c r="H104" s="241">
        <v>2</v>
      </c>
      <c r="I104" s="30">
        <v>12</v>
      </c>
      <c r="J104" s="30">
        <v>33</v>
      </c>
      <c r="K104" s="30">
        <v>53</v>
      </c>
      <c r="L104" s="30">
        <v>47</v>
      </c>
      <c r="M104" s="65">
        <v>45</v>
      </c>
      <c r="N104" s="179">
        <v>40</v>
      </c>
      <c r="O104" s="179">
        <v>30</v>
      </c>
      <c r="P104" s="65">
        <v>11</v>
      </c>
      <c r="Q104" s="65">
        <v>16</v>
      </c>
      <c r="R104" s="65">
        <v>18</v>
      </c>
      <c r="S104" s="65">
        <v>6</v>
      </c>
      <c r="T104" s="237">
        <v>0</v>
      </c>
      <c r="U104" s="237">
        <v>0</v>
      </c>
      <c r="V104" s="239">
        <v>0</v>
      </c>
      <c r="W104" s="239">
        <v>0</v>
      </c>
      <c r="X104" s="65">
        <v>1</v>
      </c>
      <c r="Y104" s="239">
        <v>0</v>
      </c>
    </row>
    <row r="105" spans="1:25" ht="19.5" x14ac:dyDescent="0.2">
      <c r="A105" s="332" t="s">
        <v>86</v>
      </c>
      <c r="B105" s="241">
        <v>5</v>
      </c>
      <c r="C105" s="107">
        <v>5</v>
      </c>
      <c r="D105" s="107">
        <v>4</v>
      </c>
      <c r="E105" s="107">
        <v>3</v>
      </c>
      <c r="F105" s="107">
        <v>14</v>
      </c>
      <c r="G105" s="107">
        <v>33</v>
      </c>
      <c r="H105" s="241">
        <v>6</v>
      </c>
      <c r="I105" s="30">
        <v>20</v>
      </c>
      <c r="J105" s="30">
        <v>46</v>
      </c>
      <c r="K105" s="30">
        <v>53</v>
      </c>
      <c r="L105" s="30">
        <v>27</v>
      </c>
      <c r="M105" s="65">
        <v>31</v>
      </c>
      <c r="N105" s="179">
        <v>23</v>
      </c>
      <c r="O105" s="179">
        <v>7</v>
      </c>
      <c r="P105" s="65">
        <v>3</v>
      </c>
      <c r="Q105" s="65">
        <v>5</v>
      </c>
      <c r="R105" s="65">
        <v>5</v>
      </c>
      <c r="S105" s="65">
        <v>4</v>
      </c>
      <c r="T105" s="241">
        <v>3</v>
      </c>
      <c r="U105" s="237">
        <v>0</v>
      </c>
      <c r="V105" s="239">
        <v>0</v>
      </c>
      <c r="W105" s="239">
        <v>0</v>
      </c>
      <c r="X105" s="111">
        <v>0</v>
      </c>
      <c r="Y105" s="239">
        <v>0</v>
      </c>
    </row>
    <row r="106" spans="1:25" x14ac:dyDescent="0.2">
      <c r="A106" s="443" t="s">
        <v>267</v>
      </c>
      <c r="B106" s="437"/>
      <c r="C106" s="437"/>
      <c r="D106" s="437"/>
      <c r="E106" s="437"/>
      <c r="F106" s="437"/>
      <c r="G106" s="437"/>
      <c r="H106" s="437"/>
      <c r="I106" s="437"/>
      <c r="J106" s="437"/>
      <c r="K106" s="437"/>
      <c r="L106" s="437"/>
      <c r="M106" s="437"/>
      <c r="N106" s="437"/>
      <c r="O106" s="437"/>
      <c r="P106" s="437"/>
      <c r="Q106" s="437"/>
      <c r="T106" s="35"/>
      <c r="U106" s="35"/>
      <c r="X106" s="201"/>
      <c r="Y106" s="201"/>
    </row>
    <row r="107" spans="1:25" ht="15.75" customHeight="1" thickBot="1" x14ac:dyDescent="0.25">
      <c r="A107" s="408" t="s">
        <v>361</v>
      </c>
      <c r="B107" s="441"/>
      <c r="C107" s="441"/>
      <c r="D107" s="441"/>
      <c r="E107" s="441"/>
      <c r="F107" s="441"/>
      <c r="G107" s="441"/>
      <c r="H107" s="441"/>
      <c r="I107" s="441"/>
      <c r="J107" s="441"/>
      <c r="K107" s="441"/>
      <c r="L107" s="441"/>
      <c r="M107" s="441"/>
      <c r="N107" s="441"/>
      <c r="O107" s="441"/>
      <c r="P107" s="441"/>
      <c r="Q107" s="441"/>
      <c r="R107" s="36"/>
      <c r="S107" s="36"/>
      <c r="T107" s="36"/>
      <c r="U107" s="36"/>
      <c r="V107" s="36"/>
      <c r="W107" s="36"/>
      <c r="X107" s="36"/>
      <c r="Y107" s="337"/>
    </row>
  </sheetData>
  <mergeCells count="5">
    <mergeCell ref="A4:T4"/>
    <mergeCell ref="A106:Q106"/>
    <mergeCell ref="A107:Q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7"/>
  <sheetViews>
    <sheetView zoomScaleNormal="100" workbookViewId="0">
      <pane ySplit="7" topLeftCell="A32" activePane="bottomLeft" state="frozen"/>
      <selection sqref="A1:T1"/>
      <selection pane="bottomLeft"/>
    </sheetView>
  </sheetViews>
  <sheetFormatPr defaultRowHeight="15" x14ac:dyDescent="0.25"/>
  <cols>
    <col min="1" max="1" width="18.85546875" style="3" customWidth="1"/>
    <col min="2" max="16" width="9.140625" style="3"/>
    <col min="17" max="17" width="9.140625" style="263"/>
    <col min="18" max="16384" width="9.140625" style="3"/>
  </cols>
  <sheetData>
    <row r="1" spans="1:20" ht="30" customHeight="1" x14ac:dyDescent="0.25"/>
    <row r="2" spans="1:20" x14ac:dyDescent="0.25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</row>
    <row r="3" spans="1:20" x14ac:dyDescent="0.25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</row>
    <row r="4" spans="1:20" ht="27.75" customHeight="1" x14ac:dyDescent="0.25">
      <c r="A4" s="415" t="s">
        <v>319</v>
      </c>
      <c r="B4" s="415"/>
      <c r="C4" s="448"/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/>
    </row>
    <row r="5" spans="1:20" s="233" customFormat="1" ht="17.25" customHeight="1" x14ac:dyDescent="0.25">
      <c r="A5" s="48" t="s">
        <v>337</v>
      </c>
    </row>
    <row r="6" spans="1:20" ht="15.75" thickBot="1" x14ac:dyDescent="0.3">
      <c r="A6" s="43" t="s">
        <v>266</v>
      </c>
      <c r="B6" s="43"/>
      <c r="C6" s="24"/>
      <c r="D6" s="24"/>
      <c r="E6" s="24"/>
      <c r="F6" s="24"/>
      <c r="G6" s="24"/>
      <c r="H6" s="24"/>
      <c r="I6" s="24"/>
      <c r="J6" s="24"/>
      <c r="P6" s="27"/>
    </row>
    <row r="7" spans="1:20" ht="15.75" thickBot="1" x14ac:dyDescent="0.3">
      <c r="A7" s="6"/>
      <c r="B7" s="104">
        <v>2005</v>
      </c>
      <c r="C7" s="146">
        <v>2006</v>
      </c>
      <c r="D7" s="146">
        <v>2007</v>
      </c>
      <c r="E7" s="104">
        <v>2008</v>
      </c>
      <c r="F7" s="104">
        <v>2009</v>
      </c>
      <c r="G7" s="104">
        <v>2010</v>
      </c>
      <c r="H7" s="146">
        <v>2011</v>
      </c>
      <c r="I7" s="146">
        <v>2012</v>
      </c>
      <c r="J7" s="146">
        <v>2013</v>
      </c>
      <c r="K7" s="146">
        <v>2014</v>
      </c>
      <c r="L7" s="146">
        <v>2015</v>
      </c>
      <c r="M7" s="146">
        <v>2016</v>
      </c>
      <c r="N7" s="146">
        <v>2017</v>
      </c>
      <c r="O7" s="146">
        <v>2018</v>
      </c>
      <c r="P7" s="146">
        <v>2019</v>
      </c>
      <c r="Q7" s="146">
        <v>2020</v>
      </c>
      <c r="R7" s="18">
        <v>2021</v>
      </c>
      <c r="S7" s="18">
        <v>2022</v>
      </c>
      <c r="T7" s="18">
        <v>2023</v>
      </c>
    </row>
    <row r="8" spans="1:20" ht="15" customHeight="1" x14ac:dyDescent="0.25">
      <c r="A8" s="1" t="s">
        <v>0</v>
      </c>
      <c r="B8" s="103">
        <v>17871</v>
      </c>
      <c r="C8" s="59">
        <v>48327</v>
      </c>
      <c r="D8" s="58">
        <v>110815</v>
      </c>
      <c r="E8" s="58">
        <v>178141</v>
      </c>
      <c r="F8" s="58">
        <v>252274</v>
      </c>
      <c r="G8" s="102">
        <v>213975</v>
      </c>
      <c r="H8" s="59">
        <v>193116</v>
      </c>
      <c r="I8" s="226">
        <v>176323</v>
      </c>
      <c r="J8" s="226">
        <v>130598</v>
      </c>
      <c r="K8" s="59">
        <v>118057</v>
      </c>
      <c r="L8" s="59">
        <v>140809</v>
      </c>
      <c r="M8" s="59">
        <v>135446</v>
      </c>
      <c r="N8" s="59">
        <v>73511</v>
      </c>
      <c r="O8" s="57">
        <v>43948</v>
      </c>
      <c r="P8" s="258">
        <v>35027</v>
      </c>
      <c r="Q8" s="57">
        <v>22622</v>
      </c>
      <c r="R8" s="57">
        <v>17327</v>
      </c>
      <c r="S8" s="103">
        <v>16045</v>
      </c>
      <c r="T8" s="315">
        <v>7065</v>
      </c>
    </row>
    <row r="9" spans="1:20" ht="18" x14ac:dyDescent="0.25">
      <c r="A9" s="2" t="s">
        <v>165</v>
      </c>
      <c r="B9" s="69">
        <v>14212</v>
      </c>
      <c r="C9" s="59">
        <v>37289</v>
      </c>
      <c r="D9" s="67">
        <v>80721</v>
      </c>
      <c r="E9" s="67">
        <v>126349</v>
      </c>
      <c r="F9" s="67">
        <v>178514</v>
      </c>
      <c r="G9" s="67">
        <v>150285</v>
      </c>
      <c r="H9" s="59">
        <v>136942</v>
      </c>
      <c r="I9" s="226">
        <v>127715</v>
      </c>
      <c r="J9" s="226">
        <v>96446</v>
      </c>
      <c r="K9" s="59">
        <v>87846</v>
      </c>
      <c r="L9" s="59">
        <v>104526</v>
      </c>
      <c r="M9" s="59">
        <v>100538</v>
      </c>
      <c r="N9" s="59">
        <v>55245</v>
      </c>
      <c r="O9" s="56">
        <v>32275</v>
      </c>
      <c r="P9" s="258">
        <v>26172</v>
      </c>
      <c r="Q9" s="59">
        <v>17745</v>
      </c>
      <c r="R9" s="59">
        <v>13278</v>
      </c>
      <c r="S9" s="69">
        <v>13203</v>
      </c>
      <c r="T9" s="178">
        <v>5703</v>
      </c>
    </row>
    <row r="10" spans="1:20" x14ac:dyDescent="0.25">
      <c r="A10" s="332" t="s">
        <v>1</v>
      </c>
      <c r="B10" s="96">
        <v>30</v>
      </c>
      <c r="C10" s="61">
        <v>76</v>
      </c>
      <c r="D10" s="68">
        <v>260</v>
      </c>
      <c r="E10" s="68">
        <v>397</v>
      </c>
      <c r="F10" s="68">
        <v>888</v>
      </c>
      <c r="G10" s="68">
        <v>731</v>
      </c>
      <c r="H10" s="61">
        <v>637</v>
      </c>
      <c r="I10" s="179">
        <v>573</v>
      </c>
      <c r="J10" s="179">
        <v>375</v>
      </c>
      <c r="K10" s="61">
        <v>312</v>
      </c>
      <c r="L10" s="61">
        <v>400</v>
      </c>
      <c r="M10" s="61">
        <v>460</v>
      </c>
      <c r="N10" s="61">
        <v>172</v>
      </c>
      <c r="O10" s="60">
        <v>114</v>
      </c>
      <c r="P10" s="259">
        <v>90</v>
      </c>
      <c r="Q10" s="61">
        <v>38</v>
      </c>
      <c r="R10" s="61">
        <v>40</v>
      </c>
      <c r="S10" s="96">
        <v>25</v>
      </c>
      <c r="T10" s="179">
        <v>19</v>
      </c>
    </row>
    <row r="11" spans="1:20" x14ac:dyDescent="0.25">
      <c r="A11" s="332" t="s">
        <v>2</v>
      </c>
      <c r="B11" s="96">
        <v>33</v>
      </c>
      <c r="C11" s="61">
        <v>102</v>
      </c>
      <c r="D11" s="68">
        <v>239</v>
      </c>
      <c r="E11" s="68">
        <v>375</v>
      </c>
      <c r="F11" s="68">
        <v>533</v>
      </c>
      <c r="G11" s="68">
        <v>439</v>
      </c>
      <c r="H11" s="61">
        <v>332</v>
      </c>
      <c r="I11" s="179">
        <v>262</v>
      </c>
      <c r="J11" s="179">
        <v>190</v>
      </c>
      <c r="K11" s="61">
        <v>194</v>
      </c>
      <c r="L11" s="61">
        <v>241</v>
      </c>
      <c r="M11" s="61">
        <v>220</v>
      </c>
      <c r="N11" s="61">
        <v>111</v>
      </c>
      <c r="O11" s="60">
        <v>69</v>
      </c>
      <c r="P11" s="259">
        <v>52</v>
      </c>
      <c r="Q11" s="61">
        <v>32</v>
      </c>
      <c r="R11" s="61">
        <v>23</v>
      </c>
      <c r="S11" s="96">
        <v>11</v>
      </c>
      <c r="T11" s="179">
        <v>7</v>
      </c>
    </row>
    <row r="12" spans="1:20" x14ac:dyDescent="0.25">
      <c r="A12" s="332" t="s">
        <v>3</v>
      </c>
      <c r="B12" s="96">
        <v>42</v>
      </c>
      <c r="C12" s="61">
        <v>178</v>
      </c>
      <c r="D12" s="68">
        <v>491</v>
      </c>
      <c r="E12" s="68">
        <v>796</v>
      </c>
      <c r="F12" s="68">
        <v>1075</v>
      </c>
      <c r="G12" s="68">
        <v>854</v>
      </c>
      <c r="H12" s="61">
        <v>767</v>
      </c>
      <c r="I12" s="179">
        <v>651</v>
      </c>
      <c r="J12" s="179">
        <v>444</v>
      </c>
      <c r="K12" s="61">
        <v>429</v>
      </c>
      <c r="L12" s="61">
        <v>539</v>
      </c>
      <c r="M12" s="61">
        <v>474</v>
      </c>
      <c r="N12" s="61">
        <v>172</v>
      </c>
      <c r="O12" s="60">
        <v>98</v>
      </c>
      <c r="P12" s="259">
        <v>88</v>
      </c>
      <c r="Q12" s="61">
        <v>63</v>
      </c>
      <c r="R12" s="61">
        <v>60</v>
      </c>
      <c r="S12" s="96">
        <v>43</v>
      </c>
      <c r="T12" s="179">
        <v>14</v>
      </c>
    </row>
    <row r="13" spans="1:20" x14ac:dyDescent="0.25">
      <c r="A13" s="332" t="s">
        <v>4</v>
      </c>
      <c r="B13" s="96">
        <v>27</v>
      </c>
      <c r="C13" s="61">
        <v>178</v>
      </c>
      <c r="D13" s="68">
        <v>372</v>
      </c>
      <c r="E13" s="68">
        <v>618</v>
      </c>
      <c r="F13" s="68">
        <v>984</v>
      </c>
      <c r="G13" s="68">
        <v>801</v>
      </c>
      <c r="H13" s="61">
        <v>654</v>
      </c>
      <c r="I13" s="179">
        <v>635</v>
      </c>
      <c r="J13" s="179">
        <v>464</v>
      </c>
      <c r="K13" s="61">
        <v>442</v>
      </c>
      <c r="L13" s="61">
        <v>496</v>
      </c>
      <c r="M13" s="61">
        <v>500</v>
      </c>
      <c r="N13" s="61">
        <v>222</v>
      </c>
      <c r="O13" s="60">
        <v>140</v>
      </c>
      <c r="P13" s="259">
        <v>62</v>
      </c>
      <c r="Q13" s="61">
        <v>25</v>
      </c>
      <c r="R13" s="61">
        <v>13</v>
      </c>
      <c r="S13" s="96">
        <v>5</v>
      </c>
      <c r="T13" s="179">
        <v>5</v>
      </c>
    </row>
    <row r="14" spans="1:20" x14ac:dyDescent="0.25">
      <c r="A14" s="332" t="s">
        <v>5</v>
      </c>
      <c r="B14" s="96">
        <v>15</v>
      </c>
      <c r="C14" s="61">
        <v>69</v>
      </c>
      <c r="D14" s="68">
        <v>256</v>
      </c>
      <c r="E14" s="68">
        <v>366</v>
      </c>
      <c r="F14" s="68">
        <v>583</v>
      </c>
      <c r="G14" s="68">
        <v>470</v>
      </c>
      <c r="H14" s="61">
        <v>404</v>
      </c>
      <c r="I14" s="179">
        <v>392</v>
      </c>
      <c r="J14" s="179">
        <v>265</v>
      </c>
      <c r="K14" s="61">
        <v>176</v>
      </c>
      <c r="L14" s="61">
        <v>196</v>
      </c>
      <c r="M14" s="61">
        <v>186</v>
      </c>
      <c r="N14" s="61">
        <v>92</v>
      </c>
      <c r="O14" s="60">
        <v>58</v>
      </c>
      <c r="P14" s="259">
        <v>50</v>
      </c>
      <c r="Q14" s="61">
        <v>33</v>
      </c>
      <c r="R14" s="61">
        <v>40</v>
      </c>
      <c r="S14" s="96">
        <v>26</v>
      </c>
      <c r="T14" s="179">
        <v>2</v>
      </c>
    </row>
    <row r="15" spans="1:20" x14ac:dyDescent="0.25">
      <c r="A15" s="332" t="s">
        <v>6</v>
      </c>
      <c r="B15" s="96">
        <v>107</v>
      </c>
      <c r="C15" s="61">
        <v>334</v>
      </c>
      <c r="D15" s="68">
        <v>689</v>
      </c>
      <c r="E15" s="68">
        <v>947</v>
      </c>
      <c r="F15" s="68">
        <v>1257</v>
      </c>
      <c r="G15" s="68">
        <v>1054</v>
      </c>
      <c r="H15" s="61">
        <v>893</v>
      </c>
      <c r="I15" s="179">
        <v>844</v>
      </c>
      <c r="J15" s="179">
        <v>552</v>
      </c>
      <c r="K15" s="61">
        <v>532</v>
      </c>
      <c r="L15" s="61">
        <v>672</v>
      </c>
      <c r="M15" s="61">
        <v>669</v>
      </c>
      <c r="N15" s="61">
        <v>330</v>
      </c>
      <c r="O15" s="60">
        <v>218</v>
      </c>
      <c r="P15" s="259">
        <v>165</v>
      </c>
      <c r="Q15" s="61">
        <v>73</v>
      </c>
      <c r="R15" s="61">
        <v>68</v>
      </c>
      <c r="S15" s="96">
        <v>39</v>
      </c>
      <c r="T15" s="179">
        <v>24</v>
      </c>
    </row>
    <row r="16" spans="1:20" x14ac:dyDescent="0.25">
      <c r="A16" s="332" t="s">
        <v>7</v>
      </c>
      <c r="B16" s="96">
        <v>5</v>
      </c>
      <c r="C16" s="61">
        <v>35</v>
      </c>
      <c r="D16" s="68">
        <v>130</v>
      </c>
      <c r="E16" s="68">
        <v>173</v>
      </c>
      <c r="F16" s="68">
        <v>278</v>
      </c>
      <c r="G16" s="68">
        <v>197</v>
      </c>
      <c r="H16" s="61">
        <v>166</v>
      </c>
      <c r="I16" s="179">
        <v>130</v>
      </c>
      <c r="J16" s="179">
        <v>61</v>
      </c>
      <c r="K16" s="61">
        <v>58</v>
      </c>
      <c r="L16" s="61">
        <v>53</v>
      </c>
      <c r="M16" s="61">
        <v>36</v>
      </c>
      <c r="N16" s="61">
        <v>7</v>
      </c>
      <c r="O16" s="60">
        <v>1</v>
      </c>
      <c r="P16" s="259">
        <v>6</v>
      </c>
      <c r="Q16" s="66">
        <v>0</v>
      </c>
      <c r="R16" s="66">
        <v>0</v>
      </c>
      <c r="S16" s="71">
        <v>0</v>
      </c>
      <c r="T16" s="239">
        <v>0</v>
      </c>
    </row>
    <row r="17" spans="1:20" x14ac:dyDescent="0.25">
      <c r="A17" s="332" t="s">
        <v>8</v>
      </c>
      <c r="B17" s="96">
        <v>26</v>
      </c>
      <c r="C17" s="61">
        <v>95</v>
      </c>
      <c r="D17" s="68">
        <v>239</v>
      </c>
      <c r="E17" s="68">
        <v>434</v>
      </c>
      <c r="F17" s="68">
        <v>581</v>
      </c>
      <c r="G17" s="68">
        <v>487</v>
      </c>
      <c r="H17" s="61">
        <v>427</v>
      </c>
      <c r="I17" s="179">
        <v>389</v>
      </c>
      <c r="J17" s="179">
        <v>247</v>
      </c>
      <c r="K17" s="61">
        <v>224</v>
      </c>
      <c r="L17" s="61">
        <v>267</v>
      </c>
      <c r="M17" s="61">
        <v>233</v>
      </c>
      <c r="N17" s="61">
        <v>72</v>
      </c>
      <c r="O17" s="60">
        <v>34</v>
      </c>
      <c r="P17" s="259">
        <v>34</v>
      </c>
      <c r="Q17" s="61">
        <v>12</v>
      </c>
      <c r="R17" s="61">
        <v>11</v>
      </c>
      <c r="S17" s="96">
        <v>9</v>
      </c>
      <c r="T17" s="179">
        <v>5</v>
      </c>
    </row>
    <row r="18" spans="1:20" x14ac:dyDescent="0.25">
      <c r="A18" s="332" t="s">
        <v>9</v>
      </c>
      <c r="B18" s="96">
        <v>17</v>
      </c>
      <c r="C18" s="61">
        <v>71</v>
      </c>
      <c r="D18" s="68">
        <v>161</v>
      </c>
      <c r="E18" s="68">
        <v>312</v>
      </c>
      <c r="F18" s="68">
        <v>514</v>
      </c>
      <c r="G18" s="68">
        <v>445</v>
      </c>
      <c r="H18" s="61">
        <v>390</v>
      </c>
      <c r="I18" s="179">
        <v>334</v>
      </c>
      <c r="J18" s="179">
        <v>196</v>
      </c>
      <c r="K18" s="61">
        <v>147</v>
      </c>
      <c r="L18" s="61">
        <v>151</v>
      </c>
      <c r="M18" s="61">
        <v>156</v>
      </c>
      <c r="N18" s="61">
        <v>46</v>
      </c>
      <c r="O18" s="60">
        <v>41</v>
      </c>
      <c r="P18" s="259">
        <v>21</v>
      </c>
      <c r="Q18" s="61">
        <v>18</v>
      </c>
      <c r="R18" s="61">
        <v>10</v>
      </c>
      <c r="S18" s="66">
        <v>0</v>
      </c>
      <c r="T18" s="239">
        <v>0</v>
      </c>
    </row>
    <row r="19" spans="1:20" x14ac:dyDescent="0.25">
      <c r="A19" s="332" t="s">
        <v>10</v>
      </c>
      <c r="B19" s="96">
        <v>2596</v>
      </c>
      <c r="C19" s="61">
        <v>8117</v>
      </c>
      <c r="D19" s="68">
        <v>19260</v>
      </c>
      <c r="E19" s="68">
        <v>28597</v>
      </c>
      <c r="F19" s="68">
        <v>42985</v>
      </c>
      <c r="G19" s="68">
        <v>36877</v>
      </c>
      <c r="H19" s="61">
        <v>36428</v>
      </c>
      <c r="I19" s="179">
        <v>34191</v>
      </c>
      <c r="J19" s="179">
        <v>25120</v>
      </c>
      <c r="K19" s="61">
        <v>23190</v>
      </c>
      <c r="L19" s="61">
        <v>28019</v>
      </c>
      <c r="M19" s="61">
        <v>26715</v>
      </c>
      <c r="N19" s="61">
        <v>14645</v>
      </c>
      <c r="O19" s="60">
        <v>8391</v>
      </c>
      <c r="P19" s="259">
        <v>5812</v>
      </c>
      <c r="Q19" s="61">
        <v>5020</v>
      </c>
      <c r="R19" s="61">
        <v>3151</v>
      </c>
      <c r="S19" s="96">
        <v>2443</v>
      </c>
      <c r="T19" s="179">
        <v>1659</v>
      </c>
    </row>
    <row r="20" spans="1:20" x14ac:dyDescent="0.25">
      <c r="A20" s="332" t="s">
        <v>11</v>
      </c>
      <c r="B20" s="96">
        <v>15</v>
      </c>
      <c r="C20" s="61">
        <v>47</v>
      </c>
      <c r="D20" s="68">
        <v>107</v>
      </c>
      <c r="E20" s="68">
        <v>215</v>
      </c>
      <c r="F20" s="68">
        <v>364</v>
      </c>
      <c r="G20" s="68">
        <v>303</v>
      </c>
      <c r="H20" s="61">
        <v>278</v>
      </c>
      <c r="I20" s="179">
        <v>236</v>
      </c>
      <c r="J20" s="179">
        <v>162</v>
      </c>
      <c r="K20" s="61">
        <v>171</v>
      </c>
      <c r="L20" s="61">
        <v>239</v>
      </c>
      <c r="M20" s="61">
        <v>239</v>
      </c>
      <c r="N20" s="61">
        <v>82</v>
      </c>
      <c r="O20" s="60">
        <v>54</v>
      </c>
      <c r="P20" s="259">
        <v>41</v>
      </c>
      <c r="Q20" s="61">
        <v>17</v>
      </c>
      <c r="R20" s="61">
        <v>7</v>
      </c>
      <c r="S20" s="96">
        <v>6</v>
      </c>
      <c r="T20" s="179">
        <v>5</v>
      </c>
    </row>
    <row r="21" spans="1:20" x14ac:dyDescent="0.25">
      <c r="A21" s="332" t="s">
        <v>12</v>
      </c>
      <c r="B21" s="96">
        <v>14</v>
      </c>
      <c r="C21" s="61">
        <v>115</v>
      </c>
      <c r="D21" s="68">
        <v>309</v>
      </c>
      <c r="E21" s="68">
        <v>412</v>
      </c>
      <c r="F21" s="68">
        <v>641</v>
      </c>
      <c r="G21" s="68">
        <v>530</v>
      </c>
      <c r="H21" s="61">
        <v>422</v>
      </c>
      <c r="I21" s="179">
        <v>334</v>
      </c>
      <c r="J21" s="179">
        <v>242</v>
      </c>
      <c r="K21" s="61">
        <v>268</v>
      </c>
      <c r="L21" s="61">
        <v>344</v>
      </c>
      <c r="M21" s="61">
        <v>301</v>
      </c>
      <c r="N21" s="61">
        <v>171</v>
      </c>
      <c r="O21" s="60">
        <v>114</v>
      </c>
      <c r="P21" s="259">
        <v>144</v>
      </c>
      <c r="Q21" s="61">
        <v>12</v>
      </c>
      <c r="R21" s="61">
        <v>12</v>
      </c>
      <c r="S21" s="96">
        <v>6</v>
      </c>
      <c r="T21" s="179">
        <v>5</v>
      </c>
    </row>
    <row r="22" spans="1:20" x14ac:dyDescent="0.25">
      <c r="A22" s="332" t="s">
        <v>13</v>
      </c>
      <c r="B22" s="96">
        <v>51</v>
      </c>
      <c r="C22" s="61">
        <v>227</v>
      </c>
      <c r="D22" s="68">
        <v>513</v>
      </c>
      <c r="E22" s="68">
        <v>607</v>
      </c>
      <c r="F22" s="68">
        <v>768</v>
      </c>
      <c r="G22" s="68">
        <v>606</v>
      </c>
      <c r="H22" s="61">
        <v>498</v>
      </c>
      <c r="I22" s="179">
        <v>449</v>
      </c>
      <c r="J22" s="179">
        <v>316</v>
      </c>
      <c r="K22" s="61">
        <v>290</v>
      </c>
      <c r="L22" s="61">
        <v>335</v>
      </c>
      <c r="M22" s="61">
        <v>301</v>
      </c>
      <c r="N22" s="61">
        <v>139</v>
      </c>
      <c r="O22" s="60">
        <v>93</v>
      </c>
      <c r="P22" s="259">
        <v>71</v>
      </c>
      <c r="Q22" s="61">
        <v>40</v>
      </c>
      <c r="R22" s="61">
        <v>32</v>
      </c>
      <c r="S22" s="96">
        <v>22</v>
      </c>
      <c r="T22" s="179">
        <v>12</v>
      </c>
    </row>
    <row r="23" spans="1:20" x14ac:dyDescent="0.25">
      <c r="A23" s="332" t="s">
        <v>14</v>
      </c>
      <c r="B23" s="96">
        <v>12</v>
      </c>
      <c r="C23" s="61">
        <v>50</v>
      </c>
      <c r="D23" s="68">
        <v>173</v>
      </c>
      <c r="E23" s="68">
        <v>357</v>
      </c>
      <c r="F23" s="68">
        <v>467</v>
      </c>
      <c r="G23" s="68">
        <v>392</v>
      </c>
      <c r="H23" s="61">
        <v>330</v>
      </c>
      <c r="I23" s="179">
        <v>269</v>
      </c>
      <c r="J23" s="179">
        <v>161</v>
      </c>
      <c r="K23" s="61">
        <v>161</v>
      </c>
      <c r="L23" s="61">
        <v>213</v>
      </c>
      <c r="M23" s="61">
        <v>192</v>
      </c>
      <c r="N23" s="61">
        <v>71</v>
      </c>
      <c r="O23" s="60">
        <v>46</v>
      </c>
      <c r="P23" s="259">
        <v>38</v>
      </c>
      <c r="Q23" s="61">
        <v>10</v>
      </c>
      <c r="R23" s="61">
        <v>6</v>
      </c>
      <c r="S23" s="96">
        <v>3</v>
      </c>
      <c r="T23" s="239">
        <v>0</v>
      </c>
    </row>
    <row r="24" spans="1:20" x14ac:dyDescent="0.25">
      <c r="A24" s="332" t="s">
        <v>15</v>
      </c>
      <c r="B24" s="96">
        <v>20</v>
      </c>
      <c r="C24" s="61">
        <v>170</v>
      </c>
      <c r="D24" s="68">
        <v>482</v>
      </c>
      <c r="E24" s="68">
        <v>753</v>
      </c>
      <c r="F24" s="68">
        <v>1280</v>
      </c>
      <c r="G24" s="68">
        <v>825</v>
      </c>
      <c r="H24" s="61">
        <v>905</v>
      </c>
      <c r="I24" s="179">
        <v>871</v>
      </c>
      <c r="J24" s="179">
        <v>449</v>
      </c>
      <c r="K24" s="61">
        <v>452</v>
      </c>
      <c r="L24" s="61">
        <v>620</v>
      </c>
      <c r="M24" s="61">
        <v>629</v>
      </c>
      <c r="N24" s="61">
        <v>230</v>
      </c>
      <c r="O24" s="60">
        <v>157</v>
      </c>
      <c r="P24" s="259">
        <v>90</v>
      </c>
      <c r="Q24" s="61">
        <v>25</v>
      </c>
      <c r="R24" s="61">
        <v>28</v>
      </c>
      <c r="S24" s="96">
        <v>11</v>
      </c>
      <c r="T24" s="179">
        <v>10</v>
      </c>
    </row>
    <row r="25" spans="1:20" x14ac:dyDescent="0.25">
      <c r="A25" s="332" t="s">
        <v>16</v>
      </c>
      <c r="B25" s="96">
        <v>28</v>
      </c>
      <c r="C25" s="61">
        <v>188</v>
      </c>
      <c r="D25" s="68">
        <v>524</v>
      </c>
      <c r="E25" s="68">
        <v>826</v>
      </c>
      <c r="F25" s="68">
        <v>1238</v>
      </c>
      <c r="G25" s="68">
        <v>1043</v>
      </c>
      <c r="H25" s="61">
        <v>890</v>
      </c>
      <c r="I25" s="179">
        <v>784</v>
      </c>
      <c r="J25" s="179">
        <v>583</v>
      </c>
      <c r="K25" s="61">
        <v>518</v>
      </c>
      <c r="L25" s="61">
        <v>596</v>
      </c>
      <c r="M25" s="61">
        <v>520</v>
      </c>
      <c r="N25" s="61">
        <v>234</v>
      </c>
      <c r="O25" s="60">
        <v>177</v>
      </c>
      <c r="P25" s="259">
        <v>179</v>
      </c>
      <c r="Q25" s="61">
        <v>68</v>
      </c>
      <c r="R25" s="61">
        <v>55</v>
      </c>
      <c r="S25" s="96">
        <v>51</v>
      </c>
      <c r="T25" s="179">
        <v>43</v>
      </c>
    </row>
    <row r="26" spans="1:20" x14ac:dyDescent="0.25">
      <c r="A26" s="332" t="s">
        <v>17</v>
      </c>
      <c r="B26" s="96">
        <v>44</v>
      </c>
      <c r="C26" s="61">
        <v>81</v>
      </c>
      <c r="D26" s="68">
        <v>304</v>
      </c>
      <c r="E26" s="68">
        <v>496</v>
      </c>
      <c r="F26" s="68">
        <v>717</v>
      </c>
      <c r="G26" s="68">
        <v>525</v>
      </c>
      <c r="H26" s="61">
        <v>515</v>
      </c>
      <c r="I26" s="179">
        <v>531</v>
      </c>
      <c r="J26" s="179">
        <v>318</v>
      </c>
      <c r="K26" s="61">
        <v>230</v>
      </c>
      <c r="L26" s="61">
        <v>254</v>
      </c>
      <c r="M26" s="61">
        <v>250</v>
      </c>
      <c r="N26" s="61">
        <v>126</v>
      </c>
      <c r="O26" s="60">
        <v>82</v>
      </c>
      <c r="P26" s="259">
        <v>76</v>
      </c>
      <c r="Q26" s="61">
        <v>41</v>
      </c>
      <c r="R26" s="61">
        <v>48</v>
      </c>
      <c r="S26" s="96">
        <v>31</v>
      </c>
      <c r="T26" s="179">
        <v>13</v>
      </c>
    </row>
    <row r="27" spans="1:20" x14ac:dyDescent="0.25">
      <c r="A27" s="332" t="s">
        <v>18</v>
      </c>
      <c r="B27" s="96">
        <v>11130</v>
      </c>
      <c r="C27" s="61">
        <v>27156</v>
      </c>
      <c r="D27" s="68">
        <v>56212</v>
      </c>
      <c r="E27" s="68">
        <v>89668</v>
      </c>
      <c r="F27" s="68">
        <v>123361</v>
      </c>
      <c r="G27" s="68">
        <v>103706</v>
      </c>
      <c r="H27" s="61">
        <v>92006</v>
      </c>
      <c r="I27" s="227">
        <v>85840</v>
      </c>
      <c r="J27" s="227">
        <v>66301</v>
      </c>
      <c r="K27" s="61">
        <v>60052</v>
      </c>
      <c r="L27" s="61">
        <v>70891</v>
      </c>
      <c r="M27" s="61">
        <v>68456</v>
      </c>
      <c r="N27" s="61">
        <v>38322</v>
      </c>
      <c r="O27" s="60">
        <v>22389</v>
      </c>
      <c r="P27" s="259">
        <v>19154</v>
      </c>
      <c r="Q27" s="61">
        <v>12220</v>
      </c>
      <c r="R27" s="61">
        <v>9674</v>
      </c>
      <c r="S27" s="96">
        <v>10474</v>
      </c>
      <c r="T27" s="179">
        <v>3881</v>
      </c>
    </row>
    <row r="28" spans="1:20" ht="18" x14ac:dyDescent="0.25">
      <c r="A28" s="2" t="s">
        <v>127</v>
      </c>
      <c r="B28" s="69">
        <v>1718</v>
      </c>
      <c r="C28" s="59">
        <v>5824</v>
      </c>
      <c r="D28" s="67">
        <v>15588</v>
      </c>
      <c r="E28" s="67">
        <v>24601</v>
      </c>
      <c r="F28" s="67">
        <v>33861</v>
      </c>
      <c r="G28" s="67">
        <v>30051</v>
      </c>
      <c r="H28" s="59">
        <v>26200</v>
      </c>
      <c r="I28" s="226">
        <v>21489</v>
      </c>
      <c r="J28" s="226">
        <v>15304</v>
      </c>
      <c r="K28" s="59">
        <v>13589</v>
      </c>
      <c r="L28" s="59">
        <v>16344</v>
      </c>
      <c r="M28" s="59">
        <v>15910</v>
      </c>
      <c r="N28" s="59">
        <v>9096</v>
      </c>
      <c r="O28" s="56">
        <v>5714</v>
      </c>
      <c r="P28" s="258">
        <v>4295</v>
      </c>
      <c r="Q28" s="59">
        <v>2742</v>
      </c>
      <c r="R28" s="59">
        <v>2302</v>
      </c>
      <c r="S28" s="69">
        <v>1576</v>
      </c>
      <c r="T28" s="178">
        <v>700</v>
      </c>
    </row>
    <row r="29" spans="1:20" x14ac:dyDescent="0.25">
      <c r="A29" s="332" t="s">
        <v>19</v>
      </c>
      <c r="B29" s="96">
        <v>6</v>
      </c>
      <c r="C29" s="61">
        <v>80</v>
      </c>
      <c r="D29" s="68">
        <v>101</v>
      </c>
      <c r="E29" s="68">
        <v>181</v>
      </c>
      <c r="F29" s="68">
        <v>333</v>
      </c>
      <c r="G29" s="68">
        <v>294</v>
      </c>
      <c r="H29" s="61">
        <v>259</v>
      </c>
      <c r="I29" s="179">
        <v>230</v>
      </c>
      <c r="J29" s="179">
        <v>149</v>
      </c>
      <c r="K29" s="61">
        <v>136</v>
      </c>
      <c r="L29" s="61">
        <v>161</v>
      </c>
      <c r="M29" s="61">
        <v>143</v>
      </c>
      <c r="N29" s="61">
        <v>68</v>
      </c>
      <c r="O29" s="60">
        <v>42</v>
      </c>
      <c r="P29" s="259">
        <v>18</v>
      </c>
      <c r="Q29" s="61">
        <v>5</v>
      </c>
      <c r="R29" s="61">
        <v>5</v>
      </c>
      <c r="S29" s="96">
        <v>4</v>
      </c>
      <c r="T29" s="179">
        <v>1</v>
      </c>
    </row>
    <row r="30" spans="1:20" x14ac:dyDescent="0.25">
      <c r="A30" s="332" t="s">
        <v>20</v>
      </c>
      <c r="B30" s="96">
        <v>59</v>
      </c>
      <c r="C30" s="61">
        <v>137</v>
      </c>
      <c r="D30" s="68">
        <v>230</v>
      </c>
      <c r="E30" s="68">
        <v>320</v>
      </c>
      <c r="F30" s="68">
        <v>471</v>
      </c>
      <c r="G30" s="68">
        <v>381</v>
      </c>
      <c r="H30" s="61">
        <v>334</v>
      </c>
      <c r="I30" s="179">
        <v>258</v>
      </c>
      <c r="J30" s="179">
        <v>156</v>
      </c>
      <c r="K30" s="61">
        <v>137</v>
      </c>
      <c r="L30" s="61">
        <v>145</v>
      </c>
      <c r="M30" s="61">
        <v>116</v>
      </c>
      <c r="N30" s="61">
        <v>54</v>
      </c>
      <c r="O30" s="60">
        <v>30</v>
      </c>
      <c r="P30" s="259">
        <v>21</v>
      </c>
      <c r="Q30" s="61">
        <v>10</v>
      </c>
      <c r="R30" s="61">
        <v>11</v>
      </c>
      <c r="S30" s="96">
        <v>10</v>
      </c>
      <c r="T30" s="179">
        <v>8</v>
      </c>
    </row>
    <row r="31" spans="1:20" x14ac:dyDescent="0.25">
      <c r="A31" s="332" t="s">
        <v>21</v>
      </c>
      <c r="B31" s="96">
        <v>15</v>
      </c>
      <c r="C31" s="61">
        <v>68</v>
      </c>
      <c r="D31" s="68">
        <v>158</v>
      </c>
      <c r="E31" s="68">
        <v>364</v>
      </c>
      <c r="F31" s="68">
        <v>481</v>
      </c>
      <c r="G31" s="68">
        <v>374</v>
      </c>
      <c r="H31" s="61">
        <v>357</v>
      </c>
      <c r="I31" s="179">
        <v>322</v>
      </c>
      <c r="J31" s="179">
        <v>275</v>
      </c>
      <c r="K31" s="61">
        <v>235</v>
      </c>
      <c r="L31" s="61">
        <v>385</v>
      </c>
      <c r="M31" s="61">
        <v>290</v>
      </c>
      <c r="N31" s="61">
        <v>125</v>
      </c>
      <c r="O31" s="60">
        <v>83</v>
      </c>
      <c r="P31" s="259">
        <v>65</v>
      </c>
      <c r="Q31" s="61">
        <v>30</v>
      </c>
      <c r="R31" s="61">
        <v>26</v>
      </c>
      <c r="S31" s="96">
        <v>10</v>
      </c>
      <c r="T31" s="179">
        <v>5</v>
      </c>
    </row>
    <row r="32" spans="1:20" x14ac:dyDescent="0.25">
      <c r="A32" s="7" t="s">
        <v>22</v>
      </c>
      <c r="B32" s="152"/>
      <c r="C32" s="61"/>
      <c r="D32" s="153"/>
      <c r="E32" s="153"/>
      <c r="F32" s="153"/>
      <c r="G32" s="153"/>
      <c r="H32" s="61"/>
      <c r="I32" s="61"/>
      <c r="J32" s="61"/>
      <c r="K32" s="61"/>
      <c r="L32" s="204"/>
      <c r="M32" s="204"/>
      <c r="N32" s="204"/>
      <c r="O32" s="60"/>
      <c r="P32" s="262"/>
      <c r="Q32" s="61"/>
      <c r="R32" s="61"/>
      <c r="S32" s="96"/>
      <c r="T32" s="179"/>
    </row>
    <row r="33" spans="1:20" ht="19.5" x14ac:dyDescent="0.25">
      <c r="A33" s="8" t="s">
        <v>23</v>
      </c>
      <c r="B33" s="61" t="s">
        <v>96</v>
      </c>
      <c r="C33" s="66">
        <v>0</v>
      </c>
      <c r="D33" s="66">
        <v>0</v>
      </c>
      <c r="E33" s="66">
        <v>0</v>
      </c>
      <c r="F33" s="68">
        <v>2</v>
      </c>
      <c r="G33" s="68">
        <v>2</v>
      </c>
      <c r="H33" s="61">
        <v>2</v>
      </c>
      <c r="I33" s="179">
        <v>2</v>
      </c>
      <c r="J33" s="179">
        <v>48</v>
      </c>
      <c r="K33" s="61">
        <v>27</v>
      </c>
      <c r="L33" s="61">
        <v>42</v>
      </c>
      <c r="M33" s="66">
        <v>0</v>
      </c>
      <c r="N33" s="66">
        <v>0</v>
      </c>
      <c r="O33" s="47">
        <v>0</v>
      </c>
      <c r="P33" s="47">
        <v>0</v>
      </c>
      <c r="Q33" s="47">
        <v>0</v>
      </c>
      <c r="R33" s="47">
        <v>0</v>
      </c>
      <c r="S33" s="66">
        <v>0</v>
      </c>
      <c r="T33" s="239">
        <v>0</v>
      </c>
    </row>
    <row r="34" spans="1:20" ht="19.5" x14ac:dyDescent="0.25">
      <c r="A34" s="8" t="s">
        <v>128</v>
      </c>
      <c r="B34" s="107">
        <v>15</v>
      </c>
      <c r="C34" s="61">
        <v>68</v>
      </c>
      <c r="D34" s="68">
        <v>158</v>
      </c>
      <c r="E34" s="68">
        <v>364</v>
      </c>
      <c r="F34" s="68">
        <v>479</v>
      </c>
      <c r="G34" s="68">
        <v>372</v>
      </c>
      <c r="H34" s="61">
        <v>355</v>
      </c>
      <c r="I34" s="61">
        <v>320</v>
      </c>
      <c r="J34" s="61">
        <v>227</v>
      </c>
      <c r="K34" s="61">
        <v>208</v>
      </c>
      <c r="L34" s="61">
        <v>343</v>
      </c>
      <c r="M34" s="61">
        <v>290</v>
      </c>
      <c r="N34" s="61">
        <v>125</v>
      </c>
      <c r="O34" s="60">
        <v>83</v>
      </c>
      <c r="P34" s="259">
        <v>65</v>
      </c>
      <c r="Q34" s="61">
        <v>30</v>
      </c>
      <c r="R34" s="61">
        <v>26</v>
      </c>
      <c r="S34" s="96">
        <v>10</v>
      </c>
      <c r="T34" s="179">
        <v>5</v>
      </c>
    </row>
    <row r="35" spans="1:20" x14ac:dyDescent="0.25">
      <c r="A35" s="332" t="s">
        <v>24</v>
      </c>
      <c r="B35" s="96">
        <v>7</v>
      </c>
      <c r="C35" s="61">
        <v>51</v>
      </c>
      <c r="D35" s="68">
        <v>125</v>
      </c>
      <c r="E35" s="68">
        <v>332</v>
      </c>
      <c r="F35" s="68">
        <v>591</v>
      </c>
      <c r="G35" s="68">
        <v>530</v>
      </c>
      <c r="H35" s="61">
        <v>507</v>
      </c>
      <c r="I35" s="179">
        <v>471</v>
      </c>
      <c r="J35" s="179">
        <v>293</v>
      </c>
      <c r="K35" s="61">
        <v>233</v>
      </c>
      <c r="L35" s="61">
        <v>291</v>
      </c>
      <c r="M35" s="61">
        <v>251</v>
      </c>
      <c r="N35" s="61">
        <v>152</v>
      </c>
      <c r="O35" s="60">
        <v>98</v>
      </c>
      <c r="P35" s="259">
        <v>39</v>
      </c>
      <c r="Q35" s="61">
        <v>22</v>
      </c>
      <c r="R35" s="61">
        <v>25</v>
      </c>
      <c r="S35" s="96">
        <v>13</v>
      </c>
      <c r="T35" s="179">
        <v>11</v>
      </c>
    </row>
    <row r="36" spans="1:20" x14ac:dyDescent="0.25">
      <c r="A36" s="332" t="s">
        <v>25</v>
      </c>
      <c r="B36" s="96">
        <v>56</v>
      </c>
      <c r="C36" s="61">
        <v>223</v>
      </c>
      <c r="D36" s="68">
        <v>834</v>
      </c>
      <c r="E36" s="68">
        <v>1241</v>
      </c>
      <c r="F36" s="68">
        <v>2247</v>
      </c>
      <c r="G36" s="68">
        <v>2070</v>
      </c>
      <c r="H36" s="61">
        <v>1823</v>
      </c>
      <c r="I36" s="179">
        <v>1121</v>
      </c>
      <c r="J36" s="179">
        <v>714</v>
      </c>
      <c r="K36" s="61">
        <v>686</v>
      </c>
      <c r="L36" s="61">
        <v>918</v>
      </c>
      <c r="M36" s="61">
        <v>953</v>
      </c>
      <c r="N36" s="61">
        <v>555</v>
      </c>
      <c r="O36" s="60">
        <v>399</v>
      </c>
      <c r="P36" s="259">
        <v>346</v>
      </c>
      <c r="Q36" s="61">
        <v>237</v>
      </c>
      <c r="R36" s="61">
        <v>192</v>
      </c>
      <c r="S36" s="96">
        <v>91</v>
      </c>
      <c r="T36" s="179">
        <v>34</v>
      </c>
    </row>
    <row r="37" spans="1:20" x14ac:dyDescent="0.25">
      <c r="A37" s="332" t="s">
        <v>26</v>
      </c>
      <c r="B37" s="96">
        <v>76</v>
      </c>
      <c r="C37" s="61">
        <v>495</v>
      </c>
      <c r="D37" s="68">
        <v>1204</v>
      </c>
      <c r="E37" s="68">
        <v>1740</v>
      </c>
      <c r="F37" s="68">
        <v>2413</v>
      </c>
      <c r="G37" s="68">
        <v>2291</v>
      </c>
      <c r="H37" s="61">
        <v>2293</v>
      </c>
      <c r="I37" s="179">
        <v>2013</v>
      </c>
      <c r="J37" s="179">
        <v>1302</v>
      </c>
      <c r="K37" s="61">
        <v>1211</v>
      </c>
      <c r="L37" s="61">
        <v>1350</v>
      </c>
      <c r="M37" s="61">
        <v>1249</v>
      </c>
      <c r="N37" s="61">
        <v>734</v>
      </c>
      <c r="O37" s="60">
        <v>481</v>
      </c>
      <c r="P37" s="259">
        <v>390</v>
      </c>
      <c r="Q37" s="61">
        <v>201</v>
      </c>
      <c r="R37" s="61">
        <v>198</v>
      </c>
      <c r="S37" s="96">
        <v>151</v>
      </c>
      <c r="T37" s="179">
        <v>82</v>
      </c>
    </row>
    <row r="38" spans="1:20" x14ac:dyDescent="0.25">
      <c r="A38" s="332" t="s">
        <v>27</v>
      </c>
      <c r="B38" s="96">
        <v>32</v>
      </c>
      <c r="C38" s="61">
        <v>134</v>
      </c>
      <c r="D38" s="68">
        <v>290</v>
      </c>
      <c r="E38" s="68">
        <v>359</v>
      </c>
      <c r="F38" s="68">
        <v>483</v>
      </c>
      <c r="G38" s="68">
        <v>405</v>
      </c>
      <c r="H38" s="61">
        <v>323</v>
      </c>
      <c r="I38" s="179">
        <v>306</v>
      </c>
      <c r="J38" s="179">
        <v>206</v>
      </c>
      <c r="K38" s="61">
        <v>156</v>
      </c>
      <c r="L38" s="61">
        <v>189</v>
      </c>
      <c r="M38" s="61">
        <v>157</v>
      </c>
      <c r="N38" s="61">
        <v>109</v>
      </c>
      <c r="O38" s="60">
        <v>88</v>
      </c>
      <c r="P38" s="259">
        <v>83</v>
      </c>
      <c r="Q38" s="61">
        <v>43</v>
      </c>
      <c r="R38" s="61">
        <v>43</v>
      </c>
      <c r="S38" s="96">
        <v>31</v>
      </c>
      <c r="T38" s="179">
        <v>9</v>
      </c>
    </row>
    <row r="39" spans="1:20" x14ac:dyDescent="0.25">
      <c r="A39" s="332" t="s">
        <v>28</v>
      </c>
      <c r="B39" s="66">
        <v>0</v>
      </c>
      <c r="C39" s="61">
        <v>48</v>
      </c>
      <c r="D39" s="68">
        <v>195</v>
      </c>
      <c r="E39" s="68">
        <v>325</v>
      </c>
      <c r="F39" s="68">
        <v>409</v>
      </c>
      <c r="G39" s="68">
        <v>262</v>
      </c>
      <c r="H39" s="61">
        <v>247</v>
      </c>
      <c r="I39" s="179">
        <v>214</v>
      </c>
      <c r="J39" s="179">
        <v>156</v>
      </c>
      <c r="K39" s="61">
        <v>107</v>
      </c>
      <c r="L39" s="61">
        <v>133</v>
      </c>
      <c r="M39" s="61">
        <v>114</v>
      </c>
      <c r="N39" s="61">
        <v>48</v>
      </c>
      <c r="O39" s="60">
        <v>29</v>
      </c>
      <c r="P39" s="259">
        <v>26</v>
      </c>
      <c r="Q39" s="61">
        <v>10</v>
      </c>
      <c r="R39" s="61">
        <v>3</v>
      </c>
      <c r="S39" s="96">
        <v>3</v>
      </c>
      <c r="T39" s="179">
        <v>2</v>
      </c>
    </row>
    <row r="40" spans="1:20" x14ac:dyDescent="0.25">
      <c r="A40" s="332" t="s">
        <v>29</v>
      </c>
      <c r="B40" s="96">
        <v>5</v>
      </c>
      <c r="C40" s="61">
        <v>56</v>
      </c>
      <c r="D40" s="68">
        <v>125</v>
      </c>
      <c r="E40" s="68">
        <v>161</v>
      </c>
      <c r="F40" s="68">
        <v>187</v>
      </c>
      <c r="G40" s="68">
        <v>156</v>
      </c>
      <c r="H40" s="61">
        <v>155</v>
      </c>
      <c r="I40" s="179">
        <v>140</v>
      </c>
      <c r="J40" s="179">
        <v>96</v>
      </c>
      <c r="K40" s="61">
        <v>89</v>
      </c>
      <c r="L40" s="61">
        <v>117</v>
      </c>
      <c r="M40" s="61">
        <v>102</v>
      </c>
      <c r="N40" s="61">
        <v>23</v>
      </c>
      <c r="O40" s="60">
        <v>9</v>
      </c>
      <c r="P40" s="259">
        <v>9</v>
      </c>
      <c r="Q40" s="61">
        <v>7</v>
      </c>
      <c r="R40" s="61">
        <v>8</v>
      </c>
      <c r="S40" s="96">
        <v>3</v>
      </c>
      <c r="T40" s="179">
        <v>2</v>
      </c>
    </row>
    <row r="41" spans="1:20" x14ac:dyDescent="0.25">
      <c r="A41" s="332" t="s">
        <v>30</v>
      </c>
      <c r="B41" s="96">
        <v>1462</v>
      </c>
      <c r="C41" s="61">
        <v>4532</v>
      </c>
      <c r="D41" s="68">
        <v>12326</v>
      </c>
      <c r="E41" s="68">
        <v>19578</v>
      </c>
      <c r="F41" s="68">
        <v>26246</v>
      </c>
      <c r="G41" s="68">
        <v>23288</v>
      </c>
      <c r="H41" s="61">
        <v>19902</v>
      </c>
      <c r="I41" s="179">
        <v>16414</v>
      </c>
      <c r="J41" s="179">
        <v>11957</v>
      </c>
      <c r="K41" s="61">
        <v>10599</v>
      </c>
      <c r="L41" s="61">
        <v>12655</v>
      </c>
      <c r="M41" s="61">
        <v>12535</v>
      </c>
      <c r="N41" s="61">
        <v>7229</v>
      </c>
      <c r="O41" s="60">
        <v>4455</v>
      </c>
      <c r="P41" s="259">
        <v>3297</v>
      </c>
      <c r="Q41" s="61">
        <v>2177</v>
      </c>
      <c r="R41" s="61">
        <v>1792</v>
      </c>
      <c r="S41" s="96">
        <v>1261</v>
      </c>
      <c r="T41" s="179">
        <v>546</v>
      </c>
    </row>
    <row r="42" spans="1:20" ht="18" x14ac:dyDescent="0.25">
      <c r="A42" s="2" t="s">
        <v>256</v>
      </c>
      <c r="B42" s="69">
        <v>171</v>
      </c>
      <c r="C42" s="59">
        <v>648</v>
      </c>
      <c r="D42" s="69">
        <v>1983</v>
      </c>
      <c r="E42" s="69">
        <v>3825</v>
      </c>
      <c r="F42" s="69">
        <v>5588</v>
      </c>
      <c r="G42" s="69">
        <v>4713</v>
      </c>
      <c r="H42" s="59">
        <v>4209</v>
      </c>
      <c r="I42" s="178">
        <v>3900</v>
      </c>
      <c r="J42" s="178">
        <v>2850</v>
      </c>
      <c r="K42" s="59">
        <v>2710</v>
      </c>
      <c r="L42" s="59">
        <v>3629</v>
      </c>
      <c r="M42" s="59">
        <v>3693</v>
      </c>
      <c r="N42" s="59">
        <v>1708</v>
      </c>
      <c r="O42" s="56">
        <v>1138</v>
      </c>
      <c r="P42" s="258">
        <v>965</v>
      </c>
      <c r="Q42" s="59">
        <v>476</v>
      </c>
      <c r="R42" s="59">
        <v>350</v>
      </c>
      <c r="S42" s="69">
        <v>267</v>
      </c>
      <c r="T42" s="178">
        <v>156</v>
      </c>
    </row>
    <row r="43" spans="1:20" x14ac:dyDescent="0.25">
      <c r="A43" s="332" t="s">
        <v>31</v>
      </c>
      <c r="B43" s="107">
        <v>2</v>
      </c>
      <c r="C43" s="60">
        <v>9</v>
      </c>
      <c r="D43" s="30">
        <v>53</v>
      </c>
      <c r="E43" s="30">
        <v>84</v>
      </c>
      <c r="F43" s="30">
        <v>176</v>
      </c>
      <c r="G43" s="30">
        <v>161</v>
      </c>
      <c r="H43" s="61">
        <v>154</v>
      </c>
      <c r="I43" s="179">
        <v>145</v>
      </c>
      <c r="J43" s="179">
        <v>128</v>
      </c>
      <c r="K43" s="61">
        <v>118</v>
      </c>
      <c r="L43" s="61">
        <v>117</v>
      </c>
      <c r="M43" s="61">
        <v>92</v>
      </c>
      <c r="N43" s="61">
        <v>25</v>
      </c>
      <c r="O43" s="60">
        <v>18</v>
      </c>
      <c r="P43" s="259">
        <v>7</v>
      </c>
      <c r="Q43" s="61">
        <v>3</v>
      </c>
      <c r="R43" s="66">
        <v>0</v>
      </c>
      <c r="S43" s="66">
        <v>0</v>
      </c>
      <c r="T43" s="239">
        <v>0</v>
      </c>
    </row>
    <row r="44" spans="1:20" x14ac:dyDescent="0.25">
      <c r="A44" s="332" t="s">
        <v>32</v>
      </c>
      <c r="B44" s="107">
        <v>4</v>
      </c>
      <c r="C44" s="60">
        <v>13</v>
      </c>
      <c r="D44" s="30">
        <v>58</v>
      </c>
      <c r="E44" s="30">
        <v>125</v>
      </c>
      <c r="F44" s="30">
        <v>140</v>
      </c>
      <c r="G44" s="30">
        <v>109</v>
      </c>
      <c r="H44" s="61">
        <v>104</v>
      </c>
      <c r="I44" s="179">
        <v>87</v>
      </c>
      <c r="J44" s="179">
        <v>65</v>
      </c>
      <c r="K44" s="61">
        <v>79</v>
      </c>
      <c r="L44" s="61">
        <v>100</v>
      </c>
      <c r="M44" s="61">
        <v>82</v>
      </c>
      <c r="N44" s="61">
        <v>30</v>
      </c>
      <c r="O44" s="60">
        <v>27</v>
      </c>
      <c r="P44" s="259">
        <v>6</v>
      </c>
      <c r="Q44" s="66">
        <v>0</v>
      </c>
      <c r="R44" s="66">
        <v>0</v>
      </c>
      <c r="S44" s="66">
        <v>0</v>
      </c>
      <c r="T44" s="239">
        <v>0</v>
      </c>
    </row>
    <row r="45" spans="1:20" x14ac:dyDescent="0.25">
      <c r="A45" s="332" t="s">
        <v>33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1">
        <v>10</v>
      </c>
      <c r="M45" s="61">
        <v>9</v>
      </c>
      <c r="N45" s="61">
        <v>66</v>
      </c>
      <c r="O45" s="60">
        <v>5</v>
      </c>
      <c r="P45" s="259">
        <v>5</v>
      </c>
      <c r="Q45" s="61">
        <v>5</v>
      </c>
      <c r="R45" s="61">
        <v>6</v>
      </c>
      <c r="S45" s="66">
        <v>0</v>
      </c>
      <c r="T45" s="179">
        <v>1</v>
      </c>
    </row>
    <row r="46" spans="1:20" x14ac:dyDescent="0.25">
      <c r="A46" s="332" t="s">
        <v>34</v>
      </c>
      <c r="B46" s="107">
        <v>74</v>
      </c>
      <c r="C46" s="60">
        <v>244</v>
      </c>
      <c r="D46" s="30">
        <v>701</v>
      </c>
      <c r="E46" s="30">
        <v>1418</v>
      </c>
      <c r="F46" s="30">
        <v>2054</v>
      </c>
      <c r="G46" s="30">
        <v>1754</v>
      </c>
      <c r="H46" s="61">
        <v>1623</v>
      </c>
      <c r="I46" s="179">
        <v>1597</v>
      </c>
      <c r="J46" s="179">
        <v>1224</v>
      </c>
      <c r="K46" s="61">
        <v>1176</v>
      </c>
      <c r="L46" s="61">
        <v>1511</v>
      </c>
      <c r="M46" s="61">
        <v>1624</v>
      </c>
      <c r="N46" s="61">
        <v>739</v>
      </c>
      <c r="O46" s="60">
        <v>503</v>
      </c>
      <c r="P46" s="259">
        <v>395</v>
      </c>
      <c r="Q46" s="61">
        <v>215</v>
      </c>
      <c r="R46" s="61">
        <v>188</v>
      </c>
      <c r="S46" s="96">
        <v>144</v>
      </c>
      <c r="T46" s="179">
        <v>71</v>
      </c>
    </row>
    <row r="47" spans="1:20" x14ac:dyDescent="0.25">
      <c r="A47" s="332" t="s">
        <v>35</v>
      </c>
      <c r="B47" s="96">
        <v>7</v>
      </c>
      <c r="C47" s="60">
        <v>29</v>
      </c>
      <c r="D47" s="68">
        <v>65</v>
      </c>
      <c r="E47" s="68">
        <v>168</v>
      </c>
      <c r="F47" s="68">
        <v>257</v>
      </c>
      <c r="G47" s="68">
        <v>206</v>
      </c>
      <c r="H47" s="61">
        <v>174</v>
      </c>
      <c r="I47" s="179">
        <v>164</v>
      </c>
      <c r="J47" s="179">
        <v>96</v>
      </c>
      <c r="K47" s="61">
        <v>89</v>
      </c>
      <c r="L47" s="61">
        <v>134</v>
      </c>
      <c r="M47" s="61">
        <v>114</v>
      </c>
      <c r="N47" s="61">
        <v>42</v>
      </c>
      <c r="O47" s="60">
        <v>31</v>
      </c>
      <c r="P47" s="259">
        <v>23</v>
      </c>
      <c r="Q47" s="61">
        <v>13</v>
      </c>
      <c r="R47" s="61">
        <v>14</v>
      </c>
      <c r="S47" s="96">
        <v>12</v>
      </c>
      <c r="T47" s="179">
        <v>6</v>
      </c>
    </row>
    <row r="48" spans="1:20" x14ac:dyDescent="0.25">
      <c r="A48" s="332" t="s">
        <v>36</v>
      </c>
      <c r="B48" s="96">
        <v>36</v>
      </c>
      <c r="C48" s="60">
        <v>170</v>
      </c>
      <c r="D48" s="68">
        <v>474</v>
      </c>
      <c r="E48" s="68">
        <v>708</v>
      </c>
      <c r="F48" s="68">
        <v>981</v>
      </c>
      <c r="G48" s="68">
        <v>799</v>
      </c>
      <c r="H48" s="61">
        <v>642</v>
      </c>
      <c r="I48" s="179">
        <v>582</v>
      </c>
      <c r="J48" s="179">
        <v>420</v>
      </c>
      <c r="K48" s="61">
        <v>415</v>
      </c>
      <c r="L48" s="61">
        <v>535</v>
      </c>
      <c r="M48" s="61">
        <v>510</v>
      </c>
      <c r="N48" s="61">
        <v>158</v>
      </c>
      <c r="O48" s="60">
        <v>80</v>
      </c>
      <c r="P48" s="259">
        <v>57</v>
      </c>
      <c r="Q48" s="61">
        <v>37</v>
      </c>
      <c r="R48" s="61">
        <v>23</v>
      </c>
      <c r="S48" s="96">
        <v>21</v>
      </c>
      <c r="T48" s="179">
        <v>11</v>
      </c>
    </row>
    <row r="49" spans="1:20" x14ac:dyDescent="0.25">
      <c r="A49" s="332" t="s">
        <v>37</v>
      </c>
      <c r="B49" s="68">
        <v>48</v>
      </c>
      <c r="C49" s="60">
        <v>183</v>
      </c>
      <c r="D49" s="68">
        <v>632</v>
      </c>
      <c r="E49" s="68">
        <v>1322</v>
      </c>
      <c r="F49" s="68">
        <v>1980</v>
      </c>
      <c r="G49" s="68">
        <v>1684</v>
      </c>
      <c r="H49" s="61">
        <v>1512</v>
      </c>
      <c r="I49" s="179">
        <v>1325</v>
      </c>
      <c r="J49" s="179">
        <v>917</v>
      </c>
      <c r="K49" s="61">
        <v>833</v>
      </c>
      <c r="L49" s="61">
        <v>1222</v>
      </c>
      <c r="M49" s="61">
        <v>1262</v>
      </c>
      <c r="N49" s="61">
        <v>648</v>
      </c>
      <c r="O49" s="60">
        <v>475</v>
      </c>
      <c r="P49" s="259">
        <v>472</v>
      </c>
      <c r="Q49" s="61">
        <v>203</v>
      </c>
      <c r="R49" s="61">
        <v>119</v>
      </c>
      <c r="S49" s="96">
        <v>90</v>
      </c>
      <c r="T49" s="179">
        <v>66</v>
      </c>
    </row>
    <row r="50" spans="1:20" x14ac:dyDescent="0.25">
      <c r="A50" s="332" t="s">
        <v>38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6">
        <v>0</v>
      </c>
      <c r="M50" s="66">
        <v>0</v>
      </c>
      <c r="N50" s="66">
        <v>0</v>
      </c>
      <c r="O50" s="47">
        <v>0</v>
      </c>
      <c r="P50" s="47">
        <v>0</v>
      </c>
      <c r="Q50" s="66">
        <v>0</v>
      </c>
      <c r="R50" s="66">
        <v>0</v>
      </c>
      <c r="S50" s="66">
        <v>0</v>
      </c>
      <c r="T50" s="239">
        <v>0</v>
      </c>
    </row>
    <row r="51" spans="1:20" ht="18" x14ac:dyDescent="0.25">
      <c r="A51" s="2" t="s">
        <v>135</v>
      </c>
      <c r="B51" s="69">
        <v>120</v>
      </c>
      <c r="C51" s="59">
        <v>331</v>
      </c>
      <c r="D51" s="69">
        <v>885</v>
      </c>
      <c r="E51" s="69">
        <v>1627</v>
      </c>
      <c r="F51" s="69">
        <v>2757</v>
      </c>
      <c r="G51" s="69">
        <v>2339</v>
      </c>
      <c r="H51" s="59">
        <v>2348</v>
      </c>
      <c r="I51" s="226">
        <v>2278</v>
      </c>
      <c r="J51" s="226">
        <v>1729</v>
      </c>
      <c r="K51" s="59">
        <v>1291</v>
      </c>
      <c r="L51" s="59">
        <v>1614</v>
      </c>
      <c r="M51" s="59">
        <v>1623</v>
      </c>
      <c r="N51" s="59">
        <v>746</v>
      </c>
      <c r="O51" s="56">
        <v>542</v>
      </c>
      <c r="P51" s="258">
        <v>514</v>
      </c>
      <c r="Q51" s="59">
        <v>147</v>
      </c>
      <c r="R51" s="59">
        <v>98</v>
      </c>
      <c r="S51" s="69">
        <v>65</v>
      </c>
      <c r="T51" s="178">
        <v>31</v>
      </c>
    </row>
    <row r="52" spans="1:20" x14ac:dyDescent="0.25">
      <c r="A52" s="332" t="s">
        <v>39</v>
      </c>
      <c r="B52" s="96">
        <v>1</v>
      </c>
      <c r="C52" s="60">
        <v>8</v>
      </c>
      <c r="D52" s="68">
        <v>52</v>
      </c>
      <c r="E52" s="68">
        <v>187</v>
      </c>
      <c r="F52" s="68">
        <v>302</v>
      </c>
      <c r="G52" s="68">
        <v>198</v>
      </c>
      <c r="H52" s="61">
        <v>316</v>
      </c>
      <c r="I52" s="179">
        <v>255</v>
      </c>
      <c r="J52" s="179">
        <v>193</v>
      </c>
      <c r="K52" s="61">
        <v>170</v>
      </c>
      <c r="L52" s="61">
        <v>243</v>
      </c>
      <c r="M52" s="61">
        <v>242</v>
      </c>
      <c r="N52" s="61">
        <v>165</v>
      </c>
      <c r="O52" s="60">
        <v>114</v>
      </c>
      <c r="P52" s="259">
        <v>136</v>
      </c>
      <c r="Q52" s="61">
        <v>8</v>
      </c>
      <c r="R52" s="61">
        <v>1</v>
      </c>
      <c r="S52" s="66">
        <v>0</v>
      </c>
      <c r="T52" s="239">
        <v>0</v>
      </c>
    </row>
    <row r="53" spans="1:20" x14ac:dyDescent="0.25">
      <c r="A53" s="332" t="s">
        <v>40</v>
      </c>
      <c r="B53" s="61" t="s">
        <v>96</v>
      </c>
      <c r="C53" s="60">
        <v>2</v>
      </c>
      <c r="D53" s="68">
        <v>13</v>
      </c>
      <c r="E53" s="68">
        <v>7</v>
      </c>
      <c r="F53" s="68">
        <v>15</v>
      </c>
      <c r="G53" s="68">
        <v>9</v>
      </c>
      <c r="H53" s="61">
        <v>36</v>
      </c>
      <c r="I53" s="179">
        <v>34</v>
      </c>
      <c r="J53" s="179">
        <v>3</v>
      </c>
      <c r="K53" s="61">
        <v>3</v>
      </c>
      <c r="L53" s="61">
        <v>1</v>
      </c>
      <c r="M53" s="61">
        <v>1</v>
      </c>
      <c r="N53" s="66">
        <v>0</v>
      </c>
      <c r="O53" s="47">
        <v>0</v>
      </c>
      <c r="P53" s="47">
        <v>0</v>
      </c>
      <c r="Q53" s="66">
        <v>0</v>
      </c>
      <c r="R53" s="66">
        <v>0</v>
      </c>
      <c r="S53" s="66">
        <v>0</v>
      </c>
      <c r="T53" s="239">
        <v>0</v>
      </c>
    </row>
    <row r="54" spans="1:20" ht="19.5" x14ac:dyDescent="0.25">
      <c r="A54" s="332" t="s">
        <v>185</v>
      </c>
      <c r="B54" s="96">
        <v>9</v>
      </c>
      <c r="C54" s="60">
        <v>34</v>
      </c>
      <c r="D54" s="68">
        <v>85</v>
      </c>
      <c r="E54" s="68">
        <v>212</v>
      </c>
      <c r="F54" s="68">
        <v>340</v>
      </c>
      <c r="G54" s="68">
        <v>302</v>
      </c>
      <c r="H54" s="61">
        <v>271</v>
      </c>
      <c r="I54" s="179">
        <v>313</v>
      </c>
      <c r="J54" s="179">
        <v>210</v>
      </c>
      <c r="K54" s="61">
        <v>138</v>
      </c>
      <c r="L54" s="61">
        <v>227</v>
      </c>
      <c r="M54" s="61">
        <v>233</v>
      </c>
      <c r="N54" s="61">
        <v>141</v>
      </c>
      <c r="O54" s="60">
        <v>99</v>
      </c>
      <c r="P54" s="259">
        <v>99</v>
      </c>
      <c r="Q54" s="61">
        <v>7</v>
      </c>
      <c r="R54" s="61">
        <v>6</v>
      </c>
      <c r="S54" s="96">
        <v>2</v>
      </c>
      <c r="T54" s="239">
        <v>0</v>
      </c>
    </row>
    <row r="55" spans="1:20" ht="19.5" x14ac:dyDescent="0.25">
      <c r="A55" s="332" t="s">
        <v>194</v>
      </c>
      <c r="B55" s="96">
        <v>3</v>
      </c>
      <c r="C55" s="60">
        <v>7</v>
      </c>
      <c r="D55" s="68">
        <v>35</v>
      </c>
      <c r="E55" s="68">
        <v>59</v>
      </c>
      <c r="F55" s="68">
        <v>85</v>
      </c>
      <c r="G55" s="68">
        <v>86</v>
      </c>
      <c r="H55" s="61">
        <v>70</v>
      </c>
      <c r="I55" s="179">
        <v>76</v>
      </c>
      <c r="J55" s="179">
        <v>63</v>
      </c>
      <c r="K55" s="61">
        <v>51</v>
      </c>
      <c r="L55" s="61">
        <v>65</v>
      </c>
      <c r="M55" s="61">
        <v>57</v>
      </c>
      <c r="N55" s="61">
        <v>16</v>
      </c>
      <c r="O55" s="60">
        <v>10</v>
      </c>
      <c r="P55" s="259">
        <v>9</v>
      </c>
      <c r="Q55" s="61">
        <v>1</v>
      </c>
      <c r="R55" s="61">
        <v>1</v>
      </c>
      <c r="S55" s="96">
        <v>1</v>
      </c>
      <c r="T55" s="239">
        <v>0</v>
      </c>
    </row>
    <row r="56" spans="1:20" ht="19.5" x14ac:dyDescent="0.25">
      <c r="A56" s="332" t="s">
        <v>196</v>
      </c>
      <c r="B56" s="96">
        <v>11</v>
      </c>
      <c r="C56" s="60">
        <v>58</v>
      </c>
      <c r="D56" s="68">
        <v>124</v>
      </c>
      <c r="E56" s="68">
        <v>182</v>
      </c>
      <c r="F56" s="68">
        <v>334</v>
      </c>
      <c r="G56" s="68">
        <v>287</v>
      </c>
      <c r="H56" s="61">
        <v>256</v>
      </c>
      <c r="I56" s="179">
        <v>236</v>
      </c>
      <c r="J56" s="179">
        <v>173</v>
      </c>
      <c r="K56" s="61">
        <v>174</v>
      </c>
      <c r="L56" s="61">
        <v>243</v>
      </c>
      <c r="M56" s="61">
        <v>254</v>
      </c>
      <c r="N56" s="61">
        <v>68</v>
      </c>
      <c r="O56" s="60">
        <v>16</v>
      </c>
      <c r="P56" s="259">
        <v>14</v>
      </c>
      <c r="Q56" s="61">
        <v>6</v>
      </c>
      <c r="R56" s="61">
        <v>5</v>
      </c>
      <c r="S56" s="96">
        <v>4</v>
      </c>
      <c r="T56" s="179">
        <v>3</v>
      </c>
    </row>
    <row r="57" spans="1:20" x14ac:dyDescent="0.25">
      <c r="A57" s="332" t="s">
        <v>97</v>
      </c>
      <c r="B57" s="61" t="s">
        <v>96</v>
      </c>
      <c r="C57" s="47">
        <v>0</v>
      </c>
      <c r="D57" s="68">
        <v>2</v>
      </c>
      <c r="E57" s="68">
        <v>10</v>
      </c>
      <c r="F57" s="68">
        <v>37</v>
      </c>
      <c r="G57" s="68">
        <v>38</v>
      </c>
      <c r="H57" s="61">
        <v>82</v>
      </c>
      <c r="I57" s="179">
        <v>192</v>
      </c>
      <c r="J57" s="179">
        <v>339</v>
      </c>
      <c r="K57" s="61">
        <v>72</v>
      </c>
      <c r="L57" s="61">
        <v>16</v>
      </c>
      <c r="M57" s="61">
        <v>10</v>
      </c>
      <c r="N57" s="66">
        <v>0</v>
      </c>
      <c r="O57" s="60">
        <v>31</v>
      </c>
      <c r="P57" s="259">
        <v>38</v>
      </c>
      <c r="Q57" s="61">
        <v>34</v>
      </c>
      <c r="R57" s="66">
        <v>0</v>
      </c>
      <c r="S57" s="66">
        <v>0</v>
      </c>
      <c r="T57" s="239">
        <v>0</v>
      </c>
    </row>
    <row r="58" spans="1:20" x14ac:dyDescent="0.25">
      <c r="A58" s="332" t="s">
        <v>45</v>
      </c>
      <c r="B58" s="107">
        <v>96</v>
      </c>
      <c r="C58" s="60">
        <v>222</v>
      </c>
      <c r="D58" s="30">
        <v>575</v>
      </c>
      <c r="E58" s="30">
        <v>970</v>
      </c>
      <c r="F58" s="30">
        <v>1644</v>
      </c>
      <c r="G58" s="30">
        <v>1419</v>
      </c>
      <c r="H58" s="60">
        <v>1317</v>
      </c>
      <c r="I58" s="179">
        <v>1172</v>
      </c>
      <c r="J58" s="179">
        <v>748</v>
      </c>
      <c r="K58" s="60">
        <v>683</v>
      </c>
      <c r="L58" s="60">
        <v>819</v>
      </c>
      <c r="M58" s="60">
        <v>827</v>
      </c>
      <c r="N58" s="60">
        <v>355</v>
      </c>
      <c r="O58" s="60">
        <v>272</v>
      </c>
      <c r="P58" s="259">
        <v>218</v>
      </c>
      <c r="Q58" s="60">
        <v>91</v>
      </c>
      <c r="R58" s="60">
        <v>84</v>
      </c>
      <c r="S58" s="68">
        <v>58</v>
      </c>
      <c r="T58" s="238">
        <v>28</v>
      </c>
    </row>
    <row r="59" spans="1:20" ht="18" x14ac:dyDescent="0.25">
      <c r="A59" s="236" t="s">
        <v>117</v>
      </c>
      <c r="B59" s="67">
        <v>496</v>
      </c>
      <c r="C59" s="56">
        <v>1686</v>
      </c>
      <c r="D59" s="67">
        <v>5162</v>
      </c>
      <c r="E59" s="67">
        <v>9535</v>
      </c>
      <c r="F59" s="67">
        <v>14196</v>
      </c>
      <c r="G59" s="67">
        <v>11912</v>
      </c>
      <c r="H59" s="56">
        <v>10306</v>
      </c>
      <c r="I59" s="178">
        <v>9584</v>
      </c>
      <c r="J59" s="178">
        <v>6651</v>
      </c>
      <c r="K59" s="56">
        <v>5990</v>
      </c>
      <c r="L59" s="56">
        <v>6436</v>
      </c>
      <c r="M59" s="56">
        <v>6032</v>
      </c>
      <c r="N59" s="56">
        <v>2800</v>
      </c>
      <c r="O59" s="56">
        <v>1666</v>
      </c>
      <c r="P59" s="258">
        <v>1222</v>
      </c>
      <c r="Q59" s="56">
        <v>606</v>
      </c>
      <c r="R59" s="56">
        <v>500</v>
      </c>
      <c r="S59" s="67">
        <v>260</v>
      </c>
      <c r="T59" s="190">
        <v>166</v>
      </c>
    </row>
    <row r="60" spans="1:20" x14ac:dyDescent="0.25">
      <c r="A60" s="332" t="s">
        <v>46</v>
      </c>
      <c r="B60" s="96">
        <v>53</v>
      </c>
      <c r="C60" s="61">
        <v>141</v>
      </c>
      <c r="D60" s="68">
        <v>484</v>
      </c>
      <c r="E60" s="68">
        <v>871</v>
      </c>
      <c r="F60" s="68">
        <v>1349</v>
      </c>
      <c r="G60" s="68">
        <v>1004</v>
      </c>
      <c r="H60" s="61">
        <v>833</v>
      </c>
      <c r="I60" s="179">
        <v>759</v>
      </c>
      <c r="J60" s="179">
        <v>462</v>
      </c>
      <c r="K60" s="61">
        <v>462</v>
      </c>
      <c r="L60" s="61">
        <v>471</v>
      </c>
      <c r="M60" s="61">
        <v>410</v>
      </c>
      <c r="N60" s="61">
        <v>158</v>
      </c>
      <c r="O60" s="60">
        <v>119</v>
      </c>
      <c r="P60" s="259">
        <v>49</v>
      </c>
      <c r="Q60" s="61">
        <v>8</v>
      </c>
      <c r="R60" s="61">
        <v>7</v>
      </c>
      <c r="S60" s="96">
        <v>6</v>
      </c>
      <c r="T60" s="179">
        <v>7</v>
      </c>
    </row>
    <row r="61" spans="1:20" x14ac:dyDescent="0.25">
      <c r="A61" s="332" t="s">
        <v>47</v>
      </c>
      <c r="B61" s="96">
        <v>5</v>
      </c>
      <c r="C61" s="61">
        <v>35</v>
      </c>
      <c r="D61" s="68">
        <v>142</v>
      </c>
      <c r="E61" s="68">
        <v>239</v>
      </c>
      <c r="F61" s="68">
        <v>361</v>
      </c>
      <c r="G61" s="68">
        <v>261</v>
      </c>
      <c r="H61" s="61">
        <v>201</v>
      </c>
      <c r="I61" s="179">
        <v>135</v>
      </c>
      <c r="J61" s="179">
        <v>126</v>
      </c>
      <c r="K61" s="61">
        <v>99</v>
      </c>
      <c r="L61" s="61">
        <v>106</v>
      </c>
      <c r="M61" s="61">
        <v>92</v>
      </c>
      <c r="N61" s="61">
        <v>48</v>
      </c>
      <c r="O61" s="60">
        <v>32</v>
      </c>
      <c r="P61" s="259">
        <v>17</v>
      </c>
      <c r="Q61" s="61">
        <v>4</v>
      </c>
      <c r="R61" s="66">
        <v>0</v>
      </c>
      <c r="S61" s="66">
        <v>0</v>
      </c>
      <c r="T61" s="239">
        <v>0</v>
      </c>
    </row>
    <row r="62" spans="1:20" x14ac:dyDescent="0.25">
      <c r="A62" s="332" t="s">
        <v>48</v>
      </c>
      <c r="B62" s="96">
        <v>6</v>
      </c>
      <c r="C62" s="61">
        <v>43</v>
      </c>
      <c r="D62" s="68">
        <v>191</v>
      </c>
      <c r="E62" s="68">
        <v>402</v>
      </c>
      <c r="F62" s="68">
        <v>547</v>
      </c>
      <c r="G62" s="68">
        <v>449</v>
      </c>
      <c r="H62" s="61">
        <v>397</v>
      </c>
      <c r="I62" s="179">
        <v>340</v>
      </c>
      <c r="J62" s="179">
        <v>218</v>
      </c>
      <c r="K62" s="61">
        <v>219</v>
      </c>
      <c r="L62" s="61">
        <v>249</v>
      </c>
      <c r="M62" s="61">
        <v>246</v>
      </c>
      <c r="N62" s="61">
        <v>112</v>
      </c>
      <c r="O62" s="60">
        <v>51</v>
      </c>
      <c r="P62" s="259">
        <v>54</v>
      </c>
      <c r="Q62" s="66">
        <v>0</v>
      </c>
      <c r="R62" s="66">
        <v>0</v>
      </c>
      <c r="S62" s="66">
        <v>0</v>
      </c>
      <c r="T62" s="239">
        <v>0</v>
      </c>
    </row>
    <row r="63" spans="1:20" x14ac:dyDescent="0.25">
      <c r="A63" s="332" t="s">
        <v>49</v>
      </c>
      <c r="B63" s="96">
        <v>50</v>
      </c>
      <c r="C63" s="61">
        <v>178</v>
      </c>
      <c r="D63" s="68">
        <v>513</v>
      </c>
      <c r="E63" s="68">
        <v>834</v>
      </c>
      <c r="F63" s="68">
        <v>1140</v>
      </c>
      <c r="G63" s="68">
        <v>872</v>
      </c>
      <c r="H63" s="61">
        <v>751</v>
      </c>
      <c r="I63" s="179">
        <v>1152</v>
      </c>
      <c r="J63" s="179">
        <v>929</v>
      </c>
      <c r="K63" s="61">
        <v>919</v>
      </c>
      <c r="L63" s="61">
        <v>369</v>
      </c>
      <c r="M63" s="61">
        <v>323</v>
      </c>
      <c r="N63" s="61">
        <v>181</v>
      </c>
      <c r="O63" s="60">
        <v>83</v>
      </c>
      <c r="P63" s="259">
        <v>81</v>
      </c>
      <c r="Q63" s="61">
        <v>10</v>
      </c>
      <c r="R63" s="61">
        <v>10</v>
      </c>
      <c r="S63" s="96">
        <v>5</v>
      </c>
      <c r="T63" s="179">
        <v>3</v>
      </c>
    </row>
    <row r="64" spans="1:20" x14ac:dyDescent="0.25">
      <c r="A64" s="332" t="s">
        <v>50</v>
      </c>
      <c r="B64" s="96">
        <v>9</v>
      </c>
      <c r="C64" s="61">
        <v>74</v>
      </c>
      <c r="D64" s="68">
        <v>175</v>
      </c>
      <c r="E64" s="68">
        <v>362</v>
      </c>
      <c r="F64" s="68">
        <v>702</v>
      </c>
      <c r="G64" s="68">
        <v>587</v>
      </c>
      <c r="H64" s="61">
        <v>549</v>
      </c>
      <c r="I64" s="179">
        <v>485</v>
      </c>
      <c r="J64" s="179">
        <v>333</v>
      </c>
      <c r="K64" s="61">
        <v>295</v>
      </c>
      <c r="L64" s="61">
        <v>374</v>
      </c>
      <c r="M64" s="61">
        <v>330</v>
      </c>
      <c r="N64" s="61">
        <v>83</v>
      </c>
      <c r="O64" s="60">
        <v>32</v>
      </c>
      <c r="P64" s="259">
        <v>11</v>
      </c>
      <c r="Q64" s="61">
        <v>7</v>
      </c>
      <c r="R64" s="61">
        <v>1</v>
      </c>
      <c r="S64" s="96">
        <v>1</v>
      </c>
      <c r="T64" s="179">
        <v>1</v>
      </c>
    </row>
    <row r="65" spans="1:20" x14ac:dyDescent="0.25">
      <c r="A65" s="332" t="s">
        <v>51</v>
      </c>
      <c r="B65" s="96">
        <v>11</v>
      </c>
      <c r="C65" s="61">
        <v>46</v>
      </c>
      <c r="D65" s="68">
        <v>239</v>
      </c>
      <c r="E65" s="68">
        <v>470</v>
      </c>
      <c r="F65" s="68">
        <v>688</v>
      </c>
      <c r="G65" s="68">
        <v>627</v>
      </c>
      <c r="H65" s="61">
        <v>583</v>
      </c>
      <c r="I65" s="179">
        <v>506</v>
      </c>
      <c r="J65" s="179">
        <v>362</v>
      </c>
      <c r="K65" s="61">
        <v>321</v>
      </c>
      <c r="L65" s="61">
        <v>378</v>
      </c>
      <c r="M65" s="61">
        <v>364</v>
      </c>
      <c r="N65" s="61">
        <v>144</v>
      </c>
      <c r="O65" s="60">
        <v>83</v>
      </c>
      <c r="P65" s="259">
        <v>59</v>
      </c>
      <c r="Q65" s="61">
        <v>20</v>
      </c>
      <c r="R65" s="61">
        <v>20</v>
      </c>
      <c r="S65" s="96">
        <v>3</v>
      </c>
      <c r="T65" s="179">
        <v>3</v>
      </c>
    </row>
    <row r="66" spans="1:20" x14ac:dyDescent="0.25">
      <c r="A66" s="332" t="s">
        <v>52</v>
      </c>
      <c r="B66" s="96">
        <v>34</v>
      </c>
      <c r="C66" s="61">
        <v>145</v>
      </c>
      <c r="D66" s="68">
        <v>434</v>
      </c>
      <c r="E66" s="68">
        <v>833</v>
      </c>
      <c r="F66" s="68">
        <v>1384</v>
      </c>
      <c r="G66" s="68">
        <v>1269</v>
      </c>
      <c r="H66" s="61">
        <v>1144</v>
      </c>
      <c r="I66" s="179">
        <v>994</v>
      </c>
      <c r="J66" s="179">
        <v>637</v>
      </c>
      <c r="K66" s="61">
        <v>512</v>
      </c>
      <c r="L66" s="61">
        <v>722</v>
      </c>
      <c r="M66" s="61">
        <v>762</v>
      </c>
      <c r="N66" s="61">
        <v>387</v>
      </c>
      <c r="O66" s="60">
        <v>300</v>
      </c>
      <c r="P66" s="259">
        <v>256</v>
      </c>
      <c r="Q66" s="61">
        <v>183</v>
      </c>
      <c r="R66" s="61">
        <v>178</v>
      </c>
      <c r="S66" s="96">
        <v>106</v>
      </c>
      <c r="T66" s="179">
        <v>70</v>
      </c>
    </row>
    <row r="67" spans="1:20" x14ac:dyDescent="0.25">
      <c r="A67" s="332" t="s">
        <v>53</v>
      </c>
      <c r="B67" s="96">
        <v>10</v>
      </c>
      <c r="C67" s="61">
        <v>55</v>
      </c>
      <c r="D67" s="68">
        <v>168</v>
      </c>
      <c r="E67" s="68">
        <v>470</v>
      </c>
      <c r="F67" s="68">
        <v>411</v>
      </c>
      <c r="G67" s="68">
        <v>373</v>
      </c>
      <c r="H67" s="61">
        <v>327</v>
      </c>
      <c r="I67" s="179">
        <v>275</v>
      </c>
      <c r="J67" s="179">
        <v>211</v>
      </c>
      <c r="K67" s="61">
        <v>178</v>
      </c>
      <c r="L67" s="61">
        <v>226</v>
      </c>
      <c r="M67" s="61">
        <v>169</v>
      </c>
      <c r="N67" s="61">
        <v>64</v>
      </c>
      <c r="O67" s="60">
        <v>23</v>
      </c>
      <c r="P67" s="259">
        <v>14</v>
      </c>
      <c r="Q67" s="61">
        <v>3</v>
      </c>
      <c r="R67" s="61">
        <v>2</v>
      </c>
      <c r="S67" s="66">
        <v>0</v>
      </c>
      <c r="T67" s="239">
        <v>0</v>
      </c>
    </row>
    <row r="68" spans="1:20" x14ac:dyDescent="0.25">
      <c r="A68" s="332" t="s">
        <v>141</v>
      </c>
      <c r="B68" s="96">
        <v>80</v>
      </c>
      <c r="C68" s="61">
        <v>261</v>
      </c>
      <c r="D68" s="68">
        <v>775</v>
      </c>
      <c r="E68" s="68">
        <v>1593</v>
      </c>
      <c r="F68" s="68">
        <v>2005</v>
      </c>
      <c r="G68" s="68">
        <v>1652</v>
      </c>
      <c r="H68" s="61">
        <v>1374</v>
      </c>
      <c r="I68" s="179">
        <v>1128</v>
      </c>
      <c r="J68" s="179">
        <v>791</v>
      </c>
      <c r="K68" s="61">
        <v>672</v>
      </c>
      <c r="L68" s="61">
        <v>824</v>
      </c>
      <c r="M68" s="61">
        <v>796</v>
      </c>
      <c r="N68" s="61">
        <v>363</v>
      </c>
      <c r="O68" s="60">
        <v>231</v>
      </c>
      <c r="P68" s="259">
        <v>174</v>
      </c>
      <c r="Q68" s="61">
        <v>109</v>
      </c>
      <c r="R68" s="61">
        <v>113</v>
      </c>
      <c r="S68" s="96">
        <v>37</v>
      </c>
      <c r="T68" s="179">
        <v>21</v>
      </c>
    </row>
    <row r="69" spans="1:20" x14ac:dyDescent="0.25">
      <c r="A69" s="332" t="s">
        <v>55</v>
      </c>
      <c r="B69" s="96">
        <v>6</v>
      </c>
      <c r="C69" s="61">
        <v>85</v>
      </c>
      <c r="D69" s="68">
        <v>243</v>
      </c>
      <c r="E69" s="68">
        <v>430</v>
      </c>
      <c r="F69" s="68">
        <v>814</v>
      </c>
      <c r="G69" s="68">
        <v>657</v>
      </c>
      <c r="H69" s="61">
        <v>549</v>
      </c>
      <c r="I69" s="179">
        <v>521</v>
      </c>
      <c r="J69" s="179">
        <v>340</v>
      </c>
      <c r="K69" s="61">
        <v>307</v>
      </c>
      <c r="L69" s="61">
        <v>352</v>
      </c>
      <c r="M69" s="61">
        <v>272</v>
      </c>
      <c r="N69" s="61">
        <v>103</v>
      </c>
      <c r="O69" s="60">
        <v>72</v>
      </c>
      <c r="P69" s="259">
        <v>45</v>
      </c>
      <c r="Q69" s="61">
        <v>13</v>
      </c>
      <c r="R69" s="61">
        <v>11</v>
      </c>
      <c r="S69" s="96">
        <v>9</v>
      </c>
      <c r="T69" s="179">
        <v>7</v>
      </c>
    </row>
    <row r="70" spans="1:20" x14ac:dyDescent="0.25">
      <c r="A70" s="332" t="s">
        <v>56</v>
      </c>
      <c r="B70" s="96">
        <v>6</v>
      </c>
      <c r="C70" s="61">
        <v>78</v>
      </c>
      <c r="D70" s="68">
        <v>225</v>
      </c>
      <c r="E70" s="68">
        <v>388</v>
      </c>
      <c r="F70" s="68">
        <v>584</v>
      </c>
      <c r="G70" s="68">
        <v>481</v>
      </c>
      <c r="H70" s="61">
        <v>415</v>
      </c>
      <c r="I70" s="179">
        <v>331</v>
      </c>
      <c r="J70" s="179">
        <v>241</v>
      </c>
      <c r="K70" s="61">
        <v>225</v>
      </c>
      <c r="L70" s="61">
        <v>286</v>
      </c>
      <c r="M70" s="61">
        <v>309</v>
      </c>
      <c r="N70" s="61">
        <v>161</v>
      </c>
      <c r="O70" s="60">
        <v>85</v>
      </c>
      <c r="P70" s="259">
        <v>65</v>
      </c>
      <c r="Q70" s="61">
        <v>34</v>
      </c>
      <c r="R70" s="61">
        <v>26</v>
      </c>
      <c r="S70" s="96">
        <v>13</v>
      </c>
      <c r="T70" s="179">
        <v>6</v>
      </c>
    </row>
    <row r="71" spans="1:20" x14ac:dyDescent="0.25">
      <c r="A71" s="332" t="s">
        <v>57</v>
      </c>
      <c r="B71" s="96">
        <v>178</v>
      </c>
      <c r="C71" s="61">
        <v>324</v>
      </c>
      <c r="D71" s="68">
        <v>776</v>
      </c>
      <c r="E71" s="68">
        <v>1314</v>
      </c>
      <c r="F71" s="68">
        <v>2242</v>
      </c>
      <c r="G71" s="68">
        <v>2032</v>
      </c>
      <c r="H71" s="61">
        <v>1846</v>
      </c>
      <c r="I71" s="179">
        <v>1689</v>
      </c>
      <c r="J71" s="179">
        <v>1181</v>
      </c>
      <c r="K71" s="61">
        <v>1050</v>
      </c>
      <c r="L71" s="61">
        <v>1222</v>
      </c>
      <c r="M71" s="61">
        <v>1198</v>
      </c>
      <c r="N71" s="61">
        <v>693</v>
      </c>
      <c r="O71" s="60">
        <v>362</v>
      </c>
      <c r="P71" s="259">
        <v>247</v>
      </c>
      <c r="Q71" s="61">
        <v>161</v>
      </c>
      <c r="R71" s="61">
        <v>88</v>
      </c>
      <c r="S71" s="96">
        <v>42</v>
      </c>
      <c r="T71" s="179">
        <v>29</v>
      </c>
    </row>
    <row r="72" spans="1:20" x14ac:dyDescent="0.25">
      <c r="A72" s="332" t="s">
        <v>58</v>
      </c>
      <c r="B72" s="96">
        <v>27</v>
      </c>
      <c r="C72" s="61">
        <v>150</v>
      </c>
      <c r="D72" s="68">
        <v>414</v>
      </c>
      <c r="E72" s="68">
        <v>760</v>
      </c>
      <c r="F72" s="68">
        <v>1198</v>
      </c>
      <c r="G72" s="68">
        <v>985</v>
      </c>
      <c r="H72" s="61">
        <v>828</v>
      </c>
      <c r="I72" s="179">
        <v>839</v>
      </c>
      <c r="J72" s="179">
        <v>494</v>
      </c>
      <c r="K72" s="61">
        <v>424</v>
      </c>
      <c r="L72" s="61">
        <v>490</v>
      </c>
      <c r="M72" s="61">
        <v>461</v>
      </c>
      <c r="N72" s="61">
        <v>186</v>
      </c>
      <c r="O72" s="60">
        <v>118</v>
      </c>
      <c r="P72" s="259">
        <v>79</v>
      </c>
      <c r="Q72" s="61">
        <v>47</v>
      </c>
      <c r="R72" s="61">
        <v>40</v>
      </c>
      <c r="S72" s="96">
        <v>34</v>
      </c>
      <c r="T72" s="179">
        <v>17</v>
      </c>
    </row>
    <row r="73" spans="1:20" x14ac:dyDescent="0.25">
      <c r="A73" s="332" t="s">
        <v>59</v>
      </c>
      <c r="B73" s="96">
        <v>21</v>
      </c>
      <c r="C73" s="61">
        <v>71</v>
      </c>
      <c r="D73" s="68">
        <v>383</v>
      </c>
      <c r="E73" s="68">
        <v>569</v>
      </c>
      <c r="F73" s="68">
        <v>771</v>
      </c>
      <c r="G73" s="68">
        <v>663</v>
      </c>
      <c r="H73" s="61">
        <v>509</v>
      </c>
      <c r="I73" s="179">
        <v>430</v>
      </c>
      <c r="J73" s="179">
        <v>326</v>
      </c>
      <c r="K73" s="61">
        <v>307</v>
      </c>
      <c r="L73" s="61">
        <v>367</v>
      </c>
      <c r="M73" s="61">
        <v>299</v>
      </c>
      <c r="N73" s="61">
        <v>118</v>
      </c>
      <c r="O73" s="60">
        <v>76</v>
      </c>
      <c r="P73" s="259">
        <v>71</v>
      </c>
      <c r="Q73" s="61">
        <v>5</v>
      </c>
      <c r="R73" s="61">
        <v>4</v>
      </c>
      <c r="S73" s="96">
        <v>3</v>
      </c>
      <c r="T73" s="179">
        <v>3</v>
      </c>
    </row>
    <row r="74" spans="1:20" ht="18" x14ac:dyDescent="0.25">
      <c r="A74" s="2" t="s">
        <v>257</v>
      </c>
      <c r="B74" s="69">
        <v>446</v>
      </c>
      <c r="C74" s="56">
        <v>851</v>
      </c>
      <c r="D74" s="67">
        <v>1981</v>
      </c>
      <c r="E74" s="67">
        <v>3707</v>
      </c>
      <c r="F74" s="67">
        <v>5067</v>
      </c>
      <c r="G74" s="67">
        <v>4161</v>
      </c>
      <c r="H74" s="59">
        <v>3469</v>
      </c>
      <c r="I74" s="178">
        <v>3032</v>
      </c>
      <c r="J74" s="178">
        <v>2272</v>
      </c>
      <c r="K74" s="59">
        <v>2048</v>
      </c>
      <c r="L74" s="59">
        <v>2553</v>
      </c>
      <c r="M74" s="59">
        <v>2514</v>
      </c>
      <c r="N74" s="59">
        <v>1326</v>
      </c>
      <c r="O74" s="56">
        <v>893</v>
      </c>
      <c r="P74" s="258">
        <v>612</v>
      </c>
      <c r="Q74" s="59">
        <v>267</v>
      </c>
      <c r="R74" s="59">
        <v>201</v>
      </c>
      <c r="S74" s="69">
        <v>152</v>
      </c>
      <c r="T74" s="178">
        <v>88</v>
      </c>
    </row>
    <row r="75" spans="1:20" x14ac:dyDescent="0.25">
      <c r="A75" s="332" t="s">
        <v>60</v>
      </c>
      <c r="B75" s="96">
        <v>8</v>
      </c>
      <c r="C75" s="60">
        <v>19</v>
      </c>
      <c r="D75" s="68">
        <v>61</v>
      </c>
      <c r="E75" s="68">
        <v>254</v>
      </c>
      <c r="F75" s="68">
        <v>227</v>
      </c>
      <c r="G75" s="68">
        <v>169</v>
      </c>
      <c r="H75" s="61">
        <v>136</v>
      </c>
      <c r="I75" s="179">
        <v>91</v>
      </c>
      <c r="J75" s="179">
        <v>38</v>
      </c>
      <c r="K75" s="61">
        <v>30</v>
      </c>
      <c r="L75" s="61">
        <v>43</v>
      </c>
      <c r="M75" s="61">
        <v>54</v>
      </c>
      <c r="N75" s="61">
        <v>13</v>
      </c>
      <c r="O75" s="47">
        <v>0</v>
      </c>
      <c r="P75" s="47">
        <v>0</v>
      </c>
      <c r="Q75" s="66">
        <v>0</v>
      </c>
      <c r="R75" s="66">
        <v>0</v>
      </c>
      <c r="S75" s="66">
        <v>0</v>
      </c>
      <c r="T75" s="239">
        <v>0</v>
      </c>
    </row>
    <row r="76" spans="1:20" x14ac:dyDescent="0.25">
      <c r="A76" s="332" t="s">
        <v>142</v>
      </c>
      <c r="B76" s="96">
        <v>101</v>
      </c>
      <c r="C76" s="60">
        <v>382</v>
      </c>
      <c r="D76" s="68">
        <v>937</v>
      </c>
      <c r="E76" s="68">
        <v>1536</v>
      </c>
      <c r="F76" s="68">
        <v>2074</v>
      </c>
      <c r="G76" s="68">
        <v>1723</v>
      </c>
      <c r="H76" s="61">
        <v>1419</v>
      </c>
      <c r="I76" s="179">
        <v>1283</v>
      </c>
      <c r="J76" s="179">
        <v>915</v>
      </c>
      <c r="K76" s="61">
        <v>842</v>
      </c>
      <c r="L76" s="61">
        <v>1060</v>
      </c>
      <c r="M76" s="61">
        <v>1010</v>
      </c>
      <c r="N76" s="61">
        <v>542</v>
      </c>
      <c r="O76" s="60">
        <v>357</v>
      </c>
      <c r="P76" s="259">
        <v>247</v>
      </c>
      <c r="Q76" s="61">
        <v>182</v>
      </c>
      <c r="R76" s="61">
        <v>150</v>
      </c>
      <c r="S76" s="96">
        <v>119</v>
      </c>
      <c r="T76" s="179">
        <v>66</v>
      </c>
    </row>
    <row r="77" spans="1:20" x14ac:dyDescent="0.25">
      <c r="A77" s="332" t="s">
        <v>62</v>
      </c>
      <c r="B77" s="96">
        <v>313</v>
      </c>
      <c r="C77" s="60">
        <v>287</v>
      </c>
      <c r="D77" s="68">
        <v>597</v>
      </c>
      <c r="E77" s="68">
        <v>921</v>
      </c>
      <c r="F77" s="68">
        <v>1284</v>
      </c>
      <c r="G77" s="68">
        <v>1030</v>
      </c>
      <c r="H77" s="61">
        <v>836</v>
      </c>
      <c r="I77" s="179">
        <v>731</v>
      </c>
      <c r="J77" s="179">
        <v>540</v>
      </c>
      <c r="K77" s="61">
        <v>492</v>
      </c>
      <c r="L77" s="61">
        <v>626</v>
      </c>
      <c r="M77" s="61">
        <v>649</v>
      </c>
      <c r="N77" s="61">
        <v>344</v>
      </c>
      <c r="O77" s="60">
        <v>210</v>
      </c>
      <c r="P77" s="259">
        <v>144</v>
      </c>
      <c r="Q77" s="61">
        <v>47</v>
      </c>
      <c r="R77" s="61">
        <v>35</v>
      </c>
      <c r="S77" s="96">
        <v>21</v>
      </c>
      <c r="T77" s="179">
        <v>14</v>
      </c>
    </row>
    <row r="78" spans="1:20" x14ac:dyDescent="0.25">
      <c r="A78" s="19" t="s">
        <v>63</v>
      </c>
      <c r="B78" s="96"/>
      <c r="C78" s="60"/>
      <c r="D78" s="68"/>
      <c r="E78" s="68"/>
      <c r="F78" s="68"/>
      <c r="G78" s="68"/>
      <c r="H78" s="61"/>
      <c r="I78" s="61"/>
      <c r="J78" s="61"/>
      <c r="K78" s="61"/>
      <c r="L78" s="61"/>
      <c r="M78" s="61"/>
      <c r="N78" s="61"/>
      <c r="O78" s="60"/>
      <c r="P78" s="262"/>
      <c r="Q78" s="314"/>
      <c r="R78" s="314"/>
      <c r="S78" s="96"/>
      <c r="T78" s="179"/>
    </row>
    <row r="79" spans="1:20" ht="19.5" x14ac:dyDescent="0.25">
      <c r="A79" s="8" t="s">
        <v>88</v>
      </c>
      <c r="B79" s="96">
        <v>247</v>
      </c>
      <c r="C79" s="60">
        <v>72</v>
      </c>
      <c r="D79" s="68">
        <v>127</v>
      </c>
      <c r="E79" s="68">
        <v>218</v>
      </c>
      <c r="F79" s="68">
        <v>337</v>
      </c>
      <c r="G79" s="68">
        <v>106</v>
      </c>
      <c r="H79" s="61">
        <v>226</v>
      </c>
      <c r="I79" s="179">
        <v>256</v>
      </c>
      <c r="J79" s="179">
        <v>191</v>
      </c>
      <c r="K79" s="61">
        <v>194</v>
      </c>
      <c r="L79" s="61">
        <v>246</v>
      </c>
      <c r="M79" s="61">
        <v>242</v>
      </c>
      <c r="N79" s="61">
        <v>175</v>
      </c>
      <c r="O79" s="60">
        <v>87</v>
      </c>
      <c r="P79" s="259">
        <v>29</v>
      </c>
      <c r="Q79" s="61">
        <v>13</v>
      </c>
      <c r="R79" s="61">
        <v>13</v>
      </c>
      <c r="S79" s="96">
        <v>6</v>
      </c>
      <c r="T79" s="179">
        <v>4</v>
      </c>
    </row>
    <row r="80" spans="1:20" ht="19.5" x14ac:dyDescent="0.25">
      <c r="A80" s="8" t="s">
        <v>64</v>
      </c>
      <c r="B80" s="96">
        <v>2</v>
      </c>
      <c r="C80" s="60">
        <v>6</v>
      </c>
      <c r="D80" s="68">
        <v>40</v>
      </c>
      <c r="E80" s="68">
        <v>210</v>
      </c>
      <c r="F80" s="68">
        <v>284</v>
      </c>
      <c r="G80" s="68">
        <v>116</v>
      </c>
      <c r="H80" s="61">
        <v>124</v>
      </c>
      <c r="I80" s="179">
        <v>136</v>
      </c>
      <c r="J80" s="179">
        <v>85</v>
      </c>
      <c r="K80" s="61">
        <v>62</v>
      </c>
      <c r="L80" s="61">
        <v>98</v>
      </c>
      <c r="M80" s="61">
        <v>125</v>
      </c>
      <c r="N80" s="61">
        <v>65</v>
      </c>
      <c r="O80" s="60">
        <v>44</v>
      </c>
      <c r="P80" s="259">
        <v>91</v>
      </c>
      <c r="Q80" s="61">
        <v>19</v>
      </c>
      <c r="R80" s="61">
        <v>8</v>
      </c>
      <c r="S80" s="96">
        <v>7</v>
      </c>
      <c r="T80" s="179">
        <v>6</v>
      </c>
    </row>
    <row r="81" spans="1:20" ht="19.5" x14ac:dyDescent="0.25">
      <c r="A81" s="8" t="s">
        <v>192</v>
      </c>
      <c r="B81" s="107">
        <v>64</v>
      </c>
      <c r="C81" s="60">
        <v>208</v>
      </c>
      <c r="D81" s="68">
        <v>430</v>
      </c>
      <c r="E81" s="68">
        <v>493</v>
      </c>
      <c r="F81" s="68">
        <v>663</v>
      </c>
      <c r="G81" s="68">
        <v>808</v>
      </c>
      <c r="H81" s="61">
        <v>486</v>
      </c>
      <c r="I81" s="61">
        <v>339</v>
      </c>
      <c r="J81" s="61">
        <v>264</v>
      </c>
      <c r="K81" s="61">
        <v>236</v>
      </c>
      <c r="L81" s="61">
        <v>282</v>
      </c>
      <c r="M81" s="61">
        <v>282</v>
      </c>
      <c r="N81" s="61">
        <v>104</v>
      </c>
      <c r="O81" s="60">
        <v>79</v>
      </c>
      <c r="P81" s="259">
        <v>24</v>
      </c>
      <c r="Q81" s="61">
        <v>15</v>
      </c>
      <c r="R81" s="61">
        <v>13</v>
      </c>
      <c r="S81" s="96">
        <v>8</v>
      </c>
      <c r="T81" s="179">
        <v>4</v>
      </c>
    </row>
    <row r="82" spans="1:20" x14ac:dyDescent="0.25">
      <c r="A82" s="332" t="s">
        <v>65</v>
      </c>
      <c r="B82" s="96">
        <v>24</v>
      </c>
      <c r="C82" s="60">
        <v>163</v>
      </c>
      <c r="D82" s="68">
        <v>386</v>
      </c>
      <c r="E82" s="68">
        <v>996</v>
      </c>
      <c r="F82" s="68">
        <v>1482</v>
      </c>
      <c r="G82" s="68">
        <v>1239</v>
      </c>
      <c r="H82" s="61">
        <v>1078</v>
      </c>
      <c r="I82" s="179">
        <v>927</v>
      </c>
      <c r="J82" s="179">
        <v>779</v>
      </c>
      <c r="K82" s="61">
        <v>684</v>
      </c>
      <c r="L82" s="61">
        <v>824</v>
      </c>
      <c r="M82" s="61">
        <v>801</v>
      </c>
      <c r="N82" s="61">
        <v>427</v>
      </c>
      <c r="O82" s="60">
        <v>325</v>
      </c>
      <c r="P82" s="259">
        <v>220</v>
      </c>
      <c r="Q82" s="61">
        <v>38</v>
      </c>
      <c r="R82" s="61">
        <v>17</v>
      </c>
      <c r="S82" s="96">
        <v>12</v>
      </c>
      <c r="T82" s="179">
        <v>8</v>
      </c>
    </row>
    <row r="83" spans="1:20" ht="18" x14ac:dyDescent="0.25">
      <c r="A83" s="2" t="s">
        <v>258</v>
      </c>
      <c r="B83" s="69">
        <v>502</v>
      </c>
      <c r="C83" s="56">
        <v>1214</v>
      </c>
      <c r="D83" s="69">
        <v>3223</v>
      </c>
      <c r="E83" s="67">
        <v>5941</v>
      </c>
      <c r="F83" s="67">
        <v>8248</v>
      </c>
      <c r="G83" s="67">
        <v>7039</v>
      </c>
      <c r="H83" s="59">
        <v>6433</v>
      </c>
      <c r="I83" s="178">
        <v>5624</v>
      </c>
      <c r="J83" s="178">
        <v>3605</v>
      </c>
      <c r="K83" s="59">
        <v>3039</v>
      </c>
      <c r="L83" s="59">
        <v>3682</v>
      </c>
      <c r="M83" s="59">
        <v>3471</v>
      </c>
      <c r="N83" s="59">
        <v>1648</v>
      </c>
      <c r="O83" s="56">
        <v>1046</v>
      </c>
      <c r="P83" s="258">
        <v>732</v>
      </c>
      <c r="Q83" s="59">
        <v>423</v>
      </c>
      <c r="R83" s="59">
        <v>420</v>
      </c>
      <c r="S83" s="69">
        <v>337</v>
      </c>
      <c r="T83" s="178">
        <v>167</v>
      </c>
    </row>
    <row r="84" spans="1:20" x14ac:dyDescent="0.25">
      <c r="A84" s="332" t="s">
        <v>66</v>
      </c>
      <c r="B84" s="61" t="s">
        <v>96</v>
      </c>
      <c r="C84" s="60">
        <v>6</v>
      </c>
      <c r="D84" s="96">
        <v>7</v>
      </c>
      <c r="E84" s="96">
        <v>39</v>
      </c>
      <c r="F84" s="68">
        <v>52</v>
      </c>
      <c r="G84" s="68">
        <v>19</v>
      </c>
      <c r="H84" s="61">
        <v>4</v>
      </c>
      <c r="I84" s="239">
        <v>0</v>
      </c>
      <c r="J84" s="239">
        <v>0</v>
      </c>
      <c r="K84" s="66">
        <v>0</v>
      </c>
      <c r="L84" s="66">
        <v>0</v>
      </c>
      <c r="M84" s="66">
        <v>0</v>
      </c>
      <c r="N84" s="66">
        <v>0</v>
      </c>
      <c r="O84" s="47">
        <v>0</v>
      </c>
      <c r="P84" s="47">
        <v>0</v>
      </c>
      <c r="Q84" s="66">
        <v>0</v>
      </c>
      <c r="R84" s="66">
        <v>0</v>
      </c>
      <c r="S84" s="66">
        <v>0</v>
      </c>
      <c r="T84" s="239">
        <v>0</v>
      </c>
    </row>
    <row r="85" spans="1:20" x14ac:dyDescent="0.25">
      <c r="A85" s="332" t="s">
        <v>68</v>
      </c>
      <c r="B85" s="61" t="s">
        <v>96</v>
      </c>
      <c r="C85" s="60">
        <v>1</v>
      </c>
      <c r="D85" s="96">
        <v>2</v>
      </c>
      <c r="E85" s="96">
        <v>6</v>
      </c>
      <c r="F85" s="68">
        <v>6</v>
      </c>
      <c r="G85" s="68">
        <v>8</v>
      </c>
      <c r="H85" s="61">
        <v>3</v>
      </c>
      <c r="I85" s="179">
        <v>3</v>
      </c>
      <c r="J85" s="179">
        <v>2</v>
      </c>
      <c r="K85" s="61">
        <v>2</v>
      </c>
      <c r="L85" s="61">
        <v>1</v>
      </c>
      <c r="M85" s="61">
        <v>2</v>
      </c>
      <c r="N85" s="66">
        <v>0</v>
      </c>
      <c r="O85" s="47">
        <v>0</v>
      </c>
      <c r="P85" s="47">
        <v>0</v>
      </c>
      <c r="Q85" s="66">
        <v>0</v>
      </c>
      <c r="R85" s="66">
        <v>0</v>
      </c>
      <c r="S85" s="66">
        <v>0</v>
      </c>
      <c r="T85" s="239">
        <v>0</v>
      </c>
    </row>
    <row r="86" spans="1:20" x14ac:dyDescent="0.25">
      <c r="A86" s="332" t="s">
        <v>69</v>
      </c>
      <c r="B86" s="96">
        <v>12</v>
      </c>
      <c r="C86" s="60">
        <v>17</v>
      </c>
      <c r="D86" s="96">
        <v>50</v>
      </c>
      <c r="E86" s="96">
        <v>65</v>
      </c>
      <c r="F86" s="68">
        <v>95</v>
      </c>
      <c r="G86" s="68">
        <v>59</v>
      </c>
      <c r="H86" s="61">
        <v>59</v>
      </c>
      <c r="I86" s="179">
        <v>50</v>
      </c>
      <c r="J86" s="179">
        <v>40</v>
      </c>
      <c r="K86" s="61">
        <v>34</v>
      </c>
      <c r="L86" s="61">
        <v>47</v>
      </c>
      <c r="M86" s="61">
        <v>37</v>
      </c>
      <c r="N86" s="61">
        <v>18</v>
      </c>
      <c r="O86" s="60">
        <v>9</v>
      </c>
      <c r="P86" s="259">
        <v>5</v>
      </c>
      <c r="Q86" s="66">
        <v>0</v>
      </c>
      <c r="R86" s="66">
        <v>0</v>
      </c>
      <c r="S86" s="66">
        <v>0</v>
      </c>
      <c r="T86" s="239">
        <v>0</v>
      </c>
    </row>
    <row r="87" spans="1:20" x14ac:dyDescent="0.25">
      <c r="A87" s="332" t="s">
        <v>70</v>
      </c>
      <c r="B87" s="96">
        <v>11</v>
      </c>
      <c r="C87" s="60">
        <v>46</v>
      </c>
      <c r="D87" s="96">
        <v>182</v>
      </c>
      <c r="E87" s="96">
        <v>510</v>
      </c>
      <c r="F87" s="68">
        <v>682</v>
      </c>
      <c r="G87" s="68">
        <v>485</v>
      </c>
      <c r="H87" s="61">
        <v>425</v>
      </c>
      <c r="I87" s="179">
        <v>390</v>
      </c>
      <c r="J87" s="179">
        <v>281</v>
      </c>
      <c r="K87" s="61">
        <v>259</v>
      </c>
      <c r="L87" s="61">
        <v>367</v>
      </c>
      <c r="M87" s="61">
        <v>376</v>
      </c>
      <c r="N87" s="61">
        <v>165</v>
      </c>
      <c r="O87" s="60">
        <v>124</v>
      </c>
      <c r="P87" s="259">
        <v>19</v>
      </c>
      <c r="Q87" s="61">
        <v>4</v>
      </c>
      <c r="R87" s="61">
        <v>2</v>
      </c>
      <c r="S87" s="66">
        <v>0</v>
      </c>
      <c r="T87" s="239">
        <v>0</v>
      </c>
    </row>
    <row r="88" spans="1:20" x14ac:dyDescent="0.25">
      <c r="A88" s="332" t="s">
        <v>72</v>
      </c>
      <c r="B88" s="96">
        <v>69</v>
      </c>
      <c r="C88" s="60">
        <v>154</v>
      </c>
      <c r="D88" s="96">
        <v>387</v>
      </c>
      <c r="E88" s="96">
        <v>849</v>
      </c>
      <c r="F88" s="68">
        <v>1272</v>
      </c>
      <c r="G88" s="68">
        <v>1197</v>
      </c>
      <c r="H88" s="61">
        <v>1117</v>
      </c>
      <c r="I88" s="179">
        <v>1016</v>
      </c>
      <c r="J88" s="179">
        <v>549</v>
      </c>
      <c r="K88" s="61">
        <v>446</v>
      </c>
      <c r="L88" s="61">
        <v>533</v>
      </c>
      <c r="M88" s="61">
        <v>521</v>
      </c>
      <c r="N88" s="61">
        <v>240</v>
      </c>
      <c r="O88" s="60">
        <v>128</v>
      </c>
      <c r="P88" s="259">
        <v>83</v>
      </c>
      <c r="Q88" s="61">
        <v>26</v>
      </c>
      <c r="R88" s="61">
        <v>16</v>
      </c>
      <c r="S88" s="96">
        <v>15</v>
      </c>
      <c r="T88" s="179">
        <v>22</v>
      </c>
    </row>
    <row r="89" spans="1:20" x14ac:dyDescent="0.25">
      <c r="A89" s="332" t="s">
        <v>73</v>
      </c>
      <c r="B89" s="96">
        <v>138</v>
      </c>
      <c r="C89" s="60">
        <v>237</v>
      </c>
      <c r="D89" s="96">
        <v>402</v>
      </c>
      <c r="E89" s="96">
        <v>696</v>
      </c>
      <c r="F89" s="68">
        <v>889</v>
      </c>
      <c r="G89" s="68">
        <v>772</v>
      </c>
      <c r="H89" s="61">
        <v>689</v>
      </c>
      <c r="I89" s="179">
        <v>618</v>
      </c>
      <c r="J89" s="179">
        <v>418</v>
      </c>
      <c r="K89" s="61">
        <v>337</v>
      </c>
      <c r="L89" s="61">
        <v>330</v>
      </c>
      <c r="M89" s="61">
        <v>268</v>
      </c>
      <c r="N89" s="61">
        <v>145</v>
      </c>
      <c r="O89" s="60">
        <v>86</v>
      </c>
      <c r="P89" s="259">
        <v>83</v>
      </c>
      <c r="Q89" s="61">
        <v>54</v>
      </c>
      <c r="R89" s="61">
        <v>54</v>
      </c>
      <c r="S89" s="96">
        <v>69</v>
      </c>
      <c r="T89" s="179">
        <v>38</v>
      </c>
    </row>
    <row r="90" spans="1:20" x14ac:dyDescent="0.25">
      <c r="A90" s="332" t="s">
        <v>74</v>
      </c>
      <c r="B90" s="96">
        <v>5</v>
      </c>
      <c r="C90" s="60">
        <v>137</v>
      </c>
      <c r="D90" s="96">
        <v>580</v>
      </c>
      <c r="E90" s="96">
        <v>1016</v>
      </c>
      <c r="F90" s="68">
        <v>1440</v>
      </c>
      <c r="G90" s="68">
        <v>1233</v>
      </c>
      <c r="H90" s="61">
        <v>1086</v>
      </c>
      <c r="I90" s="179">
        <v>899</v>
      </c>
      <c r="J90" s="179">
        <v>569</v>
      </c>
      <c r="K90" s="61">
        <v>392</v>
      </c>
      <c r="L90" s="61">
        <v>461</v>
      </c>
      <c r="M90" s="61">
        <v>417</v>
      </c>
      <c r="N90" s="61">
        <v>223</v>
      </c>
      <c r="O90" s="60">
        <v>175</v>
      </c>
      <c r="P90" s="259">
        <v>162</v>
      </c>
      <c r="Q90" s="61">
        <v>132</v>
      </c>
      <c r="R90" s="61">
        <v>137</v>
      </c>
      <c r="S90" s="96">
        <v>136</v>
      </c>
      <c r="T90" s="179">
        <v>45</v>
      </c>
    </row>
    <row r="91" spans="1:20" x14ac:dyDescent="0.25">
      <c r="A91" s="332" t="s">
        <v>138</v>
      </c>
      <c r="B91" s="96">
        <v>47</v>
      </c>
      <c r="C91" s="60">
        <v>237</v>
      </c>
      <c r="D91" s="96">
        <v>775</v>
      </c>
      <c r="E91" s="96">
        <v>1484</v>
      </c>
      <c r="F91" s="68">
        <v>2196</v>
      </c>
      <c r="G91" s="68">
        <v>1896</v>
      </c>
      <c r="H91" s="61">
        <v>1736</v>
      </c>
      <c r="I91" s="179">
        <v>1490</v>
      </c>
      <c r="J91" s="179">
        <v>1052</v>
      </c>
      <c r="K91" s="61">
        <v>978</v>
      </c>
      <c r="L91" s="61">
        <v>1211</v>
      </c>
      <c r="M91" s="61">
        <v>1122</v>
      </c>
      <c r="N91" s="61">
        <v>493</v>
      </c>
      <c r="O91" s="60">
        <v>275</v>
      </c>
      <c r="P91" s="259">
        <v>220</v>
      </c>
      <c r="Q91" s="61">
        <v>128</v>
      </c>
      <c r="R91" s="61">
        <v>134</v>
      </c>
      <c r="S91" s="96">
        <v>60</v>
      </c>
      <c r="T91" s="179">
        <v>37</v>
      </c>
    </row>
    <row r="92" spans="1:20" x14ac:dyDescent="0.25">
      <c r="A92" s="332" t="s">
        <v>76</v>
      </c>
      <c r="B92" s="96">
        <v>82</v>
      </c>
      <c r="C92" s="60">
        <v>214</v>
      </c>
      <c r="D92" s="96">
        <v>565</v>
      </c>
      <c r="E92" s="96">
        <v>839</v>
      </c>
      <c r="F92" s="68">
        <v>1063</v>
      </c>
      <c r="G92" s="68">
        <v>904</v>
      </c>
      <c r="H92" s="61">
        <v>905</v>
      </c>
      <c r="I92" s="179">
        <v>792</v>
      </c>
      <c r="J92" s="179">
        <v>439</v>
      </c>
      <c r="K92" s="61">
        <v>360</v>
      </c>
      <c r="L92" s="61">
        <v>425</v>
      </c>
      <c r="M92" s="61">
        <v>433</v>
      </c>
      <c r="N92" s="61">
        <v>212</v>
      </c>
      <c r="O92" s="60">
        <v>169</v>
      </c>
      <c r="P92" s="259">
        <v>86</v>
      </c>
      <c r="Q92" s="61">
        <v>63</v>
      </c>
      <c r="R92" s="61">
        <v>57</v>
      </c>
      <c r="S92" s="96">
        <v>55</v>
      </c>
      <c r="T92" s="179">
        <v>23</v>
      </c>
    </row>
    <row r="93" spans="1:20" x14ac:dyDescent="0.25">
      <c r="A93" s="332" t="s">
        <v>77</v>
      </c>
      <c r="B93" s="96">
        <v>138</v>
      </c>
      <c r="C93" s="60">
        <v>165</v>
      </c>
      <c r="D93" s="96">
        <v>273</v>
      </c>
      <c r="E93" s="96">
        <v>437</v>
      </c>
      <c r="F93" s="68">
        <v>553</v>
      </c>
      <c r="G93" s="68">
        <v>466</v>
      </c>
      <c r="H93" s="61">
        <v>409</v>
      </c>
      <c r="I93" s="179">
        <v>366</v>
      </c>
      <c r="J93" s="179">
        <v>255</v>
      </c>
      <c r="K93" s="61">
        <v>231</v>
      </c>
      <c r="L93" s="61">
        <v>307</v>
      </c>
      <c r="M93" s="61">
        <v>295</v>
      </c>
      <c r="N93" s="61">
        <v>152</v>
      </c>
      <c r="O93" s="60">
        <v>80</v>
      </c>
      <c r="P93" s="259">
        <v>75</v>
      </c>
      <c r="Q93" s="61">
        <v>17</v>
      </c>
      <c r="R93" s="61">
        <v>20</v>
      </c>
      <c r="S93" s="96">
        <v>2</v>
      </c>
      <c r="T93" s="179">
        <v>1</v>
      </c>
    </row>
    <row r="94" spans="1:20" ht="18" x14ac:dyDescent="0.25">
      <c r="A94" s="2" t="s">
        <v>156</v>
      </c>
      <c r="B94" s="69">
        <v>206</v>
      </c>
      <c r="C94" s="59">
        <v>484</v>
      </c>
      <c r="D94" s="67">
        <v>1272</v>
      </c>
      <c r="E94" s="67">
        <v>2556</v>
      </c>
      <c r="F94" s="67">
        <v>4043</v>
      </c>
      <c r="G94" s="67">
        <v>3476</v>
      </c>
      <c r="H94" s="59">
        <v>3209</v>
      </c>
      <c r="I94" s="178">
        <v>2701</v>
      </c>
      <c r="J94" s="178">
        <v>1741</v>
      </c>
      <c r="K94" s="59">
        <v>1544</v>
      </c>
      <c r="L94" s="59">
        <v>2025</v>
      </c>
      <c r="M94" s="59">
        <v>1665</v>
      </c>
      <c r="N94" s="59">
        <v>944</v>
      </c>
      <c r="O94" s="56">
        <v>675</v>
      </c>
      <c r="P94" s="258">
        <v>516</v>
      </c>
      <c r="Q94" s="59">
        <v>216</v>
      </c>
      <c r="R94" s="59">
        <v>177</v>
      </c>
      <c r="S94" s="69">
        <v>185</v>
      </c>
      <c r="T94" s="178">
        <v>56</v>
      </c>
    </row>
    <row r="95" spans="1:20" x14ac:dyDescent="0.25">
      <c r="A95" s="332" t="s">
        <v>67</v>
      </c>
      <c r="B95" s="69">
        <v>2</v>
      </c>
      <c r="C95" s="56">
        <v>12</v>
      </c>
      <c r="D95" s="69">
        <v>87</v>
      </c>
      <c r="E95" s="69">
        <v>152</v>
      </c>
      <c r="F95" s="67">
        <v>225</v>
      </c>
      <c r="G95" s="67">
        <v>186</v>
      </c>
      <c r="H95" s="59">
        <v>152</v>
      </c>
      <c r="I95" s="179">
        <v>139</v>
      </c>
      <c r="J95" s="179">
        <v>105</v>
      </c>
      <c r="K95" s="59">
        <v>92</v>
      </c>
      <c r="L95" s="59">
        <v>119</v>
      </c>
      <c r="M95" s="59">
        <v>57</v>
      </c>
      <c r="N95" s="59">
        <v>23</v>
      </c>
      <c r="O95" s="56">
        <v>7</v>
      </c>
      <c r="P95" s="259">
        <v>5</v>
      </c>
      <c r="Q95" s="61">
        <v>5</v>
      </c>
      <c r="R95" s="61">
        <v>1</v>
      </c>
      <c r="S95" s="96">
        <v>1</v>
      </c>
      <c r="T95" s="179">
        <v>1</v>
      </c>
    </row>
    <row r="96" spans="1:20" x14ac:dyDescent="0.25">
      <c r="A96" s="332" t="s">
        <v>78</v>
      </c>
      <c r="B96" s="96">
        <v>9</v>
      </c>
      <c r="C96" s="61">
        <v>32</v>
      </c>
      <c r="D96" s="68">
        <v>84</v>
      </c>
      <c r="E96" s="68">
        <v>103</v>
      </c>
      <c r="F96" s="68">
        <v>237</v>
      </c>
      <c r="G96" s="68">
        <v>208</v>
      </c>
      <c r="H96" s="61">
        <v>182</v>
      </c>
      <c r="I96" s="179">
        <v>157</v>
      </c>
      <c r="J96" s="179">
        <v>96</v>
      </c>
      <c r="K96" s="61">
        <v>76</v>
      </c>
      <c r="L96" s="61">
        <v>94</v>
      </c>
      <c r="M96" s="61">
        <v>93</v>
      </c>
      <c r="N96" s="61">
        <v>38</v>
      </c>
      <c r="O96" s="60">
        <v>22</v>
      </c>
      <c r="P96" s="259">
        <v>17</v>
      </c>
      <c r="Q96" s="61">
        <v>8</v>
      </c>
      <c r="R96" s="61">
        <v>4</v>
      </c>
      <c r="S96" s="96">
        <v>2</v>
      </c>
      <c r="T96" s="179">
        <v>2</v>
      </c>
    </row>
    <row r="97" spans="1:20" x14ac:dyDescent="0.25">
      <c r="A97" s="332" t="s">
        <v>71</v>
      </c>
      <c r="B97" s="96">
        <v>4</v>
      </c>
      <c r="C97" s="60">
        <v>29</v>
      </c>
      <c r="D97" s="96">
        <v>54</v>
      </c>
      <c r="E97" s="96">
        <v>60</v>
      </c>
      <c r="F97" s="68">
        <v>126</v>
      </c>
      <c r="G97" s="68">
        <v>114</v>
      </c>
      <c r="H97" s="61">
        <v>90</v>
      </c>
      <c r="I97" s="179">
        <v>69</v>
      </c>
      <c r="J97" s="179">
        <v>42</v>
      </c>
      <c r="K97" s="61">
        <v>40</v>
      </c>
      <c r="L97" s="61">
        <v>48</v>
      </c>
      <c r="M97" s="61">
        <v>46</v>
      </c>
      <c r="N97" s="61">
        <v>18</v>
      </c>
      <c r="O97" s="60">
        <v>15</v>
      </c>
      <c r="P97" s="259">
        <v>14</v>
      </c>
      <c r="Q97" s="61">
        <v>10</v>
      </c>
      <c r="R97" s="61">
        <v>11</v>
      </c>
      <c r="S97" s="96">
        <v>9</v>
      </c>
      <c r="T97" s="179">
        <v>5</v>
      </c>
    </row>
    <row r="98" spans="1:20" x14ac:dyDescent="0.25">
      <c r="A98" s="332" t="s">
        <v>79</v>
      </c>
      <c r="B98" s="96">
        <v>29</v>
      </c>
      <c r="C98" s="61">
        <v>30</v>
      </c>
      <c r="D98" s="68">
        <v>16</v>
      </c>
      <c r="E98" s="68">
        <v>34</v>
      </c>
      <c r="F98" s="68">
        <v>84</v>
      </c>
      <c r="G98" s="68">
        <v>86</v>
      </c>
      <c r="H98" s="61">
        <v>84</v>
      </c>
      <c r="I98" s="179">
        <v>95</v>
      </c>
      <c r="J98" s="179">
        <v>62</v>
      </c>
      <c r="K98" s="61">
        <v>72</v>
      </c>
      <c r="L98" s="61">
        <v>138</v>
      </c>
      <c r="M98" s="61">
        <v>35</v>
      </c>
      <c r="N98" s="61">
        <v>27</v>
      </c>
      <c r="O98" s="60">
        <v>20</v>
      </c>
      <c r="P98" s="259">
        <v>16</v>
      </c>
      <c r="Q98" s="61">
        <v>7</v>
      </c>
      <c r="R98" s="61">
        <v>8</v>
      </c>
      <c r="S98" s="96">
        <v>7</v>
      </c>
      <c r="T98" s="179">
        <v>3</v>
      </c>
    </row>
    <row r="99" spans="1:20" x14ac:dyDescent="0.25">
      <c r="A99" s="332" t="s">
        <v>80</v>
      </c>
      <c r="B99" s="96">
        <v>44</v>
      </c>
      <c r="C99" s="61">
        <v>112</v>
      </c>
      <c r="D99" s="68">
        <v>458</v>
      </c>
      <c r="E99" s="68">
        <v>1071</v>
      </c>
      <c r="F99" s="68">
        <v>1540</v>
      </c>
      <c r="G99" s="68">
        <v>1266</v>
      </c>
      <c r="H99" s="61">
        <v>1227</v>
      </c>
      <c r="I99" s="179">
        <v>1123</v>
      </c>
      <c r="J99" s="179">
        <v>801</v>
      </c>
      <c r="K99" s="61">
        <v>762</v>
      </c>
      <c r="L99" s="61">
        <v>1032</v>
      </c>
      <c r="M99" s="61">
        <v>896</v>
      </c>
      <c r="N99" s="61">
        <v>515</v>
      </c>
      <c r="O99" s="60">
        <v>401</v>
      </c>
      <c r="P99" s="259">
        <v>331</v>
      </c>
      <c r="Q99" s="61">
        <v>146</v>
      </c>
      <c r="R99" s="61">
        <v>114</v>
      </c>
      <c r="S99" s="96">
        <v>73</v>
      </c>
      <c r="T99" s="179">
        <v>31</v>
      </c>
    </row>
    <row r="100" spans="1:20" x14ac:dyDescent="0.25">
      <c r="A100" s="332" t="s">
        <v>143</v>
      </c>
      <c r="B100" s="96">
        <v>76</v>
      </c>
      <c r="C100" s="61">
        <v>159</v>
      </c>
      <c r="D100" s="68">
        <v>378</v>
      </c>
      <c r="E100" s="68">
        <v>822</v>
      </c>
      <c r="F100" s="68">
        <v>1203</v>
      </c>
      <c r="G100" s="68">
        <v>1081</v>
      </c>
      <c r="H100" s="61">
        <v>977</v>
      </c>
      <c r="I100" s="179">
        <v>751</v>
      </c>
      <c r="J100" s="179">
        <v>412</v>
      </c>
      <c r="K100" s="61">
        <v>307</v>
      </c>
      <c r="L100" s="61">
        <v>395</v>
      </c>
      <c r="M100" s="61">
        <v>340</v>
      </c>
      <c r="N100" s="61">
        <v>205</v>
      </c>
      <c r="O100" s="60">
        <v>124</v>
      </c>
      <c r="P100" s="259">
        <v>57</v>
      </c>
      <c r="Q100" s="61">
        <v>33</v>
      </c>
      <c r="R100" s="61">
        <v>30</v>
      </c>
      <c r="S100" s="96">
        <v>24</v>
      </c>
      <c r="T100" s="179">
        <v>7</v>
      </c>
    </row>
    <row r="101" spans="1:20" x14ac:dyDescent="0.25">
      <c r="A101" s="332" t="s">
        <v>82</v>
      </c>
      <c r="B101" s="96">
        <v>4</v>
      </c>
      <c r="C101" s="61">
        <v>18</v>
      </c>
      <c r="D101" s="68">
        <v>39</v>
      </c>
      <c r="E101" s="68">
        <v>55</v>
      </c>
      <c r="F101" s="68">
        <v>178</v>
      </c>
      <c r="G101" s="68">
        <v>165</v>
      </c>
      <c r="H101" s="61">
        <v>164</v>
      </c>
      <c r="I101" s="179">
        <v>128</v>
      </c>
      <c r="J101" s="179">
        <v>90</v>
      </c>
      <c r="K101" s="61">
        <v>79</v>
      </c>
      <c r="L101" s="61">
        <v>87</v>
      </c>
      <c r="M101" s="61">
        <v>106</v>
      </c>
      <c r="N101" s="61">
        <v>74</v>
      </c>
      <c r="O101" s="60">
        <v>62</v>
      </c>
      <c r="P101" s="259">
        <v>53</v>
      </c>
      <c r="Q101" s="66">
        <v>0</v>
      </c>
      <c r="R101" s="66">
        <v>0</v>
      </c>
      <c r="S101" s="66">
        <v>0</v>
      </c>
      <c r="T101" s="239">
        <v>0</v>
      </c>
    </row>
    <row r="102" spans="1:20" x14ac:dyDescent="0.25">
      <c r="A102" s="332" t="s">
        <v>83</v>
      </c>
      <c r="B102" s="96">
        <v>5</v>
      </c>
      <c r="C102" s="61">
        <v>19</v>
      </c>
      <c r="D102" s="68">
        <v>41</v>
      </c>
      <c r="E102" s="68">
        <v>70</v>
      </c>
      <c r="F102" s="68">
        <v>126</v>
      </c>
      <c r="G102" s="68">
        <v>91</v>
      </c>
      <c r="H102" s="61">
        <v>60</v>
      </c>
      <c r="I102" s="179">
        <v>32</v>
      </c>
      <c r="J102" s="179">
        <v>22</v>
      </c>
      <c r="K102" s="61">
        <v>11</v>
      </c>
      <c r="L102" s="61">
        <v>15</v>
      </c>
      <c r="M102" s="61">
        <v>18</v>
      </c>
      <c r="N102" s="61">
        <v>7</v>
      </c>
      <c r="O102" s="60">
        <v>6</v>
      </c>
      <c r="P102" s="259">
        <v>7</v>
      </c>
      <c r="Q102" s="66">
        <v>0</v>
      </c>
      <c r="R102" s="66">
        <v>0</v>
      </c>
      <c r="S102" s="96">
        <v>61</v>
      </c>
      <c r="T102" s="239">
        <v>0</v>
      </c>
    </row>
    <row r="103" spans="1:20" x14ac:dyDescent="0.25">
      <c r="A103" s="332" t="s">
        <v>84</v>
      </c>
      <c r="B103" s="96">
        <v>31</v>
      </c>
      <c r="C103" s="61">
        <v>67</v>
      </c>
      <c r="D103" s="68">
        <v>99</v>
      </c>
      <c r="E103" s="68">
        <v>139</v>
      </c>
      <c r="F103" s="68">
        <v>263</v>
      </c>
      <c r="G103" s="68">
        <v>216</v>
      </c>
      <c r="H103" s="61">
        <v>212</v>
      </c>
      <c r="I103" s="179">
        <v>169</v>
      </c>
      <c r="J103" s="179">
        <v>97</v>
      </c>
      <c r="K103" s="61">
        <v>92</v>
      </c>
      <c r="L103" s="61">
        <v>78</v>
      </c>
      <c r="M103" s="61">
        <v>52</v>
      </c>
      <c r="N103" s="61">
        <v>27</v>
      </c>
      <c r="O103" s="60">
        <v>15</v>
      </c>
      <c r="P103" s="259">
        <v>16</v>
      </c>
      <c r="Q103" s="61">
        <v>7</v>
      </c>
      <c r="R103" s="61">
        <v>8</v>
      </c>
      <c r="S103" s="96">
        <v>8</v>
      </c>
      <c r="T103" s="179">
        <v>6</v>
      </c>
    </row>
    <row r="104" spans="1:20" ht="19.5" x14ac:dyDescent="0.25">
      <c r="A104" s="332" t="s">
        <v>85</v>
      </c>
      <c r="B104" s="66">
        <v>0</v>
      </c>
      <c r="C104" s="61">
        <v>2</v>
      </c>
      <c r="D104" s="68">
        <v>9</v>
      </c>
      <c r="E104" s="68">
        <v>29</v>
      </c>
      <c r="F104" s="68">
        <v>25</v>
      </c>
      <c r="G104" s="68">
        <v>43</v>
      </c>
      <c r="H104" s="61">
        <v>37</v>
      </c>
      <c r="I104" s="179">
        <v>18</v>
      </c>
      <c r="J104" s="179">
        <v>11</v>
      </c>
      <c r="K104" s="61">
        <v>10</v>
      </c>
      <c r="L104" s="61">
        <v>15</v>
      </c>
      <c r="M104" s="61">
        <v>17</v>
      </c>
      <c r="N104" s="61">
        <v>6</v>
      </c>
      <c r="O104" s="47">
        <v>0</v>
      </c>
      <c r="P104" s="47">
        <v>0</v>
      </c>
      <c r="Q104" s="66">
        <v>0</v>
      </c>
      <c r="R104" s="66">
        <v>0</v>
      </c>
      <c r="S104" s="66">
        <v>0</v>
      </c>
      <c r="T104" s="239">
        <v>0</v>
      </c>
    </row>
    <row r="105" spans="1:20" ht="19.5" x14ac:dyDescent="0.25">
      <c r="A105" s="332" t="s">
        <v>86</v>
      </c>
      <c r="B105" s="96">
        <v>2</v>
      </c>
      <c r="C105" s="61">
        <v>4</v>
      </c>
      <c r="D105" s="68">
        <v>7</v>
      </c>
      <c r="E105" s="68">
        <v>21</v>
      </c>
      <c r="F105" s="68">
        <v>36</v>
      </c>
      <c r="G105" s="68">
        <v>20</v>
      </c>
      <c r="H105" s="61">
        <v>24</v>
      </c>
      <c r="I105" s="179">
        <v>20</v>
      </c>
      <c r="J105" s="179">
        <v>3</v>
      </c>
      <c r="K105" s="61">
        <v>3</v>
      </c>
      <c r="L105" s="61">
        <v>4</v>
      </c>
      <c r="M105" s="61">
        <v>5</v>
      </c>
      <c r="N105" s="61">
        <v>4</v>
      </c>
      <c r="O105" s="60">
        <v>3</v>
      </c>
      <c r="P105" s="47">
        <v>0</v>
      </c>
      <c r="Q105" s="66">
        <v>0</v>
      </c>
      <c r="R105" s="66">
        <v>0</v>
      </c>
      <c r="S105" s="66">
        <v>0</v>
      </c>
      <c r="T105" s="239">
        <v>0</v>
      </c>
    </row>
    <row r="106" spans="1:20" x14ac:dyDescent="0.25">
      <c r="A106" s="406" t="s">
        <v>145</v>
      </c>
      <c r="B106" s="407"/>
      <c r="C106" s="407"/>
      <c r="D106" s="407"/>
      <c r="E106" s="407"/>
      <c r="F106" s="407"/>
      <c r="G106" s="407"/>
      <c r="H106" s="407"/>
      <c r="I106" s="407"/>
      <c r="J106" s="407"/>
      <c r="K106" s="407"/>
      <c r="O106" s="17"/>
      <c r="P106" s="17"/>
      <c r="S106" s="340"/>
    </row>
    <row r="107" spans="1:20" ht="15.75" customHeight="1" thickBot="1" x14ac:dyDescent="0.3">
      <c r="A107" s="441" t="s">
        <v>361</v>
      </c>
      <c r="B107" s="441"/>
      <c r="C107" s="441"/>
      <c r="D107" s="441"/>
      <c r="E107" s="441"/>
      <c r="F107" s="441"/>
      <c r="G107" s="441"/>
      <c r="H107" s="441"/>
      <c r="I107" s="441"/>
      <c r="J107" s="441"/>
      <c r="K107" s="441"/>
      <c r="L107" s="27"/>
      <c r="M107" s="27"/>
      <c r="N107" s="27"/>
      <c r="O107" s="27"/>
      <c r="P107" s="27"/>
      <c r="Q107" s="36"/>
      <c r="R107" s="27"/>
      <c r="S107" s="27"/>
      <c r="T107" s="27"/>
    </row>
  </sheetData>
  <mergeCells count="5">
    <mergeCell ref="A4:O4"/>
    <mergeCell ref="A106:K106"/>
    <mergeCell ref="A107:K107"/>
    <mergeCell ref="A2:T2"/>
    <mergeCell ref="A3:T3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7"/>
  <sheetViews>
    <sheetView workbookViewId="0">
      <pane ySplit="7" topLeftCell="A8" activePane="bottomLeft" state="frozen"/>
      <selection sqref="A1:T1"/>
      <selection pane="bottomLeft"/>
    </sheetView>
  </sheetViews>
  <sheetFormatPr defaultRowHeight="14.25" x14ac:dyDescent="0.2"/>
  <cols>
    <col min="1" max="1" width="18.5703125" style="263" customWidth="1"/>
    <col min="2" max="16384" width="9.140625" style="263"/>
  </cols>
  <sheetData>
    <row r="1" spans="1:20" ht="30" customHeight="1" x14ac:dyDescent="0.2"/>
    <row r="2" spans="1:20" x14ac:dyDescent="0.2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</row>
    <row r="3" spans="1:20" x14ac:dyDescent="0.2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</row>
    <row r="4" spans="1:20" ht="28.5" customHeight="1" x14ac:dyDescent="0.2">
      <c r="A4" s="415" t="s">
        <v>319</v>
      </c>
      <c r="B4" s="415"/>
      <c r="C4" s="447"/>
      <c r="D4" s="447"/>
      <c r="E4" s="447"/>
      <c r="F4" s="447"/>
      <c r="G4" s="447"/>
      <c r="H4" s="447"/>
      <c r="I4" s="447"/>
      <c r="J4" s="447"/>
      <c r="K4" s="447"/>
      <c r="L4" s="447"/>
      <c r="M4" s="447"/>
      <c r="N4" s="447"/>
      <c r="O4" s="447"/>
    </row>
    <row r="5" spans="1:20" ht="15" x14ac:dyDescent="0.25">
      <c r="A5" s="233" t="s">
        <v>338</v>
      </c>
      <c r="B5" s="233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</row>
    <row r="6" spans="1:20" ht="15" thickBot="1" x14ac:dyDescent="0.25">
      <c r="A6" s="43" t="s">
        <v>266</v>
      </c>
      <c r="B6" s="43"/>
      <c r="C6" s="91"/>
      <c r="D6" s="91"/>
      <c r="E6" s="91"/>
      <c r="F6" s="91"/>
      <c r="G6" s="91"/>
      <c r="H6" s="91"/>
      <c r="I6" s="91"/>
      <c r="J6" s="91"/>
    </row>
    <row r="7" spans="1:20" ht="15" thickBot="1" x14ac:dyDescent="0.25">
      <c r="A7" s="15"/>
      <c r="B7" s="146">
        <v>2005</v>
      </c>
      <c r="C7" s="146">
        <v>2006</v>
      </c>
      <c r="D7" s="104">
        <v>2007</v>
      </c>
      <c r="E7" s="146">
        <v>2008</v>
      </c>
      <c r="F7" s="104">
        <v>2009</v>
      </c>
      <c r="G7" s="146">
        <v>2010</v>
      </c>
      <c r="H7" s="146">
        <v>2011</v>
      </c>
      <c r="I7" s="146">
        <v>2012</v>
      </c>
      <c r="J7" s="146">
        <v>2013</v>
      </c>
      <c r="K7" s="146">
        <v>2014</v>
      </c>
      <c r="L7" s="146">
        <v>2015</v>
      </c>
      <c r="M7" s="146">
        <v>2016</v>
      </c>
      <c r="N7" s="146">
        <v>2017</v>
      </c>
      <c r="O7" s="146">
        <v>2018</v>
      </c>
      <c r="P7" s="146">
        <v>2019</v>
      </c>
      <c r="Q7" s="146">
        <v>2020</v>
      </c>
      <c r="R7" s="18">
        <v>2021</v>
      </c>
      <c r="S7" s="18">
        <v>2022</v>
      </c>
      <c r="T7" s="18">
        <v>2023</v>
      </c>
    </row>
    <row r="8" spans="1:20" ht="15" customHeight="1" x14ac:dyDescent="0.2">
      <c r="A8" s="1" t="s">
        <v>0</v>
      </c>
      <c r="B8" s="29">
        <v>10622</v>
      </c>
      <c r="C8" s="98">
        <v>30608</v>
      </c>
      <c r="D8" s="150">
        <v>89093</v>
      </c>
      <c r="E8" s="99">
        <v>164931</v>
      </c>
      <c r="F8" s="99">
        <v>231387</v>
      </c>
      <c r="G8" s="99">
        <v>198114</v>
      </c>
      <c r="H8" s="64">
        <v>180126</v>
      </c>
      <c r="I8" s="178">
        <v>164651</v>
      </c>
      <c r="J8" s="178">
        <v>122859</v>
      </c>
      <c r="K8" s="64">
        <v>111990</v>
      </c>
      <c r="L8" s="64">
        <v>136491</v>
      </c>
      <c r="M8" s="64">
        <v>131084</v>
      </c>
      <c r="N8" s="64">
        <v>71231</v>
      </c>
      <c r="O8" s="106">
        <v>42529</v>
      </c>
      <c r="P8" s="190">
        <v>33564</v>
      </c>
      <c r="Q8" s="106">
        <v>21583</v>
      </c>
      <c r="R8" s="106">
        <v>16326</v>
      </c>
      <c r="S8" s="106">
        <v>15506</v>
      </c>
      <c r="T8" s="400">
        <v>6689</v>
      </c>
    </row>
    <row r="9" spans="1:20" ht="18" x14ac:dyDescent="0.2">
      <c r="A9" s="2" t="s">
        <v>165</v>
      </c>
      <c r="B9" s="108">
        <v>8099</v>
      </c>
      <c r="C9" s="98">
        <v>22486</v>
      </c>
      <c r="D9" s="29">
        <v>64071</v>
      </c>
      <c r="E9" s="29">
        <v>116931</v>
      </c>
      <c r="F9" s="29">
        <v>161624</v>
      </c>
      <c r="G9" s="29">
        <v>137997</v>
      </c>
      <c r="H9" s="64">
        <v>126468</v>
      </c>
      <c r="I9" s="178">
        <v>117589</v>
      </c>
      <c r="J9" s="178">
        <v>89649</v>
      </c>
      <c r="K9" s="64">
        <v>82472</v>
      </c>
      <c r="L9" s="64">
        <v>101021</v>
      </c>
      <c r="M9" s="64">
        <v>96931</v>
      </c>
      <c r="N9" s="64">
        <v>53485</v>
      </c>
      <c r="O9" s="98">
        <v>31266</v>
      </c>
      <c r="P9" s="190">
        <v>24975</v>
      </c>
      <c r="Q9" s="64">
        <v>16939</v>
      </c>
      <c r="R9" s="64">
        <v>12431</v>
      </c>
      <c r="S9" s="64">
        <v>12758</v>
      </c>
      <c r="T9" s="226">
        <v>5403</v>
      </c>
    </row>
    <row r="10" spans="1:20" x14ac:dyDescent="0.2">
      <c r="A10" s="332" t="s">
        <v>1</v>
      </c>
      <c r="B10" s="107">
        <v>25</v>
      </c>
      <c r="C10" s="241">
        <v>66</v>
      </c>
      <c r="D10" s="30">
        <v>243</v>
      </c>
      <c r="E10" s="30">
        <v>393</v>
      </c>
      <c r="F10" s="30">
        <v>873</v>
      </c>
      <c r="G10" s="30">
        <v>720</v>
      </c>
      <c r="H10" s="65">
        <v>627</v>
      </c>
      <c r="I10" s="179">
        <v>563</v>
      </c>
      <c r="J10" s="179">
        <v>373</v>
      </c>
      <c r="K10" s="65">
        <v>309</v>
      </c>
      <c r="L10" s="65">
        <v>398</v>
      </c>
      <c r="M10" s="65">
        <v>374</v>
      </c>
      <c r="N10" s="65">
        <v>171</v>
      </c>
      <c r="O10" s="241">
        <v>114</v>
      </c>
      <c r="P10" s="238">
        <v>89</v>
      </c>
      <c r="Q10" s="65">
        <v>38</v>
      </c>
      <c r="R10" s="65">
        <v>40</v>
      </c>
      <c r="S10" s="65">
        <v>25</v>
      </c>
      <c r="T10" s="227">
        <v>19</v>
      </c>
    </row>
    <row r="11" spans="1:20" x14ac:dyDescent="0.2">
      <c r="A11" s="332" t="s">
        <v>2</v>
      </c>
      <c r="B11" s="107">
        <v>11</v>
      </c>
      <c r="C11" s="241">
        <v>51</v>
      </c>
      <c r="D11" s="30">
        <v>177</v>
      </c>
      <c r="E11" s="30">
        <v>332</v>
      </c>
      <c r="F11" s="30">
        <v>486</v>
      </c>
      <c r="G11" s="30">
        <v>405</v>
      </c>
      <c r="H11" s="65">
        <v>302</v>
      </c>
      <c r="I11" s="179">
        <v>239</v>
      </c>
      <c r="J11" s="179">
        <v>174</v>
      </c>
      <c r="K11" s="65">
        <v>183</v>
      </c>
      <c r="L11" s="65">
        <v>228</v>
      </c>
      <c r="M11" s="65">
        <v>203</v>
      </c>
      <c r="N11" s="65">
        <v>101</v>
      </c>
      <c r="O11" s="241">
        <v>63</v>
      </c>
      <c r="P11" s="238">
        <v>46</v>
      </c>
      <c r="Q11" s="65">
        <v>29</v>
      </c>
      <c r="R11" s="65">
        <v>20</v>
      </c>
      <c r="S11" s="65">
        <v>9</v>
      </c>
      <c r="T11" s="227">
        <v>6</v>
      </c>
    </row>
    <row r="12" spans="1:20" x14ac:dyDescent="0.2">
      <c r="A12" s="332" t="s">
        <v>3</v>
      </c>
      <c r="B12" s="107">
        <v>21</v>
      </c>
      <c r="C12" s="241">
        <v>129</v>
      </c>
      <c r="D12" s="30">
        <v>401</v>
      </c>
      <c r="E12" s="30">
        <v>706</v>
      </c>
      <c r="F12" s="30">
        <v>974</v>
      </c>
      <c r="G12" s="30">
        <v>771</v>
      </c>
      <c r="H12" s="65">
        <v>703</v>
      </c>
      <c r="I12" s="179">
        <v>618</v>
      </c>
      <c r="J12" s="179">
        <v>436</v>
      </c>
      <c r="K12" s="65">
        <v>423</v>
      </c>
      <c r="L12" s="65">
        <v>531</v>
      </c>
      <c r="M12" s="65">
        <v>467</v>
      </c>
      <c r="N12" s="65">
        <v>168</v>
      </c>
      <c r="O12" s="241">
        <v>95</v>
      </c>
      <c r="P12" s="238">
        <v>85</v>
      </c>
      <c r="Q12" s="65">
        <v>55</v>
      </c>
      <c r="R12" s="65">
        <v>50</v>
      </c>
      <c r="S12" s="65">
        <v>42</v>
      </c>
      <c r="T12" s="227">
        <v>14</v>
      </c>
    </row>
    <row r="13" spans="1:20" x14ac:dyDescent="0.2">
      <c r="A13" s="332" t="s">
        <v>4</v>
      </c>
      <c r="B13" s="107">
        <v>11</v>
      </c>
      <c r="C13" s="241">
        <v>136</v>
      </c>
      <c r="D13" s="30">
        <v>338</v>
      </c>
      <c r="E13" s="30">
        <v>602</v>
      </c>
      <c r="F13" s="30">
        <v>936</v>
      </c>
      <c r="G13" s="30">
        <v>771</v>
      </c>
      <c r="H13" s="65">
        <v>605</v>
      </c>
      <c r="I13" s="179">
        <v>600</v>
      </c>
      <c r="J13" s="179">
        <v>453</v>
      </c>
      <c r="K13" s="65">
        <v>440</v>
      </c>
      <c r="L13" s="65">
        <v>495</v>
      </c>
      <c r="M13" s="65">
        <v>499</v>
      </c>
      <c r="N13" s="65">
        <v>221</v>
      </c>
      <c r="O13" s="241">
        <v>140</v>
      </c>
      <c r="P13" s="238">
        <v>62</v>
      </c>
      <c r="Q13" s="65">
        <v>25</v>
      </c>
      <c r="R13" s="65">
        <v>13</v>
      </c>
      <c r="S13" s="65">
        <v>5</v>
      </c>
      <c r="T13" s="227">
        <v>5</v>
      </c>
    </row>
    <row r="14" spans="1:20" x14ac:dyDescent="0.2">
      <c r="A14" s="332" t="s">
        <v>5</v>
      </c>
      <c r="B14" s="107">
        <v>13</v>
      </c>
      <c r="C14" s="241">
        <v>63</v>
      </c>
      <c r="D14" s="30">
        <v>250</v>
      </c>
      <c r="E14" s="30">
        <v>328</v>
      </c>
      <c r="F14" s="30">
        <v>566</v>
      </c>
      <c r="G14" s="30">
        <v>467</v>
      </c>
      <c r="H14" s="65">
        <v>402</v>
      </c>
      <c r="I14" s="179">
        <v>390</v>
      </c>
      <c r="J14" s="179">
        <v>263</v>
      </c>
      <c r="K14" s="65">
        <v>176</v>
      </c>
      <c r="L14" s="65">
        <v>196</v>
      </c>
      <c r="M14" s="65">
        <v>185</v>
      </c>
      <c r="N14" s="65">
        <v>84</v>
      </c>
      <c r="O14" s="241">
        <v>51</v>
      </c>
      <c r="P14" s="238">
        <v>50</v>
      </c>
      <c r="Q14" s="65">
        <v>33</v>
      </c>
      <c r="R14" s="65">
        <v>40</v>
      </c>
      <c r="S14" s="65">
        <v>26</v>
      </c>
      <c r="T14" s="227">
        <v>2</v>
      </c>
    </row>
    <row r="15" spans="1:20" x14ac:dyDescent="0.2">
      <c r="A15" s="332" t="s">
        <v>6</v>
      </c>
      <c r="B15" s="107">
        <v>44</v>
      </c>
      <c r="C15" s="241">
        <v>206</v>
      </c>
      <c r="D15" s="30">
        <v>560</v>
      </c>
      <c r="E15" s="30">
        <v>872</v>
      </c>
      <c r="F15" s="30">
        <v>1155</v>
      </c>
      <c r="G15" s="30">
        <v>981</v>
      </c>
      <c r="H15" s="65">
        <v>830</v>
      </c>
      <c r="I15" s="179">
        <v>774</v>
      </c>
      <c r="J15" s="179">
        <v>503</v>
      </c>
      <c r="K15" s="65">
        <v>493</v>
      </c>
      <c r="L15" s="65">
        <v>664</v>
      </c>
      <c r="M15" s="65">
        <v>649</v>
      </c>
      <c r="N15" s="65">
        <v>309</v>
      </c>
      <c r="O15" s="241">
        <v>200</v>
      </c>
      <c r="P15" s="238">
        <v>162</v>
      </c>
      <c r="Q15" s="65">
        <v>71</v>
      </c>
      <c r="R15" s="65">
        <v>67</v>
      </c>
      <c r="S15" s="65">
        <v>37</v>
      </c>
      <c r="T15" s="227">
        <v>22</v>
      </c>
    </row>
    <row r="16" spans="1:20" x14ac:dyDescent="0.2">
      <c r="A16" s="332" t="s">
        <v>7</v>
      </c>
      <c r="B16" s="107">
        <v>5</v>
      </c>
      <c r="C16" s="241">
        <v>32</v>
      </c>
      <c r="D16" s="30">
        <v>126</v>
      </c>
      <c r="E16" s="30">
        <v>145</v>
      </c>
      <c r="F16" s="30">
        <v>270</v>
      </c>
      <c r="G16" s="30">
        <v>196</v>
      </c>
      <c r="H16" s="65">
        <v>164</v>
      </c>
      <c r="I16" s="179">
        <v>129</v>
      </c>
      <c r="J16" s="179">
        <v>60</v>
      </c>
      <c r="K16" s="65">
        <v>57</v>
      </c>
      <c r="L16" s="65">
        <v>53</v>
      </c>
      <c r="M16" s="65">
        <v>36</v>
      </c>
      <c r="N16" s="65">
        <v>7</v>
      </c>
      <c r="O16" s="241">
        <v>1</v>
      </c>
      <c r="P16" s="238">
        <v>6</v>
      </c>
      <c r="Q16" s="239">
        <v>0</v>
      </c>
      <c r="R16" s="239">
        <v>0</v>
      </c>
      <c r="S16" s="239">
        <v>0</v>
      </c>
      <c r="T16" s="66">
        <v>0</v>
      </c>
    </row>
    <row r="17" spans="1:20" x14ac:dyDescent="0.2">
      <c r="A17" s="332" t="s">
        <v>8</v>
      </c>
      <c r="B17" s="107">
        <v>8</v>
      </c>
      <c r="C17" s="241">
        <v>70</v>
      </c>
      <c r="D17" s="30">
        <v>206</v>
      </c>
      <c r="E17" s="30">
        <v>408</v>
      </c>
      <c r="F17" s="30">
        <v>559</v>
      </c>
      <c r="G17" s="30">
        <v>474</v>
      </c>
      <c r="H17" s="65">
        <v>419</v>
      </c>
      <c r="I17" s="179">
        <v>361</v>
      </c>
      <c r="J17" s="179">
        <v>245</v>
      </c>
      <c r="K17" s="65">
        <v>222</v>
      </c>
      <c r="L17" s="65">
        <v>265</v>
      </c>
      <c r="M17" s="65">
        <v>231</v>
      </c>
      <c r="N17" s="65">
        <v>71</v>
      </c>
      <c r="O17" s="241">
        <v>34</v>
      </c>
      <c r="P17" s="238">
        <v>33</v>
      </c>
      <c r="Q17" s="65">
        <v>12</v>
      </c>
      <c r="R17" s="65">
        <v>11</v>
      </c>
      <c r="S17" s="65">
        <v>9</v>
      </c>
      <c r="T17" s="227">
        <v>5</v>
      </c>
    </row>
    <row r="18" spans="1:20" x14ac:dyDescent="0.2">
      <c r="A18" s="332" t="s">
        <v>9</v>
      </c>
      <c r="B18" s="107">
        <v>10</v>
      </c>
      <c r="C18" s="241">
        <v>33</v>
      </c>
      <c r="D18" s="30">
        <v>117</v>
      </c>
      <c r="E18" s="30">
        <v>292</v>
      </c>
      <c r="F18" s="30">
        <v>505</v>
      </c>
      <c r="G18" s="30">
        <v>438</v>
      </c>
      <c r="H18" s="65">
        <v>383</v>
      </c>
      <c r="I18" s="179">
        <v>331</v>
      </c>
      <c r="J18" s="179">
        <v>191</v>
      </c>
      <c r="K18" s="65">
        <v>147</v>
      </c>
      <c r="L18" s="65">
        <v>151</v>
      </c>
      <c r="M18" s="65">
        <v>149</v>
      </c>
      <c r="N18" s="65">
        <v>41</v>
      </c>
      <c r="O18" s="241">
        <v>38</v>
      </c>
      <c r="P18" s="238">
        <v>21</v>
      </c>
      <c r="Q18" s="65">
        <v>18</v>
      </c>
      <c r="R18" s="65">
        <v>10</v>
      </c>
      <c r="S18" s="239">
        <v>0</v>
      </c>
      <c r="T18" s="66">
        <v>0</v>
      </c>
    </row>
    <row r="19" spans="1:20" x14ac:dyDescent="0.2">
      <c r="A19" s="332" t="s">
        <v>10</v>
      </c>
      <c r="B19" s="107">
        <v>1266</v>
      </c>
      <c r="C19" s="241">
        <v>4648</v>
      </c>
      <c r="D19" s="30">
        <v>14922</v>
      </c>
      <c r="E19" s="30">
        <v>26662</v>
      </c>
      <c r="F19" s="30">
        <v>40480</v>
      </c>
      <c r="G19" s="30">
        <v>34680</v>
      </c>
      <c r="H19" s="65">
        <v>34781</v>
      </c>
      <c r="I19" s="179">
        <v>32452</v>
      </c>
      <c r="J19" s="179">
        <v>23671</v>
      </c>
      <c r="K19" s="65">
        <v>22369</v>
      </c>
      <c r="L19" s="65">
        <v>27512</v>
      </c>
      <c r="M19" s="65">
        <v>25991</v>
      </c>
      <c r="N19" s="65">
        <v>14244</v>
      </c>
      <c r="O19" s="241">
        <v>8222</v>
      </c>
      <c r="P19" s="238">
        <v>5666</v>
      </c>
      <c r="Q19" s="65">
        <v>4960</v>
      </c>
      <c r="R19" s="65">
        <v>3028</v>
      </c>
      <c r="S19" s="65">
        <v>2337</v>
      </c>
      <c r="T19" s="227">
        <v>1576</v>
      </c>
    </row>
    <row r="20" spans="1:20" x14ac:dyDescent="0.2">
      <c r="A20" s="332" t="s">
        <v>11</v>
      </c>
      <c r="B20" s="107">
        <v>13</v>
      </c>
      <c r="C20" s="241">
        <v>42</v>
      </c>
      <c r="D20" s="30">
        <v>100</v>
      </c>
      <c r="E20" s="30">
        <v>211</v>
      </c>
      <c r="F20" s="30">
        <v>361</v>
      </c>
      <c r="G20" s="30">
        <v>300</v>
      </c>
      <c r="H20" s="65">
        <v>276</v>
      </c>
      <c r="I20" s="179">
        <v>234</v>
      </c>
      <c r="J20" s="179">
        <v>162</v>
      </c>
      <c r="K20" s="65">
        <v>171</v>
      </c>
      <c r="L20" s="65">
        <v>237</v>
      </c>
      <c r="M20" s="65">
        <v>239</v>
      </c>
      <c r="N20" s="65">
        <v>82</v>
      </c>
      <c r="O20" s="241">
        <v>54</v>
      </c>
      <c r="P20" s="238">
        <v>41</v>
      </c>
      <c r="Q20" s="65">
        <v>17</v>
      </c>
      <c r="R20" s="65">
        <v>7</v>
      </c>
      <c r="S20" s="65">
        <v>6</v>
      </c>
      <c r="T20" s="227">
        <v>5</v>
      </c>
    </row>
    <row r="21" spans="1:20" x14ac:dyDescent="0.2">
      <c r="A21" s="332" t="s">
        <v>12</v>
      </c>
      <c r="B21" s="107">
        <v>8</v>
      </c>
      <c r="C21" s="241">
        <v>97</v>
      </c>
      <c r="D21" s="30">
        <v>301</v>
      </c>
      <c r="E21" s="30">
        <v>408</v>
      </c>
      <c r="F21" s="30">
        <v>622</v>
      </c>
      <c r="G21" s="30">
        <v>513</v>
      </c>
      <c r="H21" s="65">
        <v>413</v>
      </c>
      <c r="I21" s="179">
        <v>328</v>
      </c>
      <c r="J21" s="179">
        <v>241</v>
      </c>
      <c r="K21" s="65">
        <v>219</v>
      </c>
      <c r="L21" s="65">
        <v>308</v>
      </c>
      <c r="M21" s="65">
        <v>300</v>
      </c>
      <c r="N21" s="65">
        <v>171</v>
      </c>
      <c r="O21" s="241">
        <v>114</v>
      </c>
      <c r="P21" s="238">
        <v>144</v>
      </c>
      <c r="Q21" s="65">
        <v>12</v>
      </c>
      <c r="R21" s="65">
        <v>12</v>
      </c>
      <c r="S21" s="65">
        <v>6</v>
      </c>
      <c r="T21" s="227">
        <v>5</v>
      </c>
    </row>
    <row r="22" spans="1:20" x14ac:dyDescent="0.2">
      <c r="A22" s="332" t="s">
        <v>13</v>
      </c>
      <c r="B22" s="107">
        <v>7</v>
      </c>
      <c r="C22" s="241">
        <v>72</v>
      </c>
      <c r="D22" s="30">
        <v>283</v>
      </c>
      <c r="E22" s="30">
        <v>460</v>
      </c>
      <c r="F22" s="30">
        <v>618</v>
      </c>
      <c r="G22" s="30">
        <v>500</v>
      </c>
      <c r="H22" s="65">
        <v>410</v>
      </c>
      <c r="I22" s="179">
        <v>382</v>
      </c>
      <c r="J22" s="179">
        <v>266</v>
      </c>
      <c r="K22" s="65">
        <v>265</v>
      </c>
      <c r="L22" s="65">
        <v>303</v>
      </c>
      <c r="M22" s="65">
        <v>258</v>
      </c>
      <c r="N22" s="65">
        <v>112</v>
      </c>
      <c r="O22" s="241">
        <v>73</v>
      </c>
      <c r="P22" s="238">
        <v>54</v>
      </c>
      <c r="Q22" s="65">
        <v>29</v>
      </c>
      <c r="R22" s="65">
        <v>22</v>
      </c>
      <c r="S22" s="65">
        <v>14</v>
      </c>
      <c r="T22" s="227">
        <v>5</v>
      </c>
    </row>
    <row r="23" spans="1:20" x14ac:dyDescent="0.2">
      <c r="A23" s="332" t="s">
        <v>14</v>
      </c>
      <c r="B23" s="107">
        <v>9</v>
      </c>
      <c r="C23" s="241">
        <v>44</v>
      </c>
      <c r="D23" s="30">
        <v>159</v>
      </c>
      <c r="E23" s="30">
        <v>351</v>
      </c>
      <c r="F23" s="30">
        <v>464</v>
      </c>
      <c r="G23" s="30">
        <v>389</v>
      </c>
      <c r="H23" s="65">
        <v>328</v>
      </c>
      <c r="I23" s="179">
        <v>269</v>
      </c>
      <c r="J23" s="179">
        <v>157</v>
      </c>
      <c r="K23" s="65">
        <v>158</v>
      </c>
      <c r="L23" s="65">
        <v>208</v>
      </c>
      <c r="M23" s="65">
        <v>192</v>
      </c>
      <c r="N23" s="65">
        <v>71</v>
      </c>
      <c r="O23" s="241">
        <v>46</v>
      </c>
      <c r="P23" s="238">
        <v>37</v>
      </c>
      <c r="Q23" s="65">
        <v>10</v>
      </c>
      <c r="R23" s="65">
        <v>6</v>
      </c>
      <c r="S23" s="65">
        <v>3</v>
      </c>
      <c r="T23" s="66">
        <v>0</v>
      </c>
    </row>
    <row r="24" spans="1:20" x14ac:dyDescent="0.2">
      <c r="A24" s="332" t="s">
        <v>15</v>
      </c>
      <c r="B24" s="107">
        <v>14</v>
      </c>
      <c r="C24" s="241">
        <v>126</v>
      </c>
      <c r="D24" s="30">
        <v>435</v>
      </c>
      <c r="E24" s="30">
        <v>737</v>
      </c>
      <c r="F24" s="30">
        <v>1011</v>
      </c>
      <c r="G24" s="30">
        <v>790</v>
      </c>
      <c r="H24" s="65">
        <v>884</v>
      </c>
      <c r="I24" s="179">
        <v>845</v>
      </c>
      <c r="J24" s="179">
        <v>423</v>
      </c>
      <c r="K24" s="65">
        <v>427</v>
      </c>
      <c r="L24" s="65">
        <v>619</v>
      </c>
      <c r="M24" s="65">
        <v>629</v>
      </c>
      <c r="N24" s="65">
        <v>230</v>
      </c>
      <c r="O24" s="241">
        <v>157</v>
      </c>
      <c r="P24" s="238">
        <v>90</v>
      </c>
      <c r="Q24" s="65">
        <v>25</v>
      </c>
      <c r="R24" s="65">
        <v>28</v>
      </c>
      <c r="S24" s="65">
        <v>11</v>
      </c>
      <c r="T24" s="227">
        <v>10</v>
      </c>
    </row>
    <row r="25" spans="1:20" x14ac:dyDescent="0.2">
      <c r="A25" s="332" t="s">
        <v>16</v>
      </c>
      <c r="B25" s="107">
        <v>11</v>
      </c>
      <c r="C25" s="241">
        <v>147</v>
      </c>
      <c r="D25" s="30">
        <v>455</v>
      </c>
      <c r="E25" s="30">
        <v>792</v>
      </c>
      <c r="F25" s="30">
        <v>1201</v>
      </c>
      <c r="G25" s="30">
        <v>1015</v>
      </c>
      <c r="H25" s="65">
        <v>857</v>
      </c>
      <c r="I25" s="179">
        <v>755</v>
      </c>
      <c r="J25" s="179">
        <v>557</v>
      </c>
      <c r="K25" s="65">
        <v>499</v>
      </c>
      <c r="L25" s="65">
        <v>576</v>
      </c>
      <c r="M25" s="65">
        <v>504</v>
      </c>
      <c r="N25" s="65">
        <v>222</v>
      </c>
      <c r="O25" s="241">
        <v>165</v>
      </c>
      <c r="P25" s="238">
        <v>166</v>
      </c>
      <c r="Q25" s="65">
        <v>55</v>
      </c>
      <c r="R25" s="65">
        <v>39</v>
      </c>
      <c r="S25" s="65">
        <v>35</v>
      </c>
      <c r="T25" s="227">
        <v>28</v>
      </c>
    </row>
    <row r="26" spans="1:20" x14ac:dyDescent="0.2">
      <c r="A26" s="332" t="s">
        <v>17</v>
      </c>
      <c r="B26" s="107">
        <v>16</v>
      </c>
      <c r="C26" s="241">
        <v>70</v>
      </c>
      <c r="D26" s="30">
        <v>286</v>
      </c>
      <c r="E26" s="30">
        <v>485</v>
      </c>
      <c r="F26" s="30">
        <v>678</v>
      </c>
      <c r="G26" s="30">
        <v>487</v>
      </c>
      <c r="H26" s="65">
        <v>481</v>
      </c>
      <c r="I26" s="179">
        <v>472</v>
      </c>
      <c r="J26" s="179">
        <v>316</v>
      </c>
      <c r="K26" s="65">
        <v>228</v>
      </c>
      <c r="L26" s="65">
        <v>243</v>
      </c>
      <c r="M26" s="65">
        <v>235</v>
      </c>
      <c r="N26" s="65">
        <v>117</v>
      </c>
      <c r="O26" s="241">
        <v>73</v>
      </c>
      <c r="P26" s="238">
        <v>65</v>
      </c>
      <c r="Q26" s="65">
        <v>32</v>
      </c>
      <c r="R26" s="65">
        <v>37</v>
      </c>
      <c r="S26" s="65">
        <v>31</v>
      </c>
      <c r="T26" s="227">
        <v>13</v>
      </c>
    </row>
    <row r="27" spans="1:20" x14ac:dyDescent="0.2">
      <c r="A27" s="332" t="s">
        <v>18</v>
      </c>
      <c r="B27" s="107">
        <v>6607</v>
      </c>
      <c r="C27" s="241">
        <v>16454</v>
      </c>
      <c r="D27" s="30">
        <v>44712</v>
      </c>
      <c r="E27" s="30">
        <v>82747</v>
      </c>
      <c r="F27" s="30">
        <v>109865</v>
      </c>
      <c r="G27" s="30">
        <v>94100</v>
      </c>
      <c r="H27" s="65">
        <v>83603</v>
      </c>
      <c r="I27" s="179">
        <v>77847</v>
      </c>
      <c r="J27" s="179">
        <v>61158</v>
      </c>
      <c r="K27" s="65">
        <v>55686</v>
      </c>
      <c r="L27" s="65">
        <v>68034</v>
      </c>
      <c r="M27" s="65">
        <v>65789</v>
      </c>
      <c r="N27" s="65">
        <v>37063</v>
      </c>
      <c r="O27" s="241">
        <v>21627</v>
      </c>
      <c r="P27" s="238">
        <v>18156</v>
      </c>
      <c r="Q27" s="65">
        <v>11520</v>
      </c>
      <c r="R27" s="65">
        <v>9002</v>
      </c>
      <c r="S27" s="65">
        <v>10164</v>
      </c>
      <c r="T27" s="227">
        <v>3689</v>
      </c>
    </row>
    <row r="28" spans="1:20" ht="18" x14ac:dyDescent="0.2">
      <c r="A28" s="2" t="s">
        <v>127</v>
      </c>
      <c r="B28" s="108">
        <v>1152</v>
      </c>
      <c r="C28" s="98">
        <v>4139</v>
      </c>
      <c r="D28" s="98">
        <v>12827</v>
      </c>
      <c r="E28" s="29">
        <v>22463</v>
      </c>
      <c r="F28" s="29">
        <v>31287</v>
      </c>
      <c r="G28" s="29">
        <v>27535</v>
      </c>
      <c r="H28" s="64">
        <v>24581</v>
      </c>
      <c r="I28" s="178">
        <v>20660</v>
      </c>
      <c r="J28" s="178">
        <v>14920</v>
      </c>
      <c r="K28" s="64">
        <v>13364</v>
      </c>
      <c r="L28" s="64">
        <v>16068</v>
      </c>
      <c r="M28" s="64">
        <v>15655</v>
      </c>
      <c r="N28" s="64">
        <v>8944</v>
      </c>
      <c r="O28" s="98">
        <v>5589</v>
      </c>
      <c r="P28" s="190">
        <v>4188</v>
      </c>
      <c r="Q28" s="64">
        <v>2630</v>
      </c>
      <c r="R28" s="64">
        <v>2238</v>
      </c>
      <c r="S28" s="64">
        <v>1541</v>
      </c>
      <c r="T28" s="226">
        <v>673</v>
      </c>
    </row>
    <row r="29" spans="1:20" x14ac:dyDescent="0.2">
      <c r="A29" s="332" t="s">
        <v>19</v>
      </c>
      <c r="B29" s="65" t="s">
        <v>96</v>
      </c>
      <c r="C29" s="241">
        <v>21</v>
      </c>
      <c r="D29" s="30">
        <v>64</v>
      </c>
      <c r="E29" s="30">
        <v>149</v>
      </c>
      <c r="F29" s="30">
        <v>303</v>
      </c>
      <c r="G29" s="30">
        <v>277</v>
      </c>
      <c r="H29" s="65">
        <v>247</v>
      </c>
      <c r="I29" s="179">
        <v>223</v>
      </c>
      <c r="J29" s="179">
        <v>145</v>
      </c>
      <c r="K29" s="65">
        <v>132</v>
      </c>
      <c r="L29" s="65">
        <v>159</v>
      </c>
      <c r="M29" s="65">
        <v>141</v>
      </c>
      <c r="N29" s="65">
        <v>68</v>
      </c>
      <c r="O29" s="241">
        <v>41</v>
      </c>
      <c r="P29" s="238">
        <v>18</v>
      </c>
      <c r="Q29" s="65">
        <v>5</v>
      </c>
      <c r="R29" s="65">
        <v>5</v>
      </c>
      <c r="S29" s="65">
        <v>4</v>
      </c>
      <c r="T29" s="227">
        <v>1</v>
      </c>
    </row>
    <row r="30" spans="1:20" x14ac:dyDescent="0.2">
      <c r="A30" s="332" t="s">
        <v>20</v>
      </c>
      <c r="B30" s="107">
        <v>3</v>
      </c>
      <c r="C30" s="241">
        <v>127</v>
      </c>
      <c r="D30" s="30">
        <v>215</v>
      </c>
      <c r="E30" s="30">
        <v>298</v>
      </c>
      <c r="F30" s="30">
        <v>425</v>
      </c>
      <c r="G30" s="30">
        <v>346</v>
      </c>
      <c r="H30" s="65">
        <v>321</v>
      </c>
      <c r="I30" s="179">
        <v>256</v>
      </c>
      <c r="J30" s="179">
        <v>156</v>
      </c>
      <c r="K30" s="65">
        <v>137</v>
      </c>
      <c r="L30" s="65">
        <v>145</v>
      </c>
      <c r="M30" s="65">
        <v>115</v>
      </c>
      <c r="N30" s="65">
        <v>53</v>
      </c>
      <c r="O30" s="241">
        <v>30</v>
      </c>
      <c r="P30" s="238">
        <v>21</v>
      </c>
      <c r="Q30" s="65">
        <v>10</v>
      </c>
      <c r="R30" s="65">
        <v>11</v>
      </c>
      <c r="S30" s="65">
        <v>10</v>
      </c>
      <c r="T30" s="227">
        <v>8</v>
      </c>
    </row>
    <row r="31" spans="1:20" x14ac:dyDescent="0.2">
      <c r="A31" s="332" t="s">
        <v>21</v>
      </c>
      <c r="B31" s="107">
        <v>12</v>
      </c>
      <c r="C31" s="241">
        <v>53</v>
      </c>
      <c r="D31" s="30">
        <v>138</v>
      </c>
      <c r="E31" s="30">
        <v>360</v>
      </c>
      <c r="F31" s="30">
        <v>473</v>
      </c>
      <c r="G31" s="30">
        <v>366</v>
      </c>
      <c r="H31" s="65">
        <v>349</v>
      </c>
      <c r="I31" s="179">
        <v>316</v>
      </c>
      <c r="J31" s="179">
        <v>274</v>
      </c>
      <c r="K31" s="65">
        <v>234</v>
      </c>
      <c r="L31" s="65">
        <v>378</v>
      </c>
      <c r="M31" s="65">
        <v>282</v>
      </c>
      <c r="N31" s="65">
        <v>118</v>
      </c>
      <c r="O31" s="241">
        <v>83</v>
      </c>
      <c r="P31" s="238">
        <v>65</v>
      </c>
      <c r="Q31" s="65">
        <v>30</v>
      </c>
      <c r="R31" s="65">
        <v>26</v>
      </c>
      <c r="S31" s="65">
        <v>10</v>
      </c>
      <c r="T31" s="227">
        <v>5</v>
      </c>
    </row>
    <row r="32" spans="1:20" x14ac:dyDescent="0.2">
      <c r="A32" s="7" t="s">
        <v>22</v>
      </c>
      <c r="B32" s="292"/>
      <c r="C32" s="241"/>
      <c r="D32" s="293"/>
      <c r="E32" s="293"/>
      <c r="F32" s="293"/>
      <c r="G32" s="293"/>
      <c r="H32" s="65"/>
      <c r="I32" s="65"/>
      <c r="J32" s="65"/>
      <c r="K32" s="65"/>
      <c r="L32" s="201"/>
      <c r="M32" s="201"/>
      <c r="N32" s="201"/>
      <c r="O32" s="241"/>
      <c r="P32" s="241"/>
      <c r="Q32" s="65"/>
      <c r="R32" s="65"/>
      <c r="S32" s="65"/>
      <c r="T32" s="227"/>
    </row>
    <row r="33" spans="1:20" ht="19.5" x14ac:dyDescent="0.2">
      <c r="A33" s="8" t="s">
        <v>23</v>
      </c>
      <c r="B33" s="65" t="s">
        <v>96</v>
      </c>
      <c r="C33" s="237">
        <v>0</v>
      </c>
      <c r="D33" s="237">
        <v>0</v>
      </c>
      <c r="E33" s="237">
        <v>0</v>
      </c>
      <c r="F33" s="30">
        <v>2</v>
      </c>
      <c r="G33" s="30">
        <v>2</v>
      </c>
      <c r="H33" s="65">
        <v>2</v>
      </c>
      <c r="I33" s="179">
        <v>2</v>
      </c>
      <c r="J33" s="179">
        <v>48</v>
      </c>
      <c r="K33" s="65">
        <v>27</v>
      </c>
      <c r="L33" s="65">
        <v>42</v>
      </c>
      <c r="M33" s="239">
        <v>0</v>
      </c>
      <c r="N33" s="239">
        <v>0</v>
      </c>
      <c r="O33" s="237">
        <v>0</v>
      </c>
      <c r="P33" s="237">
        <v>0</v>
      </c>
      <c r="Q33" s="237">
        <v>0</v>
      </c>
      <c r="R33" s="237">
        <v>0</v>
      </c>
      <c r="S33" s="239">
        <v>0</v>
      </c>
      <c r="T33" s="66">
        <v>0</v>
      </c>
    </row>
    <row r="34" spans="1:20" ht="19.5" x14ac:dyDescent="0.2">
      <c r="A34" s="8" t="s">
        <v>128</v>
      </c>
      <c r="B34" s="107">
        <v>12</v>
      </c>
      <c r="C34" s="241">
        <v>53</v>
      </c>
      <c r="D34" s="30">
        <v>138</v>
      </c>
      <c r="E34" s="30">
        <v>360</v>
      </c>
      <c r="F34" s="30">
        <v>471</v>
      </c>
      <c r="G34" s="30">
        <v>364</v>
      </c>
      <c r="H34" s="65">
        <v>347</v>
      </c>
      <c r="I34" s="65">
        <v>314</v>
      </c>
      <c r="J34" s="65">
        <v>226</v>
      </c>
      <c r="K34" s="65">
        <v>207</v>
      </c>
      <c r="L34" s="65">
        <v>336</v>
      </c>
      <c r="M34" s="65">
        <v>282</v>
      </c>
      <c r="N34" s="65">
        <v>118</v>
      </c>
      <c r="O34" s="241">
        <v>83</v>
      </c>
      <c r="P34" s="238">
        <v>65</v>
      </c>
      <c r="Q34" s="65">
        <v>30</v>
      </c>
      <c r="R34" s="65">
        <v>26</v>
      </c>
      <c r="S34" s="65">
        <v>10</v>
      </c>
      <c r="T34" s="227">
        <v>5</v>
      </c>
    </row>
    <row r="35" spans="1:20" x14ac:dyDescent="0.2">
      <c r="A35" s="332" t="s">
        <v>24</v>
      </c>
      <c r="B35" s="107">
        <v>2</v>
      </c>
      <c r="C35" s="241">
        <v>45</v>
      </c>
      <c r="D35" s="30">
        <v>116</v>
      </c>
      <c r="E35" s="30">
        <v>318</v>
      </c>
      <c r="F35" s="30">
        <v>582</v>
      </c>
      <c r="G35" s="30">
        <v>523</v>
      </c>
      <c r="H35" s="65">
        <v>503</v>
      </c>
      <c r="I35" s="179">
        <v>468</v>
      </c>
      <c r="J35" s="179">
        <v>291</v>
      </c>
      <c r="K35" s="65">
        <v>231</v>
      </c>
      <c r="L35" s="65">
        <v>288</v>
      </c>
      <c r="M35" s="65">
        <v>251</v>
      </c>
      <c r="N35" s="65">
        <v>146</v>
      </c>
      <c r="O35" s="241">
        <v>92</v>
      </c>
      <c r="P35" s="238">
        <v>39</v>
      </c>
      <c r="Q35" s="65">
        <v>22</v>
      </c>
      <c r="R35" s="65">
        <v>25</v>
      </c>
      <c r="S35" s="65">
        <v>13</v>
      </c>
      <c r="T35" s="227">
        <v>11</v>
      </c>
    </row>
    <row r="36" spans="1:20" x14ac:dyDescent="0.2">
      <c r="A36" s="332" t="s">
        <v>25</v>
      </c>
      <c r="B36" s="107">
        <v>14</v>
      </c>
      <c r="C36" s="241">
        <v>152</v>
      </c>
      <c r="D36" s="30">
        <v>627</v>
      </c>
      <c r="E36" s="30">
        <v>1137</v>
      </c>
      <c r="F36" s="30">
        <v>2033</v>
      </c>
      <c r="G36" s="30">
        <v>1897</v>
      </c>
      <c r="H36" s="65">
        <v>1663</v>
      </c>
      <c r="I36" s="179">
        <v>1027</v>
      </c>
      <c r="J36" s="179">
        <v>660</v>
      </c>
      <c r="K36" s="65">
        <v>654</v>
      </c>
      <c r="L36" s="65">
        <v>870</v>
      </c>
      <c r="M36" s="65">
        <v>907</v>
      </c>
      <c r="N36" s="65">
        <v>537</v>
      </c>
      <c r="O36" s="241">
        <v>389</v>
      </c>
      <c r="P36" s="238">
        <v>339</v>
      </c>
      <c r="Q36" s="65">
        <v>218</v>
      </c>
      <c r="R36" s="65">
        <v>184</v>
      </c>
      <c r="S36" s="65">
        <v>88</v>
      </c>
      <c r="T36" s="227">
        <v>34</v>
      </c>
    </row>
    <row r="37" spans="1:20" x14ac:dyDescent="0.2">
      <c r="A37" s="332" t="s">
        <v>26</v>
      </c>
      <c r="B37" s="107">
        <v>42</v>
      </c>
      <c r="C37" s="241">
        <v>305</v>
      </c>
      <c r="D37" s="30">
        <v>1013</v>
      </c>
      <c r="E37" s="30">
        <v>1592</v>
      </c>
      <c r="F37" s="30">
        <v>2227</v>
      </c>
      <c r="G37" s="30">
        <v>2155</v>
      </c>
      <c r="H37" s="65">
        <v>2181</v>
      </c>
      <c r="I37" s="179">
        <v>1966</v>
      </c>
      <c r="J37" s="179">
        <v>1277</v>
      </c>
      <c r="K37" s="65">
        <v>1195</v>
      </c>
      <c r="L37" s="65">
        <v>1332</v>
      </c>
      <c r="M37" s="65">
        <v>1230</v>
      </c>
      <c r="N37" s="65">
        <v>719</v>
      </c>
      <c r="O37" s="241">
        <v>468</v>
      </c>
      <c r="P37" s="238">
        <v>378</v>
      </c>
      <c r="Q37" s="65">
        <v>199</v>
      </c>
      <c r="R37" s="65">
        <v>190</v>
      </c>
      <c r="S37" s="65">
        <v>150</v>
      </c>
      <c r="T37" s="227">
        <v>81</v>
      </c>
    </row>
    <row r="38" spans="1:20" x14ac:dyDescent="0.2">
      <c r="A38" s="332" t="s">
        <v>27</v>
      </c>
      <c r="B38" s="107">
        <v>18</v>
      </c>
      <c r="C38" s="241">
        <v>87</v>
      </c>
      <c r="D38" s="30">
        <v>216</v>
      </c>
      <c r="E38" s="30">
        <v>283</v>
      </c>
      <c r="F38" s="30">
        <v>440</v>
      </c>
      <c r="G38" s="30">
        <v>374</v>
      </c>
      <c r="H38" s="65">
        <v>307</v>
      </c>
      <c r="I38" s="179">
        <v>292</v>
      </c>
      <c r="J38" s="179">
        <v>195</v>
      </c>
      <c r="K38" s="65">
        <v>149</v>
      </c>
      <c r="L38" s="65">
        <v>180</v>
      </c>
      <c r="M38" s="65">
        <v>148</v>
      </c>
      <c r="N38" s="65">
        <v>98</v>
      </c>
      <c r="O38" s="241">
        <v>79</v>
      </c>
      <c r="P38" s="238">
        <v>80</v>
      </c>
      <c r="Q38" s="65">
        <v>38</v>
      </c>
      <c r="R38" s="65">
        <v>42</v>
      </c>
      <c r="S38" s="65">
        <v>30</v>
      </c>
      <c r="T38" s="227">
        <v>8</v>
      </c>
    </row>
    <row r="39" spans="1:20" x14ac:dyDescent="0.2">
      <c r="A39" s="332" t="s">
        <v>28</v>
      </c>
      <c r="B39" s="65" t="s">
        <v>96</v>
      </c>
      <c r="C39" s="241">
        <v>38</v>
      </c>
      <c r="D39" s="30">
        <v>178</v>
      </c>
      <c r="E39" s="30">
        <v>321</v>
      </c>
      <c r="F39" s="30">
        <v>328</v>
      </c>
      <c r="G39" s="30">
        <v>255</v>
      </c>
      <c r="H39" s="65">
        <v>241</v>
      </c>
      <c r="I39" s="179">
        <v>210</v>
      </c>
      <c r="J39" s="179">
        <v>156</v>
      </c>
      <c r="K39" s="65">
        <v>107</v>
      </c>
      <c r="L39" s="65">
        <v>133</v>
      </c>
      <c r="M39" s="65">
        <v>112</v>
      </c>
      <c r="N39" s="65">
        <v>47</v>
      </c>
      <c r="O39" s="241">
        <v>29</v>
      </c>
      <c r="P39" s="238">
        <v>26</v>
      </c>
      <c r="Q39" s="65">
        <v>10</v>
      </c>
      <c r="R39" s="65">
        <v>3</v>
      </c>
      <c r="S39" s="65">
        <v>3</v>
      </c>
      <c r="T39" s="227">
        <v>2</v>
      </c>
    </row>
    <row r="40" spans="1:20" x14ac:dyDescent="0.2">
      <c r="A40" s="332" t="s">
        <v>29</v>
      </c>
      <c r="B40" s="107">
        <v>3</v>
      </c>
      <c r="C40" s="241">
        <v>47</v>
      </c>
      <c r="D40" s="30">
        <v>108</v>
      </c>
      <c r="E40" s="30">
        <v>131</v>
      </c>
      <c r="F40" s="30">
        <v>156</v>
      </c>
      <c r="G40" s="30">
        <v>128</v>
      </c>
      <c r="H40" s="65">
        <v>138</v>
      </c>
      <c r="I40" s="179">
        <v>137</v>
      </c>
      <c r="J40" s="179">
        <v>95</v>
      </c>
      <c r="K40" s="65">
        <v>87</v>
      </c>
      <c r="L40" s="65">
        <v>116</v>
      </c>
      <c r="M40" s="65">
        <v>101</v>
      </c>
      <c r="N40" s="65">
        <v>22</v>
      </c>
      <c r="O40" s="241">
        <v>9</v>
      </c>
      <c r="P40" s="238">
        <v>9</v>
      </c>
      <c r="Q40" s="65">
        <v>7</v>
      </c>
      <c r="R40" s="65">
        <v>7</v>
      </c>
      <c r="S40" s="65">
        <v>3</v>
      </c>
      <c r="T40" s="227">
        <v>2</v>
      </c>
    </row>
    <row r="41" spans="1:20" x14ac:dyDescent="0.2">
      <c r="A41" s="332" t="s">
        <v>30</v>
      </c>
      <c r="B41" s="107">
        <v>1058</v>
      </c>
      <c r="C41" s="241">
        <v>3264</v>
      </c>
      <c r="D41" s="30">
        <v>10152</v>
      </c>
      <c r="E41" s="30">
        <v>17874</v>
      </c>
      <c r="F41" s="30">
        <v>24320</v>
      </c>
      <c r="G41" s="30">
        <v>21214</v>
      </c>
      <c r="H41" s="65">
        <v>18631</v>
      </c>
      <c r="I41" s="179">
        <v>15765</v>
      </c>
      <c r="J41" s="179">
        <v>11671</v>
      </c>
      <c r="K41" s="65">
        <v>10438</v>
      </c>
      <c r="L41" s="65">
        <v>12467</v>
      </c>
      <c r="M41" s="65">
        <v>12368</v>
      </c>
      <c r="N41" s="65">
        <v>7135</v>
      </c>
      <c r="O41" s="241">
        <v>4370</v>
      </c>
      <c r="P41" s="238">
        <v>3214</v>
      </c>
      <c r="Q41" s="65">
        <v>2091</v>
      </c>
      <c r="R41" s="65">
        <v>1744</v>
      </c>
      <c r="S41" s="65">
        <v>1230</v>
      </c>
      <c r="T41" s="227">
        <v>520</v>
      </c>
    </row>
    <row r="42" spans="1:20" ht="18" x14ac:dyDescent="0.2">
      <c r="A42" s="2" t="s">
        <v>256</v>
      </c>
      <c r="B42" s="108">
        <v>118</v>
      </c>
      <c r="C42" s="64">
        <v>498</v>
      </c>
      <c r="D42" s="108">
        <v>1726</v>
      </c>
      <c r="E42" s="108">
        <v>3619</v>
      </c>
      <c r="F42" s="29">
        <v>5459</v>
      </c>
      <c r="G42" s="29">
        <v>4625</v>
      </c>
      <c r="H42" s="64">
        <v>4145</v>
      </c>
      <c r="I42" s="178">
        <v>3821</v>
      </c>
      <c r="J42" s="178">
        <v>2742</v>
      </c>
      <c r="K42" s="64">
        <v>2579</v>
      </c>
      <c r="L42" s="64">
        <v>3543</v>
      </c>
      <c r="M42" s="64">
        <v>3609</v>
      </c>
      <c r="N42" s="64">
        <v>1680</v>
      </c>
      <c r="O42" s="98">
        <v>1111</v>
      </c>
      <c r="P42" s="190">
        <v>936</v>
      </c>
      <c r="Q42" s="64">
        <v>470</v>
      </c>
      <c r="R42" s="64">
        <v>344</v>
      </c>
      <c r="S42" s="64">
        <v>263</v>
      </c>
      <c r="T42" s="226">
        <v>151</v>
      </c>
    </row>
    <row r="43" spans="1:20" x14ac:dyDescent="0.2">
      <c r="A43" s="332" t="s">
        <v>31</v>
      </c>
      <c r="B43" s="107">
        <v>2</v>
      </c>
      <c r="C43" s="65">
        <v>7</v>
      </c>
      <c r="D43" s="107">
        <v>30</v>
      </c>
      <c r="E43" s="107">
        <v>79</v>
      </c>
      <c r="F43" s="30">
        <v>174</v>
      </c>
      <c r="G43" s="30">
        <v>159</v>
      </c>
      <c r="H43" s="65">
        <v>152</v>
      </c>
      <c r="I43" s="179">
        <v>143</v>
      </c>
      <c r="J43" s="179">
        <v>126</v>
      </c>
      <c r="K43" s="65">
        <v>116</v>
      </c>
      <c r="L43" s="65">
        <v>116</v>
      </c>
      <c r="M43" s="65">
        <v>92</v>
      </c>
      <c r="N43" s="65">
        <v>25</v>
      </c>
      <c r="O43" s="241">
        <v>18</v>
      </c>
      <c r="P43" s="238">
        <v>7</v>
      </c>
      <c r="Q43" s="65">
        <v>3</v>
      </c>
      <c r="R43" s="239">
        <v>0</v>
      </c>
      <c r="S43" s="239">
        <v>0</v>
      </c>
      <c r="T43" s="66">
        <v>0</v>
      </c>
    </row>
    <row r="44" spans="1:20" x14ac:dyDescent="0.2">
      <c r="A44" s="332" t="s">
        <v>32</v>
      </c>
      <c r="B44" s="239">
        <v>0</v>
      </c>
      <c r="C44" s="65">
        <v>7</v>
      </c>
      <c r="D44" s="107">
        <v>50</v>
      </c>
      <c r="E44" s="107">
        <v>122</v>
      </c>
      <c r="F44" s="30">
        <v>137</v>
      </c>
      <c r="G44" s="30">
        <v>107</v>
      </c>
      <c r="H44" s="65">
        <v>103</v>
      </c>
      <c r="I44" s="179">
        <v>85</v>
      </c>
      <c r="J44" s="179">
        <v>64</v>
      </c>
      <c r="K44" s="65">
        <v>79</v>
      </c>
      <c r="L44" s="65">
        <v>100</v>
      </c>
      <c r="M44" s="65">
        <v>82</v>
      </c>
      <c r="N44" s="65">
        <v>30</v>
      </c>
      <c r="O44" s="241">
        <v>27</v>
      </c>
      <c r="P44" s="238">
        <v>6</v>
      </c>
      <c r="Q44" s="239">
        <v>0</v>
      </c>
      <c r="R44" s="239">
        <v>0</v>
      </c>
      <c r="S44" s="239">
        <v>0</v>
      </c>
      <c r="T44" s="66">
        <v>0</v>
      </c>
    </row>
    <row r="45" spans="1:20" x14ac:dyDescent="0.2">
      <c r="A45" s="332" t="s">
        <v>33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65">
        <v>3</v>
      </c>
      <c r="M45" s="65">
        <v>2</v>
      </c>
      <c r="N45" s="65">
        <v>61</v>
      </c>
      <c r="O45" s="237">
        <v>0</v>
      </c>
      <c r="P45" s="237">
        <v>0</v>
      </c>
      <c r="Q45" s="239">
        <v>0</v>
      </c>
      <c r="R45" s="239">
        <v>0</v>
      </c>
      <c r="S45" s="239">
        <v>0</v>
      </c>
      <c r="T45" s="227">
        <v>1</v>
      </c>
    </row>
    <row r="46" spans="1:20" x14ac:dyDescent="0.2">
      <c r="A46" s="332" t="s">
        <v>34</v>
      </c>
      <c r="B46" s="107">
        <v>54</v>
      </c>
      <c r="C46" s="241">
        <v>181</v>
      </c>
      <c r="D46" s="30">
        <v>601</v>
      </c>
      <c r="E46" s="30">
        <v>1376</v>
      </c>
      <c r="F46" s="30">
        <v>1996</v>
      </c>
      <c r="G46" s="30">
        <v>1715</v>
      </c>
      <c r="H46" s="65">
        <v>1594</v>
      </c>
      <c r="I46" s="179">
        <v>1574</v>
      </c>
      <c r="J46" s="179">
        <v>1151</v>
      </c>
      <c r="K46" s="65">
        <v>1091</v>
      </c>
      <c r="L46" s="65">
        <v>1496</v>
      </c>
      <c r="M46" s="65">
        <v>1609</v>
      </c>
      <c r="N46" s="65">
        <v>732</v>
      </c>
      <c r="O46" s="241">
        <v>496</v>
      </c>
      <c r="P46" s="238">
        <v>388</v>
      </c>
      <c r="Q46" s="65">
        <v>215</v>
      </c>
      <c r="R46" s="65">
        <v>188</v>
      </c>
      <c r="S46" s="65">
        <v>144</v>
      </c>
      <c r="T46" s="227">
        <v>71</v>
      </c>
    </row>
    <row r="47" spans="1:20" x14ac:dyDescent="0.2">
      <c r="A47" s="332" t="s">
        <v>35</v>
      </c>
      <c r="B47" s="107">
        <v>6</v>
      </c>
      <c r="C47" s="241">
        <v>28</v>
      </c>
      <c r="D47" s="30">
        <v>56</v>
      </c>
      <c r="E47" s="30">
        <v>159</v>
      </c>
      <c r="F47" s="30">
        <v>253</v>
      </c>
      <c r="G47" s="30">
        <v>204</v>
      </c>
      <c r="H47" s="65">
        <v>167</v>
      </c>
      <c r="I47" s="179">
        <v>163</v>
      </c>
      <c r="J47" s="179">
        <v>91</v>
      </c>
      <c r="K47" s="65">
        <v>85</v>
      </c>
      <c r="L47" s="65">
        <v>134</v>
      </c>
      <c r="M47" s="65">
        <v>114</v>
      </c>
      <c r="N47" s="65">
        <v>42</v>
      </c>
      <c r="O47" s="241">
        <v>31</v>
      </c>
      <c r="P47" s="238">
        <v>23</v>
      </c>
      <c r="Q47" s="65">
        <v>13</v>
      </c>
      <c r="R47" s="65">
        <v>14</v>
      </c>
      <c r="S47" s="65">
        <v>12</v>
      </c>
      <c r="T47" s="227">
        <v>6</v>
      </c>
    </row>
    <row r="48" spans="1:20" x14ac:dyDescent="0.2">
      <c r="A48" s="332" t="s">
        <v>36</v>
      </c>
      <c r="B48" s="107">
        <v>25</v>
      </c>
      <c r="C48" s="241">
        <v>130</v>
      </c>
      <c r="D48" s="30">
        <v>426</v>
      </c>
      <c r="E48" s="30">
        <v>652</v>
      </c>
      <c r="F48" s="30">
        <v>959</v>
      </c>
      <c r="G48" s="30">
        <v>780</v>
      </c>
      <c r="H48" s="65">
        <v>635</v>
      </c>
      <c r="I48" s="179">
        <v>579</v>
      </c>
      <c r="J48" s="179">
        <v>417</v>
      </c>
      <c r="K48" s="65">
        <v>410</v>
      </c>
      <c r="L48" s="65">
        <v>527</v>
      </c>
      <c r="M48" s="65">
        <v>510</v>
      </c>
      <c r="N48" s="65">
        <v>158</v>
      </c>
      <c r="O48" s="241">
        <v>80</v>
      </c>
      <c r="P48" s="238">
        <v>57</v>
      </c>
      <c r="Q48" s="65">
        <v>37</v>
      </c>
      <c r="R48" s="65">
        <v>23</v>
      </c>
      <c r="S48" s="65">
        <v>21</v>
      </c>
      <c r="T48" s="227">
        <v>11</v>
      </c>
    </row>
    <row r="49" spans="1:20" x14ac:dyDescent="0.2">
      <c r="A49" s="332" t="s">
        <v>37</v>
      </c>
      <c r="B49" s="30">
        <v>31</v>
      </c>
      <c r="C49" s="241">
        <v>145</v>
      </c>
      <c r="D49" s="30">
        <v>563</v>
      </c>
      <c r="E49" s="30">
        <v>1231</v>
      </c>
      <c r="F49" s="30">
        <v>1940</v>
      </c>
      <c r="G49" s="30">
        <v>1660</v>
      </c>
      <c r="H49" s="65">
        <v>1494</v>
      </c>
      <c r="I49" s="179">
        <v>1277</v>
      </c>
      <c r="J49" s="179">
        <v>893</v>
      </c>
      <c r="K49" s="65">
        <v>798</v>
      </c>
      <c r="L49" s="65">
        <v>1167</v>
      </c>
      <c r="M49" s="65">
        <v>1200</v>
      </c>
      <c r="N49" s="65">
        <v>633</v>
      </c>
      <c r="O49" s="241">
        <v>460</v>
      </c>
      <c r="P49" s="238">
        <v>455</v>
      </c>
      <c r="Q49" s="65">
        <v>203</v>
      </c>
      <c r="R49" s="65">
        <v>119</v>
      </c>
      <c r="S49" s="65">
        <v>85</v>
      </c>
      <c r="T49" s="227">
        <v>62</v>
      </c>
    </row>
    <row r="50" spans="1:20" x14ac:dyDescent="0.2">
      <c r="A50" s="332" t="s">
        <v>38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239">
        <v>0</v>
      </c>
      <c r="M50" s="239">
        <v>0</v>
      </c>
      <c r="N50" s="239">
        <v>0</v>
      </c>
      <c r="O50" s="237">
        <v>0</v>
      </c>
      <c r="P50" s="237">
        <v>0</v>
      </c>
      <c r="Q50" s="237">
        <v>0</v>
      </c>
      <c r="R50" s="237">
        <v>0</v>
      </c>
      <c r="S50" s="239">
        <v>0</v>
      </c>
      <c r="T50" s="66">
        <v>0</v>
      </c>
    </row>
    <row r="51" spans="1:20" ht="18" x14ac:dyDescent="0.2">
      <c r="A51" s="2" t="s">
        <v>135</v>
      </c>
      <c r="B51" s="108">
        <v>18</v>
      </c>
      <c r="C51" s="64">
        <v>157</v>
      </c>
      <c r="D51" s="29">
        <v>618</v>
      </c>
      <c r="E51" s="29">
        <v>1491</v>
      </c>
      <c r="F51" s="98">
        <v>2544</v>
      </c>
      <c r="G51" s="98">
        <v>2182</v>
      </c>
      <c r="H51" s="64">
        <v>2155</v>
      </c>
      <c r="I51" s="178">
        <v>2143</v>
      </c>
      <c r="J51" s="178">
        <v>1650</v>
      </c>
      <c r="K51" s="64">
        <v>1244</v>
      </c>
      <c r="L51" s="64">
        <v>1539</v>
      </c>
      <c r="M51" s="64">
        <v>1523</v>
      </c>
      <c r="N51" s="64">
        <v>689</v>
      </c>
      <c r="O51" s="98">
        <v>506</v>
      </c>
      <c r="P51" s="190">
        <v>489</v>
      </c>
      <c r="Q51" s="64">
        <v>98</v>
      </c>
      <c r="R51" s="64">
        <v>83</v>
      </c>
      <c r="S51" s="64">
        <v>53</v>
      </c>
      <c r="T51" s="226">
        <v>24</v>
      </c>
    </row>
    <row r="52" spans="1:20" x14ac:dyDescent="0.2">
      <c r="A52" s="332" t="s">
        <v>39</v>
      </c>
      <c r="B52" s="107">
        <v>1</v>
      </c>
      <c r="C52" s="65">
        <v>8</v>
      </c>
      <c r="D52" s="30">
        <v>45</v>
      </c>
      <c r="E52" s="30">
        <v>187</v>
      </c>
      <c r="F52" s="30">
        <v>296</v>
      </c>
      <c r="G52" s="30">
        <v>191</v>
      </c>
      <c r="H52" s="65">
        <v>309</v>
      </c>
      <c r="I52" s="179">
        <v>253</v>
      </c>
      <c r="J52" s="179">
        <v>188</v>
      </c>
      <c r="K52" s="65">
        <v>169</v>
      </c>
      <c r="L52" s="65">
        <v>243</v>
      </c>
      <c r="M52" s="65">
        <v>237</v>
      </c>
      <c r="N52" s="65">
        <v>161</v>
      </c>
      <c r="O52" s="241">
        <v>110</v>
      </c>
      <c r="P52" s="238">
        <v>136</v>
      </c>
      <c r="Q52" s="65">
        <v>8</v>
      </c>
      <c r="R52" s="65">
        <v>1</v>
      </c>
      <c r="S52" s="239">
        <v>0</v>
      </c>
      <c r="T52" s="66">
        <v>0</v>
      </c>
    </row>
    <row r="53" spans="1:20" x14ac:dyDescent="0.2">
      <c r="A53" s="332" t="s">
        <v>40</v>
      </c>
      <c r="B53" s="65" t="s">
        <v>96</v>
      </c>
      <c r="C53" s="65">
        <v>1</v>
      </c>
      <c r="D53" s="30">
        <v>11</v>
      </c>
      <c r="E53" s="30">
        <v>3</v>
      </c>
      <c r="F53" s="30">
        <v>13</v>
      </c>
      <c r="G53" s="30">
        <v>7</v>
      </c>
      <c r="H53" s="65">
        <v>7</v>
      </c>
      <c r="I53" s="179">
        <v>5</v>
      </c>
      <c r="J53" s="179">
        <v>2</v>
      </c>
      <c r="K53" s="65">
        <v>2</v>
      </c>
      <c r="L53" s="239">
        <v>0</v>
      </c>
      <c r="M53" s="239">
        <v>0</v>
      </c>
      <c r="N53" s="239">
        <v>0</v>
      </c>
      <c r="O53" s="237">
        <v>0</v>
      </c>
      <c r="P53" s="237">
        <v>0</v>
      </c>
      <c r="Q53" s="239">
        <v>0</v>
      </c>
      <c r="R53" s="239">
        <v>0</v>
      </c>
      <c r="S53" s="239">
        <v>0</v>
      </c>
      <c r="T53" s="66">
        <v>0</v>
      </c>
    </row>
    <row r="54" spans="1:20" ht="19.5" x14ac:dyDescent="0.2">
      <c r="A54" s="332" t="s">
        <v>185</v>
      </c>
      <c r="B54" s="65" t="s">
        <v>96</v>
      </c>
      <c r="C54" s="65">
        <v>19</v>
      </c>
      <c r="D54" s="30">
        <v>66</v>
      </c>
      <c r="E54" s="30">
        <v>202</v>
      </c>
      <c r="F54" s="30">
        <v>329</v>
      </c>
      <c r="G54" s="30">
        <v>293</v>
      </c>
      <c r="H54" s="65">
        <v>263</v>
      </c>
      <c r="I54" s="179">
        <v>305</v>
      </c>
      <c r="J54" s="179">
        <v>204</v>
      </c>
      <c r="K54" s="65">
        <v>133</v>
      </c>
      <c r="L54" s="65">
        <v>219</v>
      </c>
      <c r="M54" s="65">
        <v>224</v>
      </c>
      <c r="N54" s="65">
        <v>135</v>
      </c>
      <c r="O54" s="241">
        <v>97</v>
      </c>
      <c r="P54" s="238">
        <v>98</v>
      </c>
      <c r="Q54" s="65">
        <v>7</v>
      </c>
      <c r="R54" s="65">
        <v>6</v>
      </c>
      <c r="S54" s="65">
        <v>2</v>
      </c>
      <c r="T54" s="66">
        <v>0</v>
      </c>
    </row>
    <row r="55" spans="1:20" ht="19.5" x14ac:dyDescent="0.2">
      <c r="A55" s="332" t="s">
        <v>194</v>
      </c>
      <c r="B55" s="107">
        <v>1</v>
      </c>
      <c r="C55" s="65">
        <v>5</v>
      </c>
      <c r="D55" s="30">
        <v>34</v>
      </c>
      <c r="E55" s="30">
        <v>58</v>
      </c>
      <c r="F55" s="30">
        <v>85</v>
      </c>
      <c r="G55" s="30">
        <v>86</v>
      </c>
      <c r="H55" s="65">
        <v>70</v>
      </c>
      <c r="I55" s="179">
        <v>76</v>
      </c>
      <c r="J55" s="179">
        <v>63</v>
      </c>
      <c r="K55" s="65">
        <v>51</v>
      </c>
      <c r="L55" s="65">
        <v>64</v>
      </c>
      <c r="M55" s="65">
        <v>57</v>
      </c>
      <c r="N55" s="65">
        <v>16</v>
      </c>
      <c r="O55" s="241">
        <v>10</v>
      </c>
      <c r="P55" s="238">
        <v>9</v>
      </c>
      <c r="Q55" s="65">
        <v>1</v>
      </c>
      <c r="R55" s="65">
        <v>1</v>
      </c>
      <c r="S55" s="65">
        <v>1</v>
      </c>
      <c r="T55" s="66">
        <v>0</v>
      </c>
    </row>
    <row r="56" spans="1:20" ht="19.5" x14ac:dyDescent="0.2">
      <c r="A56" s="332" t="s">
        <v>196</v>
      </c>
      <c r="B56" s="107">
        <v>2</v>
      </c>
      <c r="C56" s="65">
        <v>25</v>
      </c>
      <c r="D56" s="30">
        <v>75</v>
      </c>
      <c r="E56" s="30">
        <v>143</v>
      </c>
      <c r="F56" s="30">
        <v>282</v>
      </c>
      <c r="G56" s="30">
        <v>252</v>
      </c>
      <c r="H56" s="65">
        <v>214</v>
      </c>
      <c r="I56" s="179">
        <v>205</v>
      </c>
      <c r="J56" s="179">
        <v>153</v>
      </c>
      <c r="K56" s="65">
        <v>160</v>
      </c>
      <c r="L56" s="65">
        <v>221</v>
      </c>
      <c r="M56" s="65">
        <v>228</v>
      </c>
      <c r="N56" s="65">
        <v>51</v>
      </c>
      <c r="O56" s="241">
        <v>4</v>
      </c>
      <c r="P56" s="238">
        <v>5</v>
      </c>
      <c r="Q56" s="65">
        <v>2</v>
      </c>
      <c r="R56" s="239">
        <v>0</v>
      </c>
      <c r="S56" s="239">
        <v>0</v>
      </c>
      <c r="T56" s="66">
        <v>0</v>
      </c>
    </row>
    <row r="57" spans="1:20" x14ac:dyDescent="0.2">
      <c r="A57" s="332" t="s">
        <v>97</v>
      </c>
      <c r="B57" s="65" t="s">
        <v>96</v>
      </c>
      <c r="C57" s="239">
        <v>0</v>
      </c>
      <c r="D57" s="237">
        <v>0</v>
      </c>
      <c r="E57" s="30">
        <v>9</v>
      </c>
      <c r="F57" s="30">
        <v>36</v>
      </c>
      <c r="G57" s="30">
        <v>36</v>
      </c>
      <c r="H57" s="65">
        <v>82</v>
      </c>
      <c r="I57" s="179">
        <v>192</v>
      </c>
      <c r="J57" s="179">
        <v>339</v>
      </c>
      <c r="K57" s="65">
        <v>72</v>
      </c>
      <c r="L57" s="65">
        <v>11</v>
      </c>
      <c r="M57" s="65">
        <v>4</v>
      </c>
      <c r="N57" s="239">
        <v>0</v>
      </c>
      <c r="O57" s="241">
        <v>31</v>
      </c>
      <c r="P57" s="238">
        <v>38</v>
      </c>
      <c r="Q57" s="239">
        <v>0</v>
      </c>
      <c r="R57" s="239">
        <v>0</v>
      </c>
      <c r="S57" s="239">
        <v>0</v>
      </c>
      <c r="T57" s="66">
        <v>0</v>
      </c>
    </row>
    <row r="58" spans="1:20" x14ac:dyDescent="0.2">
      <c r="A58" s="332" t="s">
        <v>45</v>
      </c>
      <c r="B58" s="30">
        <v>14</v>
      </c>
      <c r="C58" s="241">
        <v>99</v>
      </c>
      <c r="D58" s="30">
        <v>387</v>
      </c>
      <c r="E58" s="30">
        <v>889</v>
      </c>
      <c r="F58" s="30">
        <v>1503</v>
      </c>
      <c r="G58" s="30">
        <v>1317</v>
      </c>
      <c r="H58" s="241">
        <v>1210</v>
      </c>
      <c r="I58" s="179">
        <v>1107</v>
      </c>
      <c r="J58" s="179">
        <v>701</v>
      </c>
      <c r="K58" s="241">
        <v>657</v>
      </c>
      <c r="L58" s="241">
        <v>781</v>
      </c>
      <c r="M58" s="241">
        <v>773</v>
      </c>
      <c r="N58" s="241">
        <v>326</v>
      </c>
      <c r="O58" s="241">
        <v>254</v>
      </c>
      <c r="P58" s="238">
        <v>204</v>
      </c>
      <c r="Q58" s="241">
        <v>80</v>
      </c>
      <c r="R58" s="241">
        <v>75</v>
      </c>
      <c r="S58" s="241">
        <v>50</v>
      </c>
      <c r="T58" s="259">
        <v>24</v>
      </c>
    </row>
    <row r="59" spans="1:20" ht="18" x14ac:dyDescent="0.2">
      <c r="A59" s="236" t="s">
        <v>117</v>
      </c>
      <c r="B59" s="29">
        <v>344</v>
      </c>
      <c r="C59" s="98">
        <v>1326</v>
      </c>
      <c r="D59" s="29">
        <v>4553</v>
      </c>
      <c r="E59" s="29">
        <v>8916</v>
      </c>
      <c r="F59" s="29">
        <v>13775</v>
      </c>
      <c r="G59" s="29">
        <v>11558</v>
      </c>
      <c r="H59" s="98">
        <v>10062</v>
      </c>
      <c r="I59" s="178">
        <v>9435</v>
      </c>
      <c r="J59" s="178">
        <v>6560</v>
      </c>
      <c r="K59" s="98">
        <v>5934</v>
      </c>
      <c r="L59" s="98">
        <v>6364</v>
      </c>
      <c r="M59" s="98">
        <v>5908</v>
      </c>
      <c r="N59" s="98">
        <v>2664</v>
      </c>
      <c r="O59" s="98">
        <v>1571</v>
      </c>
      <c r="P59" s="190">
        <v>1196</v>
      </c>
      <c r="Q59" s="98">
        <v>596</v>
      </c>
      <c r="R59" s="98">
        <v>489</v>
      </c>
      <c r="S59" s="98">
        <v>253</v>
      </c>
      <c r="T59" s="258">
        <v>160</v>
      </c>
    </row>
    <row r="60" spans="1:20" x14ac:dyDescent="0.2">
      <c r="A60" s="332" t="s">
        <v>46</v>
      </c>
      <c r="B60" s="107">
        <v>29</v>
      </c>
      <c r="C60" s="65">
        <v>118</v>
      </c>
      <c r="D60" s="30">
        <v>401</v>
      </c>
      <c r="E60" s="30">
        <v>808</v>
      </c>
      <c r="F60" s="30">
        <v>1305</v>
      </c>
      <c r="G60" s="30">
        <v>958</v>
      </c>
      <c r="H60" s="65">
        <v>830</v>
      </c>
      <c r="I60" s="179">
        <v>759</v>
      </c>
      <c r="J60" s="179">
        <v>461</v>
      </c>
      <c r="K60" s="65">
        <v>461</v>
      </c>
      <c r="L60" s="65">
        <v>469</v>
      </c>
      <c r="M60" s="65">
        <v>407</v>
      </c>
      <c r="N60" s="65">
        <v>157</v>
      </c>
      <c r="O60" s="241">
        <v>118</v>
      </c>
      <c r="P60" s="238">
        <v>49</v>
      </c>
      <c r="Q60" s="65">
        <v>8</v>
      </c>
      <c r="R60" s="65">
        <v>7</v>
      </c>
      <c r="S60" s="65">
        <v>6</v>
      </c>
      <c r="T60" s="227">
        <v>7</v>
      </c>
    </row>
    <row r="61" spans="1:20" x14ac:dyDescent="0.2">
      <c r="A61" s="332" t="s">
        <v>47</v>
      </c>
      <c r="B61" s="107">
        <v>3</v>
      </c>
      <c r="C61" s="65">
        <v>27</v>
      </c>
      <c r="D61" s="30">
        <v>131</v>
      </c>
      <c r="E61" s="30">
        <v>236</v>
      </c>
      <c r="F61" s="30">
        <v>356</v>
      </c>
      <c r="G61" s="30">
        <v>258</v>
      </c>
      <c r="H61" s="65">
        <v>198</v>
      </c>
      <c r="I61" s="179">
        <v>135</v>
      </c>
      <c r="J61" s="179">
        <v>126</v>
      </c>
      <c r="K61" s="65">
        <v>99</v>
      </c>
      <c r="L61" s="65">
        <v>106</v>
      </c>
      <c r="M61" s="65">
        <v>92</v>
      </c>
      <c r="N61" s="65">
        <v>48</v>
      </c>
      <c r="O61" s="241">
        <v>32</v>
      </c>
      <c r="P61" s="238">
        <v>17</v>
      </c>
      <c r="Q61" s="65">
        <v>4</v>
      </c>
      <c r="R61" s="239">
        <v>0</v>
      </c>
      <c r="S61" s="239">
        <v>0</v>
      </c>
      <c r="T61" s="66">
        <v>0</v>
      </c>
    </row>
    <row r="62" spans="1:20" x14ac:dyDescent="0.2">
      <c r="A62" s="332" t="s">
        <v>48</v>
      </c>
      <c r="B62" s="107">
        <v>4</v>
      </c>
      <c r="C62" s="65">
        <v>38</v>
      </c>
      <c r="D62" s="30">
        <v>184</v>
      </c>
      <c r="E62" s="30">
        <v>392</v>
      </c>
      <c r="F62" s="30">
        <v>537</v>
      </c>
      <c r="G62" s="30">
        <v>440</v>
      </c>
      <c r="H62" s="65">
        <v>394</v>
      </c>
      <c r="I62" s="179">
        <v>339</v>
      </c>
      <c r="J62" s="179">
        <v>218</v>
      </c>
      <c r="K62" s="65">
        <v>219</v>
      </c>
      <c r="L62" s="65">
        <v>249</v>
      </c>
      <c r="M62" s="65">
        <v>241</v>
      </c>
      <c r="N62" s="65">
        <v>95</v>
      </c>
      <c r="O62" s="241">
        <v>47</v>
      </c>
      <c r="P62" s="238">
        <v>49</v>
      </c>
      <c r="Q62" s="239">
        <v>0</v>
      </c>
      <c r="R62" s="239">
        <v>0</v>
      </c>
      <c r="S62" s="239">
        <v>0</v>
      </c>
      <c r="T62" s="66">
        <v>0</v>
      </c>
    </row>
    <row r="63" spans="1:20" x14ac:dyDescent="0.2">
      <c r="A63" s="332" t="s">
        <v>49</v>
      </c>
      <c r="B63" s="107">
        <v>13</v>
      </c>
      <c r="C63" s="65">
        <v>122</v>
      </c>
      <c r="D63" s="30">
        <v>418</v>
      </c>
      <c r="E63" s="30">
        <v>770</v>
      </c>
      <c r="F63" s="30">
        <v>1077</v>
      </c>
      <c r="G63" s="30">
        <v>826</v>
      </c>
      <c r="H63" s="65">
        <v>709</v>
      </c>
      <c r="I63" s="179">
        <v>1138</v>
      </c>
      <c r="J63" s="179">
        <v>925</v>
      </c>
      <c r="K63" s="65">
        <v>918</v>
      </c>
      <c r="L63" s="65">
        <v>369</v>
      </c>
      <c r="M63" s="65">
        <v>323</v>
      </c>
      <c r="N63" s="65">
        <v>181</v>
      </c>
      <c r="O63" s="241">
        <v>83</v>
      </c>
      <c r="P63" s="238">
        <v>81</v>
      </c>
      <c r="Q63" s="65">
        <v>10</v>
      </c>
      <c r="R63" s="65">
        <v>10</v>
      </c>
      <c r="S63" s="65">
        <v>5</v>
      </c>
      <c r="T63" s="227">
        <v>3</v>
      </c>
    </row>
    <row r="64" spans="1:20" x14ac:dyDescent="0.2">
      <c r="A64" s="332" t="s">
        <v>50</v>
      </c>
      <c r="B64" s="107">
        <v>7</v>
      </c>
      <c r="C64" s="65">
        <v>61</v>
      </c>
      <c r="D64" s="30">
        <v>155</v>
      </c>
      <c r="E64" s="30">
        <v>354</v>
      </c>
      <c r="F64" s="30">
        <v>688</v>
      </c>
      <c r="G64" s="30">
        <v>574</v>
      </c>
      <c r="H64" s="65">
        <v>539</v>
      </c>
      <c r="I64" s="179">
        <v>482</v>
      </c>
      <c r="J64" s="179">
        <v>330</v>
      </c>
      <c r="K64" s="65">
        <v>292</v>
      </c>
      <c r="L64" s="65">
        <v>371</v>
      </c>
      <c r="M64" s="65">
        <v>329</v>
      </c>
      <c r="N64" s="65">
        <v>83</v>
      </c>
      <c r="O64" s="241">
        <v>32</v>
      </c>
      <c r="P64" s="238">
        <v>11</v>
      </c>
      <c r="Q64" s="65">
        <v>7</v>
      </c>
      <c r="R64" s="65">
        <v>1</v>
      </c>
      <c r="S64" s="65">
        <v>1</v>
      </c>
      <c r="T64" s="66">
        <v>0</v>
      </c>
    </row>
    <row r="65" spans="1:20" x14ac:dyDescent="0.2">
      <c r="A65" s="332" t="s">
        <v>51</v>
      </c>
      <c r="B65" s="107">
        <v>7</v>
      </c>
      <c r="C65" s="65">
        <v>39</v>
      </c>
      <c r="D65" s="30">
        <v>219</v>
      </c>
      <c r="E65" s="30">
        <v>457</v>
      </c>
      <c r="F65" s="30">
        <v>673</v>
      </c>
      <c r="G65" s="30">
        <v>623</v>
      </c>
      <c r="H65" s="65">
        <v>579</v>
      </c>
      <c r="I65" s="179">
        <v>503</v>
      </c>
      <c r="J65" s="179">
        <v>361</v>
      </c>
      <c r="K65" s="65">
        <v>320</v>
      </c>
      <c r="L65" s="65">
        <v>377</v>
      </c>
      <c r="M65" s="65">
        <v>363</v>
      </c>
      <c r="N65" s="65">
        <v>143</v>
      </c>
      <c r="O65" s="241">
        <v>83</v>
      </c>
      <c r="P65" s="238">
        <v>59</v>
      </c>
      <c r="Q65" s="65">
        <v>20</v>
      </c>
      <c r="R65" s="65">
        <v>20</v>
      </c>
      <c r="S65" s="65">
        <v>3</v>
      </c>
      <c r="T65" s="227">
        <v>3</v>
      </c>
    </row>
    <row r="66" spans="1:20" x14ac:dyDescent="0.2">
      <c r="A66" s="332" t="s">
        <v>52</v>
      </c>
      <c r="B66" s="107">
        <v>18</v>
      </c>
      <c r="C66" s="65">
        <v>83</v>
      </c>
      <c r="D66" s="30">
        <v>319</v>
      </c>
      <c r="E66" s="30">
        <v>715</v>
      </c>
      <c r="F66" s="30">
        <v>1301</v>
      </c>
      <c r="G66" s="30">
        <v>1149</v>
      </c>
      <c r="H66" s="65">
        <v>1051</v>
      </c>
      <c r="I66" s="179">
        <v>919</v>
      </c>
      <c r="J66" s="179">
        <v>585</v>
      </c>
      <c r="K66" s="65">
        <v>484</v>
      </c>
      <c r="L66" s="65">
        <v>692</v>
      </c>
      <c r="M66" s="65">
        <v>730</v>
      </c>
      <c r="N66" s="65">
        <v>368</v>
      </c>
      <c r="O66" s="241">
        <v>288</v>
      </c>
      <c r="P66" s="238">
        <v>249</v>
      </c>
      <c r="Q66" s="65">
        <v>179</v>
      </c>
      <c r="R66" s="65">
        <v>174</v>
      </c>
      <c r="S66" s="65">
        <v>99</v>
      </c>
      <c r="T66" s="227">
        <v>64</v>
      </c>
    </row>
    <row r="67" spans="1:20" x14ac:dyDescent="0.2">
      <c r="A67" s="332" t="s">
        <v>53</v>
      </c>
      <c r="B67" s="107">
        <v>5</v>
      </c>
      <c r="C67" s="65">
        <v>49</v>
      </c>
      <c r="D67" s="30">
        <v>156</v>
      </c>
      <c r="E67" s="30">
        <v>352</v>
      </c>
      <c r="F67" s="30">
        <v>405</v>
      </c>
      <c r="G67" s="30">
        <v>372</v>
      </c>
      <c r="H67" s="65">
        <v>327</v>
      </c>
      <c r="I67" s="179">
        <v>271</v>
      </c>
      <c r="J67" s="179">
        <v>211</v>
      </c>
      <c r="K67" s="65">
        <v>178</v>
      </c>
      <c r="L67" s="65">
        <v>226</v>
      </c>
      <c r="M67" s="65">
        <v>168</v>
      </c>
      <c r="N67" s="65">
        <v>63</v>
      </c>
      <c r="O67" s="241">
        <v>22</v>
      </c>
      <c r="P67" s="238">
        <v>13</v>
      </c>
      <c r="Q67" s="65">
        <v>3</v>
      </c>
      <c r="R67" s="65">
        <v>2</v>
      </c>
      <c r="S67" s="239">
        <v>0</v>
      </c>
      <c r="T67" s="66">
        <v>0</v>
      </c>
    </row>
    <row r="68" spans="1:20" x14ac:dyDescent="0.2">
      <c r="A68" s="332" t="s">
        <v>141</v>
      </c>
      <c r="B68" s="107">
        <v>52</v>
      </c>
      <c r="C68" s="65">
        <v>187</v>
      </c>
      <c r="D68" s="30">
        <v>664</v>
      </c>
      <c r="E68" s="30">
        <v>1476</v>
      </c>
      <c r="F68" s="30">
        <v>1926</v>
      </c>
      <c r="G68" s="30">
        <v>1594</v>
      </c>
      <c r="H68" s="65">
        <v>1339</v>
      </c>
      <c r="I68" s="179">
        <v>1104</v>
      </c>
      <c r="J68" s="179">
        <v>779</v>
      </c>
      <c r="K68" s="65">
        <v>662</v>
      </c>
      <c r="L68" s="65">
        <v>797</v>
      </c>
      <c r="M68" s="65">
        <v>771</v>
      </c>
      <c r="N68" s="65">
        <v>351</v>
      </c>
      <c r="O68" s="241">
        <v>220</v>
      </c>
      <c r="P68" s="238">
        <v>167</v>
      </c>
      <c r="Q68" s="65">
        <v>109</v>
      </c>
      <c r="R68" s="65">
        <v>113</v>
      </c>
      <c r="S68" s="65">
        <v>37</v>
      </c>
      <c r="T68" s="227">
        <v>21</v>
      </c>
    </row>
    <row r="69" spans="1:20" x14ac:dyDescent="0.2">
      <c r="A69" s="332" t="s">
        <v>55</v>
      </c>
      <c r="B69" s="107">
        <v>5</v>
      </c>
      <c r="C69" s="65">
        <v>77</v>
      </c>
      <c r="D69" s="30">
        <v>219</v>
      </c>
      <c r="E69" s="30">
        <v>418</v>
      </c>
      <c r="F69" s="30">
        <v>801</v>
      </c>
      <c r="G69" s="30">
        <v>644</v>
      </c>
      <c r="H69" s="65">
        <v>547</v>
      </c>
      <c r="I69" s="179">
        <v>520</v>
      </c>
      <c r="J69" s="179">
        <v>340</v>
      </c>
      <c r="K69" s="65">
        <v>306</v>
      </c>
      <c r="L69" s="65">
        <v>351</v>
      </c>
      <c r="M69" s="65">
        <v>272</v>
      </c>
      <c r="N69" s="65">
        <v>103</v>
      </c>
      <c r="O69" s="241">
        <v>72</v>
      </c>
      <c r="P69" s="238">
        <v>45</v>
      </c>
      <c r="Q69" s="65">
        <v>13</v>
      </c>
      <c r="R69" s="65">
        <v>11</v>
      </c>
      <c r="S69" s="65">
        <v>9</v>
      </c>
      <c r="T69" s="227">
        <v>7</v>
      </c>
    </row>
    <row r="70" spans="1:20" x14ac:dyDescent="0.2">
      <c r="A70" s="332" t="s">
        <v>56</v>
      </c>
      <c r="B70" s="107">
        <v>2</v>
      </c>
      <c r="C70" s="65">
        <v>66</v>
      </c>
      <c r="D70" s="30">
        <v>211</v>
      </c>
      <c r="E70" s="30">
        <v>379</v>
      </c>
      <c r="F70" s="30">
        <v>570</v>
      </c>
      <c r="G70" s="30">
        <v>476</v>
      </c>
      <c r="H70" s="65">
        <v>411</v>
      </c>
      <c r="I70" s="179">
        <v>330</v>
      </c>
      <c r="J70" s="179">
        <v>241</v>
      </c>
      <c r="K70" s="65">
        <v>225</v>
      </c>
      <c r="L70" s="65">
        <v>286</v>
      </c>
      <c r="M70" s="65">
        <v>303</v>
      </c>
      <c r="N70" s="65">
        <v>148</v>
      </c>
      <c r="O70" s="241">
        <v>80</v>
      </c>
      <c r="P70" s="238">
        <v>59</v>
      </c>
      <c r="Q70" s="65">
        <v>29</v>
      </c>
      <c r="R70" s="65">
        <v>20</v>
      </c>
      <c r="S70" s="65">
        <v>13</v>
      </c>
      <c r="T70" s="227">
        <v>6</v>
      </c>
    </row>
    <row r="71" spans="1:20" x14ac:dyDescent="0.2">
      <c r="A71" s="332" t="s">
        <v>57</v>
      </c>
      <c r="B71" s="107">
        <v>169</v>
      </c>
      <c r="C71" s="65">
        <v>275</v>
      </c>
      <c r="D71" s="30">
        <v>728</v>
      </c>
      <c r="E71" s="30">
        <v>1259</v>
      </c>
      <c r="F71" s="30">
        <v>2196</v>
      </c>
      <c r="G71" s="30">
        <v>2011</v>
      </c>
      <c r="H71" s="65">
        <v>1814</v>
      </c>
      <c r="I71" s="179">
        <v>1676</v>
      </c>
      <c r="J71" s="179">
        <v>1171</v>
      </c>
      <c r="K71" s="65">
        <v>1046</v>
      </c>
      <c r="L71" s="65">
        <v>1216</v>
      </c>
      <c r="M71" s="65">
        <v>1151</v>
      </c>
      <c r="N71" s="65">
        <v>621</v>
      </c>
      <c r="O71" s="241">
        <v>302</v>
      </c>
      <c r="P71" s="238">
        <v>247</v>
      </c>
      <c r="Q71" s="65">
        <v>161</v>
      </c>
      <c r="R71" s="65">
        <v>88</v>
      </c>
      <c r="S71" s="65">
        <v>42</v>
      </c>
      <c r="T71" s="227">
        <v>29</v>
      </c>
    </row>
    <row r="72" spans="1:20" x14ac:dyDescent="0.2">
      <c r="A72" s="332" t="s">
        <v>58</v>
      </c>
      <c r="B72" s="107">
        <v>17</v>
      </c>
      <c r="C72" s="65">
        <v>126</v>
      </c>
      <c r="D72" s="30">
        <v>371</v>
      </c>
      <c r="E72" s="30">
        <v>736</v>
      </c>
      <c r="F72" s="30">
        <v>1180</v>
      </c>
      <c r="G72" s="30">
        <v>980</v>
      </c>
      <c r="H72" s="65">
        <v>824</v>
      </c>
      <c r="I72" s="179">
        <v>836</v>
      </c>
      <c r="J72" s="179">
        <v>492</v>
      </c>
      <c r="K72" s="65">
        <v>423</v>
      </c>
      <c r="L72" s="65">
        <v>489</v>
      </c>
      <c r="M72" s="65">
        <v>460</v>
      </c>
      <c r="N72" s="65">
        <v>186</v>
      </c>
      <c r="O72" s="241">
        <v>117</v>
      </c>
      <c r="P72" s="238">
        <v>79</v>
      </c>
      <c r="Q72" s="65">
        <v>47</v>
      </c>
      <c r="R72" s="65">
        <v>40</v>
      </c>
      <c r="S72" s="65">
        <v>34</v>
      </c>
      <c r="T72" s="227">
        <v>17</v>
      </c>
    </row>
    <row r="73" spans="1:20" x14ac:dyDescent="0.2">
      <c r="A73" s="332" t="s">
        <v>59</v>
      </c>
      <c r="B73" s="107">
        <v>13</v>
      </c>
      <c r="C73" s="65">
        <v>58</v>
      </c>
      <c r="D73" s="30">
        <v>377</v>
      </c>
      <c r="E73" s="30">
        <v>564</v>
      </c>
      <c r="F73" s="30">
        <v>760</v>
      </c>
      <c r="G73" s="30">
        <v>653</v>
      </c>
      <c r="H73" s="65">
        <v>500</v>
      </c>
      <c r="I73" s="179">
        <v>423</v>
      </c>
      <c r="J73" s="179">
        <v>320</v>
      </c>
      <c r="K73" s="65">
        <v>301</v>
      </c>
      <c r="L73" s="65">
        <v>366</v>
      </c>
      <c r="M73" s="65">
        <v>299</v>
      </c>
      <c r="N73" s="65">
        <v>117</v>
      </c>
      <c r="O73" s="241">
        <v>76</v>
      </c>
      <c r="P73" s="238">
        <v>71</v>
      </c>
      <c r="Q73" s="65">
        <v>5</v>
      </c>
      <c r="R73" s="65">
        <v>4</v>
      </c>
      <c r="S73" s="65">
        <v>3</v>
      </c>
      <c r="T73" s="227">
        <v>3</v>
      </c>
    </row>
    <row r="74" spans="1:20" ht="18" x14ac:dyDescent="0.2">
      <c r="A74" s="2" t="s">
        <v>259</v>
      </c>
      <c r="B74" s="108">
        <v>324</v>
      </c>
      <c r="C74" s="64">
        <v>626</v>
      </c>
      <c r="D74" s="29">
        <v>1608</v>
      </c>
      <c r="E74" s="29">
        <v>3479</v>
      </c>
      <c r="F74" s="29">
        <v>4878</v>
      </c>
      <c r="G74" s="29">
        <v>4047</v>
      </c>
      <c r="H74" s="64">
        <v>3367</v>
      </c>
      <c r="I74" s="178">
        <v>2956</v>
      </c>
      <c r="J74" s="178">
        <v>2223</v>
      </c>
      <c r="K74" s="64">
        <v>1989</v>
      </c>
      <c r="L74" s="64">
        <v>2507</v>
      </c>
      <c r="M74" s="64">
        <v>2453</v>
      </c>
      <c r="N74" s="64">
        <v>1274</v>
      </c>
      <c r="O74" s="98">
        <v>853</v>
      </c>
      <c r="P74" s="190">
        <v>596</v>
      </c>
      <c r="Q74" s="64">
        <v>262</v>
      </c>
      <c r="R74" s="64">
        <v>198</v>
      </c>
      <c r="S74" s="64">
        <v>152</v>
      </c>
      <c r="T74" s="226">
        <v>88</v>
      </c>
    </row>
    <row r="75" spans="1:20" x14ac:dyDescent="0.2">
      <c r="A75" s="332" t="s">
        <v>60</v>
      </c>
      <c r="B75" s="107">
        <v>5</v>
      </c>
      <c r="C75" s="65">
        <v>14</v>
      </c>
      <c r="D75" s="30">
        <v>59</v>
      </c>
      <c r="E75" s="30">
        <v>252</v>
      </c>
      <c r="F75" s="30">
        <v>214</v>
      </c>
      <c r="G75" s="30">
        <v>165</v>
      </c>
      <c r="H75" s="65">
        <v>135</v>
      </c>
      <c r="I75" s="179">
        <v>90</v>
      </c>
      <c r="J75" s="179">
        <v>38</v>
      </c>
      <c r="K75" s="65">
        <v>30</v>
      </c>
      <c r="L75" s="65">
        <v>43</v>
      </c>
      <c r="M75" s="65">
        <v>54</v>
      </c>
      <c r="N75" s="65">
        <v>13</v>
      </c>
      <c r="O75" s="237">
        <v>0</v>
      </c>
      <c r="P75" s="237">
        <v>0</v>
      </c>
      <c r="Q75" s="239">
        <v>0</v>
      </c>
      <c r="R75" s="239">
        <v>0</v>
      </c>
      <c r="S75" s="239">
        <v>0</v>
      </c>
      <c r="T75" s="66">
        <v>0</v>
      </c>
    </row>
    <row r="76" spans="1:20" x14ac:dyDescent="0.2">
      <c r="A76" s="332" t="s">
        <v>142</v>
      </c>
      <c r="B76" s="107">
        <v>54</v>
      </c>
      <c r="C76" s="65">
        <v>277</v>
      </c>
      <c r="D76" s="30">
        <v>678</v>
      </c>
      <c r="E76" s="30">
        <v>1403</v>
      </c>
      <c r="F76" s="30">
        <v>1996</v>
      </c>
      <c r="G76" s="30">
        <v>1679</v>
      </c>
      <c r="H76" s="65">
        <v>1362</v>
      </c>
      <c r="I76" s="179">
        <v>1238</v>
      </c>
      <c r="J76" s="179">
        <v>889</v>
      </c>
      <c r="K76" s="65">
        <v>828</v>
      </c>
      <c r="L76" s="65">
        <v>1040</v>
      </c>
      <c r="M76" s="65">
        <v>990</v>
      </c>
      <c r="N76" s="65">
        <v>526</v>
      </c>
      <c r="O76" s="241">
        <v>346</v>
      </c>
      <c r="P76" s="238">
        <v>242</v>
      </c>
      <c r="Q76" s="65">
        <v>179</v>
      </c>
      <c r="R76" s="65">
        <v>147</v>
      </c>
      <c r="S76" s="65">
        <v>119</v>
      </c>
      <c r="T76" s="227">
        <v>66</v>
      </c>
    </row>
    <row r="77" spans="1:20" x14ac:dyDescent="0.2">
      <c r="A77" s="332" t="s">
        <v>62</v>
      </c>
      <c r="B77" s="107">
        <v>255</v>
      </c>
      <c r="C77" s="65">
        <v>190</v>
      </c>
      <c r="D77" s="30">
        <v>523</v>
      </c>
      <c r="E77" s="30">
        <v>862</v>
      </c>
      <c r="F77" s="30">
        <v>1223</v>
      </c>
      <c r="G77" s="30">
        <v>979</v>
      </c>
      <c r="H77" s="65">
        <v>804</v>
      </c>
      <c r="I77" s="179">
        <v>710</v>
      </c>
      <c r="J77" s="179">
        <v>524</v>
      </c>
      <c r="K77" s="65">
        <v>454</v>
      </c>
      <c r="L77" s="65">
        <v>606</v>
      </c>
      <c r="M77" s="65">
        <v>615</v>
      </c>
      <c r="N77" s="65">
        <v>313</v>
      </c>
      <c r="O77" s="241">
        <v>186</v>
      </c>
      <c r="P77" s="238">
        <v>133</v>
      </c>
      <c r="Q77" s="65">
        <v>46</v>
      </c>
      <c r="R77" s="65">
        <v>34</v>
      </c>
      <c r="S77" s="65">
        <v>21</v>
      </c>
      <c r="T77" s="227">
        <v>14</v>
      </c>
    </row>
    <row r="78" spans="1:20" x14ac:dyDescent="0.2">
      <c r="A78" s="19" t="s">
        <v>63</v>
      </c>
      <c r="B78" s="107"/>
      <c r="C78" s="65"/>
      <c r="D78" s="30"/>
      <c r="E78" s="30"/>
      <c r="F78" s="30"/>
      <c r="G78" s="30"/>
      <c r="H78" s="65"/>
      <c r="I78" s="65"/>
      <c r="J78" s="65"/>
      <c r="K78" s="65"/>
      <c r="L78" s="65"/>
      <c r="M78" s="65"/>
      <c r="N78" s="65"/>
      <c r="O78" s="241"/>
      <c r="P78" s="241"/>
      <c r="Q78" s="65"/>
      <c r="R78" s="65"/>
      <c r="S78" s="65"/>
      <c r="T78" s="227"/>
    </row>
    <row r="79" spans="1:20" ht="19.5" x14ac:dyDescent="0.2">
      <c r="A79" s="8" t="s">
        <v>88</v>
      </c>
      <c r="B79" s="107">
        <v>222</v>
      </c>
      <c r="C79" s="65">
        <v>32</v>
      </c>
      <c r="D79" s="30">
        <v>92</v>
      </c>
      <c r="E79" s="30">
        <v>177</v>
      </c>
      <c r="F79" s="30">
        <v>315</v>
      </c>
      <c r="G79" s="30">
        <v>88</v>
      </c>
      <c r="H79" s="65">
        <v>213</v>
      </c>
      <c r="I79" s="179">
        <v>245</v>
      </c>
      <c r="J79" s="179">
        <v>183</v>
      </c>
      <c r="K79" s="65">
        <v>190</v>
      </c>
      <c r="L79" s="65">
        <v>242</v>
      </c>
      <c r="M79" s="65">
        <v>238</v>
      </c>
      <c r="N79" s="65">
        <v>171</v>
      </c>
      <c r="O79" s="241">
        <v>84</v>
      </c>
      <c r="P79" s="238">
        <v>27</v>
      </c>
      <c r="Q79" s="65">
        <v>12</v>
      </c>
      <c r="R79" s="65">
        <v>13</v>
      </c>
      <c r="S79" s="65">
        <v>6</v>
      </c>
      <c r="T79" s="227">
        <v>4</v>
      </c>
    </row>
    <row r="80" spans="1:20" ht="19.5" x14ac:dyDescent="0.2">
      <c r="A80" s="8" t="s">
        <v>64</v>
      </c>
      <c r="B80" s="107">
        <v>1</v>
      </c>
      <c r="C80" s="65">
        <v>1</v>
      </c>
      <c r="D80" s="30">
        <v>35</v>
      </c>
      <c r="E80" s="30">
        <v>210</v>
      </c>
      <c r="F80" s="30">
        <v>277</v>
      </c>
      <c r="G80" s="30">
        <v>115</v>
      </c>
      <c r="H80" s="65">
        <v>124</v>
      </c>
      <c r="I80" s="179">
        <v>136</v>
      </c>
      <c r="J80" s="179">
        <v>85</v>
      </c>
      <c r="K80" s="65">
        <v>62</v>
      </c>
      <c r="L80" s="65">
        <v>95</v>
      </c>
      <c r="M80" s="65">
        <v>119</v>
      </c>
      <c r="N80" s="65">
        <v>55</v>
      </c>
      <c r="O80" s="241">
        <v>38</v>
      </c>
      <c r="P80" s="238">
        <v>84</v>
      </c>
      <c r="Q80" s="65">
        <v>19</v>
      </c>
      <c r="R80" s="65">
        <v>8</v>
      </c>
      <c r="S80" s="65">
        <v>7</v>
      </c>
      <c r="T80" s="227">
        <v>6</v>
      </c>
    </row>
    <row r="81" spans="1:20" ht="19.5" x14ac:dyDescent="0.2">
      <c r="A81" s="8" t="s">
        <v>192</v>
      </c>
      <c r="B81" s="107">
        <v>32</v>
      </c>
      <c r="C81" s="65">
        <v>157</v>
      </c>
      <c r="D81" s="30">
        <v>396</v>
      </c>
      <c r="E81" s="30">
        <v>476</v>
      </c>
      <c r="F81" s="30">
        <v>631</v>
      </c>
      <c r="G81" s="30">
        <v>776</v>
      </c>
      <c r="H81" s="65">
        <v>467</v>
      </c>
      <c r="I81" s="65">
        <v>329</v>
      </c>
      <c r="J81" s="65">
        <v>256</v>
      </c>
      <c r="K81" s="65">
        <v>202</v>
      </c>
      <c r="L81" s="65">
        <v>269</v>
      </c>
      <c r="M81" s="65">
        <v>259</v>
      </c>
      <c r="N81" s="65">
        <v>87</v>
      </c>
      <c r="O81" s="241">
        <v>64</v>
      </c>
      <c r="P81" s="238">
        <v>22</v>
      </c>
      <c r="Q81" s="65">
        <v>15</v>
      </c>
      <c r="R81" s="65">
        <v>13</v>
      </c>
      <c r="S81" s="65">
        <v>8</v>
      </c>
      <c r="T81" s="227">
        <v>4</v>
      </c>
    </row>
    <row r="82" spans="1:20" x14ac:dyDescent="0.2">
      <c r="A82" s="332" t="s">
        <v>65</v>
      </c>
      <c r="B82" s="107">
        <v>10</v>
      </c>
      <c r="C82" s="65">
        <v>145</v>
      </c>
      <c r="D82" s="30">
        <v>348</v>
      </c>
      <c r="E82" s="241">
        <v>962</v>
      </c>
      <c r="F82" s="30">
        <v>1445</v>
      </c>
      <c r="G82" s="30">
        <v>1224</v>
      </c>
      <c r="H82" s="65">
        <v>1066</v>
      </c>
      <c r="I82" s="179">
        <v>918</v>
      </c>
      <c r="J82" s="179">
        <v>772</v>
      </c>
      <c r="K82" s="65">
        <v>677</v>
      </c>
      <c r="L82" s="65">
        <v>818</v>
      </c>
      <c r="M82" s="65">
        <v>794</v>
      </c>
      <c r="N82" s="65">
        <v>421</v>
      </c>
      <c r="O82" s="241">
        <v>321</v>
      </c>
      <c r="P82" s="238">
        <v>220</v>
      </c>
      <c r="Q82" s="65">
        <v>36</v>
      </c>
      <c r="R82" s="65">
        <v>17</v>
      </c>
      <c r="S82" s="65">
        <v>12</v>
      </c>
      <c r="T82" s="227">
        <v>8</v>
      </c>
    </row>
    <row r="83" spans="1:20" ht="18" x14ac:dyDescent="0.2">
      <c r="A83" s="2" t="s">
        <v>136</v>
      </c>
      <c r="B83" s="108">
        <v>430</v>
      </c>
      <c r="C83" s="64">
        <v>971</v>
      </c>
      <c r="D83" s="108">
        <v>2687</v>
      </c>
      <c r="E83" s="29">
        <v>5566</v>
      </c>
      <c r="F83" s="29">
        <v>7940</v>
      </c>
      <c r="G83" s="29">
        <v>6820</v>
      </c>
      <c r="H83" s="64">
        <v>6265</v>
      </c>
      <c r="I83" s="178">
        <v>5441</v>
      </c>
      <c r="J83" s="178">
        <v>3450</v>
      </c>
      <c r="K83" s="64">
        <v>2922</v>
      </c>
      <c r="L83" s="64">
        <v>3552</v>
      </c>
      <c r="M83" s="64">
        <v>3356</v>
      </c>
      <c r="N83" s="64">
        <v>1584</v>
      </c>
      <c r="O83" s="98">
        <v>976</v>
      </c>
      <c r="P83" s="190">
        <v>684</v>
      </c>
      <c r="Q83" s="64">
        <v>378</v>
      </c>
      <c r="R83" s="64">
        <v>368</v>
      </c>
      <c r="S83" s="64">
        <v>303</v>
      </c>
      <c r="T83" s="226">
        <v>136</v>
      </c>
    </row>
    <row r="84" spans="1:20" x14ac:dyDescent="0.2">
      <c r="A84" s="332" t="s">
        <v>66</v>
      </c>
      <c r="B84" s="65" t="s">
        <v>96</v>
      </c>
      <c r="C84" s="241">
        <v>6</v>
      </c>
      <c r="D84" s="107">
        <v>7</v>
      </c>
      <c r="E84" s="107">
        <v>39</v>
      </c>
      <c r="F84" s="30">
        <v>51</v>
      </c>
      <c r="G84" s="30">
        <v>19</v>
      </c>
      <c r="H84" s="65">
        <v>4</v>
      </c>
      <c r="I84" s="239">
        <v>0</v>
      </c>
      <c r="J84" s="239">
        <v>0</v>
      </c>
      <c r="K84" s="239">
        <v>0</v>
      </c>
      <c r="L84" s="239">
        <v>0</v>
      </c>
      <c r="M84" s="239">
        <v>0</v>
      </c>
      <c r="N84" s="239">
        <v>0</v>
      </c>
      <c r="O84" s="237">
        <v>0</v>
      </c>
      <c r="P84" s="237">
        <v>0</v>
      </c>
      <c r="Q84" s="237">
        <v>0</v>
      </c>
      <c r="R84" s="237">
        <v>0</v>
      </c>
      <c r="S84" s="239">
        <v>0</v>
      </c>
      <c r="T84" s="66">
        <v>0</v>
      </c>
    </row>
    <row r="85" spans="1:20" x14ac:dyDescent="0.2">
      <c r="A85" s="332" t="s">
        <v>68</v>
      </c>
      <c r="B85" s="65" t="s">
        <v>96</v>
      </c>
      <c r="C85" s="241">
        <v>1</v>
      </c>
      <c r="D85" s="107">
        <v>2</v>
      </c>
      <c r="E85" s="107">
        <v>6</v>
      </c>
      <c r="F85" s="30">
        <v>6</v>
      </c>
      <c r="G85" s="30">
        <v>8</v>
      </c>
      <c r="H85" s="65">
        <v>3</v>
      </c>
      <c r="I85" s="179">
        <v>3</v>
      </c>
      <c r="J85" s="179">
        <v>2</v>
      </c>
      <c r="K85" s="65">
        <v>2</v>
      </c>
      <c r="L85" s="65">
        <v>1</v>
      </c>
      <c r="M85" s="65">
        <v>2</v>
      </c>
      <c r="N85" s="239">
        <v>0</v>
      </c>
      <c r="O85" s="237">
        <v>0</v>
      </c>
      <c r="P85" s="237">
        <v>0</v>
      </c>
      <c r="Q85" s="237">
        <v>0</v>
      </c>
      <c r="R85" s="237">
        <v>0</v>
      </c>
      <c r="S85" s="239">
        <v>0</v>
      </c>
      <c r="T85" s="66">
        <v>0</v>
      </c>
    </row>
    <row r="86" spans="1:20" x14ac:dyDescent="0.2">
      <c r="A86" s="332" t="s">
        <v>69</v>
      </c>
      <c r="B86" s="107">
        <v>9</v>
      </c>
      <c r="C86" s="241">
        <v>14</v>
      </c>
      <c r="D86" s="107">
        <v>46</v>
      </c>
      <c r="E86" s="107">
        <v>62</v>
      </c>
      <c r="F86" s="30">
        <v>82</v>
      </c>
      <c r="G86" s="30">
        <v>45</v>
      </c>
      <c r="H86" s="65">
        <v>52</v>
      </c>
      <c r="I86" s="179">
        <v>43</v>
      </c>
      <c r="J86" s="179">
        <v>35</v>
      </c>
      <c r="K86" s="65">
        <v>29</v>
      </c>
      <c r="L86" s="65">
        <v>47</v>
      </c>
      <c r="M86" s="65">
        <v>37</v>
      </c>
      <c r="N86" s="65">
        <v>18</v>
      </c>
      <c r="O86" s="241">
        <v>9</v>
      </c>
      <c r="P86" s="238">
        <v>5</v>
      </c>
      <c r="Q86" s="237">
        <v>0</v>
      </c>
      <c r="R86" s="237">
        <v>0</v>
      </c>
      <c r="S86" s="239">
        <v>0</v>
      </c>
      <c r="T86" s="66">
        <v>0</v>
      </c>
    </row>
    <row r="87" spans="1:20" x14ac:dyDescent="0.2">
      <c r="A87" s="332" t="s">
        <v>70</v>
      </c>
      <c r="B87" s="107">
        <v>7</v>
      </c>
      <c r="C87" s="241">
        <v>34</v>
      </c>
      <c r="D87" s="107">
        <v>162</v>
      </c>
      <c r="E87" s="107">
        <v>451</v>
      </c>
      <c r="F87" s="30">
        <v>639</v>
      </c>
      <c r="G87" s="30">
        <v>477</v>
      </c>
      <c r="H87" s="65">
        <v>421</v>
      </c>
      <c r="I87" s="179">
        <v>388</v>
      </c>
      <c r="J87" s="179">
        <v>277</v>
      </c>
      <c r="K87" s="65">
        <v>252</v>
      </c>
      <c r="L87" s="65">
        <v>358</v>
      </c>
      <c r="M87" s="65">
        <v>375</v>
      </c>
      <c r="N87" s="65">
        <v>165</v>
      </c>
      <c r="O87" s="241">
        <v>124</v>
      </c>
      <c r="P87" s="238">
        <v>19</v>
      </c>
      <c r="Q87" s="65">
        <v>4</v>
      </c>
      <c r="R87" s="65">
        <v>2</v>
      </c>
      <c r="S87" s="239">
        <v>0</v>
      </c>
      <c r="T87" s="66">
        <v>0</v>
      </c>
    </row>
    <row r="88" spans="1:20" x14ac:dyDescent="0.2">
      <c r="A88" s="332" t="s">
        <v>72</v>
      </c>
      <c r="B88" s="107">
        <v>64</v>
      </c>
      <c r="C88" s="241">
        <v>135</v>
      </c>
      <c r="D88" s="107">
        <v>348</v>
      </c>
      <c r="E88" s="107">
        <v>834</v>
      </c>
      <c r="F88" s="30">
        <v>1261</v>
      </c>
      <c r="G88" s="30">
        <v>1165</v>
      </c>
      <c r="H88" s="65">
        <v>1111</v>
      </c>
      <c r="I88" s="179">
        <v>981</v>
      </c>
      <c r="J88" s="179">
        <v>539</v>
      </c>
      <c r="K88" s="65">
        <v>427</v>
      </c>
      <c r="L88" s="65">
        <v>490</v>
      </c>
      <c r="M88" s="65">
        <v>501</v>
      </c>
      <c r="N88" s="65">
        <v>230</v>
      </c>
      <c r="O88" s="241">
        <v>125</v>
      </c>
      <c r="P88" s="238">
        <v>83</v>
      </c>
      <c r="Q88" s="65">
        <v>26</v>
      </c>
      <c r="R88" s="65">
        <v>16</v>
      </c>
      <c r="S88" s="65">
        <v>15</v>
      </c>
      <c r="T88" s="227">
        <v>22</v>
      </c>
    </row>
    <row r="89" spans="1:20" x14ac:dyDescent="0.2">
      <c r="A89" s="332" t="s">
        <v>73</v>
      </c>
      <c r="B89" s="107">
        <v>132</v>
      </c>
      <c r="C89" s="241">
        <v>209</v>
      </c>
      <c r="D89" s="107">
        <v>353</v>
      </c>
      <c r="E89" s="107">
        <v>659</v>
      </c>
      <c r="F89" s="30">
        <v>873</v>
      </c>
      <c r="G89" s="30">
        <v>757</v>
      </c>
      <c r="H89" s="65">
        <v>674</v>
      </c>
      <c r="I89" s="179">
        <v>609</v>
      </c>
      <c r="J89" s="179">
        <v>403</v>
      </c>
      <c r="K89" s="65">
        <v>324</v>
      </c>
      <c r="L89" s="65">
        <v>330</v>
      </c>
      <c r="M89" s="65">
        <v>268</v>
      </c>
      <c r="N89" s="65">
        <v>144</v>
      </c>
      <c r="O89" s="241">
        <v>86</v>
      </c>
      <c r="P89" s="238">
        <v>83</v>
      </c>
      <c r="Q89" s="65">
        <v>54</v>
      </c>
      <c r="R89" s="65">
        <v>54</v>
      </c>
      <c r="S89" s="65">
        <v>69</v>
      </c>
      <c r="T89" s="227">
        <v>38</v>
      </c>
    </row>
    <row r="90" spans="1:20" x14ac:dyDescent="0.2">
      <c r="A90" s="332" t="s">
        <v>74</v>
      </c>
      <c r="B90" s="107">
        <v>4</v>
      </c>
      <c r="C90" s="241">
        <v>87</v>
      </c>
      <c r="D90" s="107">
        <v>544</v>
      </c>
      <c r="E90" s="107">
        <v>1001</v>
      </c>
      <c r="F90" s="30">
        <v>1408</v>
      </c>
      <c r="G90" s="30">
        <v>1212</v>
      </c>
      <c r="H90" s="65">
        <v>1069</v>
      </c>
      <c r="I90" s="179">
        <v>885</v>
      </c>
      <c r="J90" s="179">
        <v>556</v>
      </c>
      <c r="K90" s="65">
        <v>377</v>
      </c>
      <c r="L90" s="65">
        <v>460</v>
      </c>
      <c r="M90" s="65">
        <v>417</v>
      </c>
      <c r="N90" s="65">
        <v>223</v>
      </c>
      <c r="O90" s="241">
        <v>153</v>
      </c>
      <c r="P90" s="238">
        <v>162</v>
      </c>
      <c r="Q90" s="65">
        <v>109</v>
      </c>
      <c r="R90" s="65">
        <v>109</v>
      </c>
      <c r="S90" s="65">
        <v>108</v>
      </c>
      <c r="T90" s="227">
        <v>19</v>
      </c>
    </row>
    <row r="91" spans="1:20" x14ac:dyDescent="0.2">
      <c r="A91" s="332" t="s">
        <v>138</v>
      </c>
      <c r="B91" s="107">
        <v>30</v>
      </c>
      <c r="C91" s="241">
        <v>183</v>
      </c>
      <c r="D91" s="107">
        <v>643</v>
      </c>
      <c r="E91" s="107">
        <v>1387</v>
      </c>
      <c r="F91" s="30">
        <v>2154</v>
      </c>
      <c r="G91" s="30">
        <v>1868</v>
      </c>
      <c r="H91" s="65">
        <v>1690</v>
      </c>
      <c r="I91" s="179">
        <v>1435</v>
      </c>
      <c r="J91" s="179">
        <v>1000</v>
      </c>
      <c r="K91" s="65">
        <v>961</v>
      </c>
      <c r="L91" s="65">
        <v>1192</v>
      </c>
      <c r="M91" s="65">
        <v>1101</v>
      </c>
      <c r="N91" s="65">
        <v>477</v>
      </c>
      <c r="O91" s="241">
        <v>260</v>
      </c>
      <c r="P91" s="238">
        <v>203</v>
      </c>
      <c r="Q91" s="65">
        <v>111</v>
      </c>
      <c r="R91" s="65">
        <v>114</v>
      </c>
      <c r="S91" s="65">
        <v>58</v>
      </c>
      <c r="T91" s="227">
        <v>35</v>
      </c>
    </row>
    <row r="92" spans="1:20" x14ac:dyDescent="0.2">
      <c r="A92" s="332" t="s">
        <v>76</v>
      </c>
      <c r="B92" s="107">
        <v>51</v>
      </c>
      <c r="C92" s="241">
        <v>159</v>
      </c>
      <c r="D92" s="107">
        <v>413</v>
      </c>
      <c r="E92" s="107">
        <v>717</v>
      </c>
      <c r="F92" s="30">
        <v>946</v>
      </c>
      <c r="G92" s="30">
        <v>826</v>
      </c>
      <c r="H92" s="65">
        <v>851</v>
      </c>
      <c r="I92" s="179">
        <v>746</v>
      </c>
      <c r="J92" s="179">
        <v>398</v>
      </c>
      <c r="K92" s="65">
        <v>332</v>
      </c>
      <c r="L92" s="65">
        <v>382</v>
      </c>
      <c r="M92" s="65">
        <v>368</v>
      </c>
      <c r="N92" s="65">
        <v>180</v>
      </c>
      <c r="O92" s="241">
        <v>142</v>
      </c>
      <c r="P92" s="238">
        <v>57</v>
      </c>
      <c r="Q92" s="65">
        <v>59</v>
      </c>
      <c r="R92" s="65">
        <v>53</v>
      </c>
      <c r="S92" s="65">
        <v>52</v>
      </c>
      <c r="T92" s="227">
        <v>20</v>
      </c>
    </row>
    <row r="93" spans="1:20" x14ac:dyDescent="0.2">
      <c r="A93" s="332" t="s">
        <v>77</v>
      </c>
      <c r="B93" s="107">
        <v>133</v>
      </c>
      <c r="C93" s="241">
        <v>143</v>
      </c>
      <c r="D93" s="107">
        <v>169</v>
      </c>
      <c r="E93" s="107">
        <v>410</v>
      </c>
      <c r="F93" s="30">
        <v>520</v>
      </c>
      <c r="G93" s="30">
        <v>443</v>
      </c>
      <c r="H93" s="65">
        <v>390</v>
      </c>
      <c r="I93" s="179">
        <v>351</v>
      </c>
      <c r="J93" s="179">
        <v>240</v>
      </c>
      <c r="K93" s="65">
        <v>218</v>
      </c>
      <c r="L93" s="65">
        <v>292</v>
      </c>
      <c r="M93" s="65">
        <v>287</v>
      </c>
      <c r="N93" s="65">
        <v>147</v>
      </c>
      <c r="O93" s="241">
        <v>77</v>
      </c>
      <c r="P93" s="238">
        <v>73</v>
      </c>
      <c r="Q93" s="65">
        <v>16</v>
      </c>
      <c r="R93" s="65">
        <v>19</v>
      </c>
      <c r="S93" s="65">
        <v>2</v>
      </c>
      <c r="T93" s="227">
        <v>1</v>
      </c>
    </row>
    <row r="94" spans="1:20" ht="18" x14ac:dyDescent="0.2">
      <c r="A94" s="2" t="s">
        <v>156</v>
      </c>
      <c r="B94" s="108">
        <v>137</v>
      </c>
      <c r="C94" s="98">
        <v>405</v>
      </c>
      <c r="D94" s="29">
        <v>1003</v>
      </c>
      <c r="E94" s="29">
        <v>2466</v>
      </c>
      <c r="F94" s="29">
        <v>3878</v>
      </c>
      <c r="G94" s="29">
        <v>3350</v>
      </c>
      <c r="H94" s="64">
        <v>3083</v>
      </c>
      <c r="I94" s="178">
        <v>2606</v>
      </c>
      <c r="J94" s="178">
        <v>1665</v>
      </c>
      <c r="K94" s="64">
        <v>1486</v>
      </c>
      <c r="L94" s="64">
        <v>1897</v>
      </c>
      <c r="M94" s="64">
        <v>1647</v>
      </c>
      <c r="N94" s="64">
        <v>912</v>
      </c>
      <c r="O94" s="98">
        <v>657</v>
      </c>
      <c r="P94" s="190">
        <v>500</v>
      </c>
      <c r="Q94" s="64">
        <v>210</v>
      </c>
      <c r="R94" s="64">
        <v>175</v>
      </c>
      <c r="S94" s="64">
        <v>183</v>
      </c>
      <c r="T94" s="226">
        <v>54</v>
      </c>
    </row>
    <row r="95" spans="1:20" x14ac:dyDescent="0.2">
      <c r="A95" s="332" t="s">
        <v>67</v>
      </c>
      <c r="B95" s="107">
        <v>2</v>
      </c>
      <c r="C95" s="241">
        <v>12</v>
      </c>
      <c r="D95" s="107">
        <v>79</v>
      </c>
      <c r="E95" s="107">
        <v>150</v>
      </c>
      <c r="F95" s="30">
        <v>222</v>
      </c>
      <c r="G95" s="30">
        <v>186</v>
      </c>
      <c r="H95" s="65">
        <v>152</v>
      </c>
      <c r="I95" s="179">
        <v>139</v>
      </c>
      <c r="J95" s="179">
        <v>105</v>
      </c>
      <c r="K95" s="65">
        <v>92</v>
      </c>
      <c r="L95" s="65">
        <v>119</v>
      </c>
      <c r="M95" s="65">
        <v>57</v>
      </c>
      <c r="N95" s="65">
        <v>23</v>
      </c>
      <c r="O95" s="241">
        <v>7</v>
      </c>
      <c r="P95" s="238">
        <v>5</v>
      </c>
      <c r="Q95" s="65">
        <v>5</v>
      </c>
      <c r="R95" s="65">
        <v>1</v>
      </c>
      <c r="S95" s="65">
        <v>1</v>
      </c>
      <c r="T95" s="227">
        <v>1</v>
      </c>
    </row>
    <row r="96" spans="1:20" x14ac:dyDescent="0.2">
      <c r="A96" s="332" t="s">
        <v>78</v>
      </c>
      <c r="B96" s="107">
        <v>6</v>
      </c>
      <c r="C96" s="241">
        <v>23</v>
      </c>
      <c r="D96" s="30">
        <v>80</v>
      </c>
      <c r="E96" s="30">
        <v>101</v>
      </c>
      <c r="F96" s="30">
        <v>227</v>
      </c>
      <c r="G96" s="30">
        <v>200</v>
      </c>
      <c r="H96" s="65">
        <v>175</v>
      </c>
      <c r="I96" s="179">
        <v>150</v>
      </c>
      <c r="J96" s="179">
        <v>93</v>
      </c>
      <c r="K96" s="65">
        <v>76</v>
      </c>
      <c r="L96" s="65">
        <v>94</v>
      </c>
      <c r="M96" s="65">
        <v>89</v>
      </c>
      <c r="N96" s="65">
        <v>35</v>
      </c>
      <c r="O96" s="241">
        <v>19</v>
      </c>
      <c r="P96" s="238">
        <v>14</v>
      </c>
      <c r="Q96" s="65">
        <v>8</v>
      </c>
      <c r="R96" s="65">
        <v>4</v>
      </c>
      <c r="S96" s="65">
        <v>2</v>
      </c>
      <c r="T96" s="227">
        <v>2</v>
      </c>
    </row>
    <row r="97" spans="1:20" x14ac:dyDescent="0.2">
      <c r="A97" s="332" t="s">
        <v>71</v>
      </c>
      <c r="B97" s="65" t="s">
        <v>96</v>
      </c>
      <c r="C97" s="241">
        <v>24</v>
      </c>
      <c r="D97" s="107">
        <v>45</v>
      </c>
      <c r="E97" s="107">
        <v>57</v>
      </c>
      <c r="F97" s="30">
        <v>125</v>
      </c>
      <c r="G97" s="30">
        <v>110</v>
      </c>
      <c r="H97" s="65">
        <v>88</v>
      </c>
      <c r="I97" s="179">
        <v>69</v>
      </c>
      <c r="J97" s="179">
        <v>42</v>
      </c>
      <c r="K97" s="65">
        <v>40</v>
      </c>
      <c r="L97" s="65">
        <v>48</v>
      </c>
      <c r="M97" s="65">
        <v>46</v>
      </c>
      <c r="N97" s="65">
        <v>18</v>
      </c>
      <c r="O97" s="241">
        <v>15</v>
      </c>
      <c r="P97" s="238">
        <v>14</v>
      </c>
      <c r="Q97" s="65">
        <v>10</v>
      </c>
      <c r="R97" s="65">
        <v>11</v>
      </c>
      <c r="S97" s="65">
        <v>9</v>
      </c>
      <c r="T97" s="227">
        <v>5</v>
      </c>
    </row>
    <row r="98" spans="1:20" x14ac:dyDescent="0.2">
      <c r="A98" s="332" t="s">
        <v>79</v>
      </c>
      <c r="B98" s="65" t="s">
        <v>96</v>
      </c>
      <c r="C98" s="241">
        <v>7</v>
      </c>
      <c r="D98" s="30">
        <v>16</v>
      </c>
      <c r="E98" s="30">
        <v>33</v>
      </c>
      <c r="F98" s="30">
        <v>83</v>
      </c>
      <c r="G98" s="30">
        <v>85</v>
      </c>
      <c r="H98" s="65">
        <v>84</v>
      </c>
      <c r="I98" s="179">
        <v>95</v>
      </c>
      <c r="J98" s="179">
        <v>62</v>
      </c>
      <c r="K98" s="65">
        <v>72</v>
      </c>
      <c r="L98" s="65">
        <v>60</v>
      </c>
      <c r="M98" s="65">
        <v>35</v>
      </c>
      <c r="N98" s="65">
        <v>27</v>
      </c>
      <c r="O98" s="241">
        <v>20</v>
      </c>
      <c r="P98" s="238">
        <v>16</v>
      </c>
      <c r="Q98" s="65">
        <v>7</v>
      </c>
      <c r="R98" s="65">
        <v>8</v>
      </c>
      <c r="S98" s="65">
        <v>7</v>
      </c>
      <c r="T98" s="227">
        <v>3</v>
      </c>
    </row>
    <row r="99" spans="1:20" x14ac:dyDescent="0.2">
      <c r="A99" s="332" t="s">
        <v>80</v>
      </c>
      <c r="B99" s="107">
        <v>42</v>
      </c>
      <c r="C99" s="241">
        <v>102</v>
      </c>
      <c r="D99" s="30">
        <v>365</v>
      </c>
      <c r="E99" s="30">
        <v>1008</v>
      </c>
      <c r="F99" s="30">
        <v>1442</v>
      </c>
      <c r="G99" s="30">
        <v>1180</v>
      </c>
      <c r="H99" s="65">
        <v>1139</v>
      </c>
      <c r="I99" s="179">
        <v>1048</v>
      </c>
      <c r="J99" s="179">
        <v>741</v>
      </c>
      <c r="K99" s="65">
        <v>713</v>
      </c>
      <c r="L99" s="65">
        <v>984</v>
      </c>
      <c r="M99" s="65">
        <v>884</v>
      </c>
      <c r="N99" s="65">
        <v>487</v>
      </c>
      <c r="O99" s="241">
        <v>386</v>
      </c>
      <c r="P99" s="238">
        <v>319</v>
      </c>
      <c r="Q99" s="65">
        <v>141</v>
      </c>
      <c r="R99" s="65">
        <v>112</v>
      </c>
      <c r="S99" s="65">
        <v>71</v>
      </c>
      <c r="T99" s="227">
        <v>29</v>
      </c>
    </row>
    <row r="100" spans="1:20" x14ac:dyDescent="0.2">
      <c r="A100" s="332" t="s">
        <v>143</v>
      </c>
      <c r="B100" s="107">
        <v>54</v>
      </c>
      <c r="C100" s="241">
        <v>139</v>
      </c>
      <c r="D100" s="30">
        <v>240</v>
      </c>
      <c r="E100" s="30">
        <v>815</v>
      </c>
      <c r="F100" s="30">
        <v>1184</v>
      </c>
      <c r="G100" s="30">
        <v>1070</v>
      </c>
      <c r="H100" s="65">
        <v>970</v>
      </c>
      <c r="I100" s="179">
        <v>745</v>
      </c>
      <c r="J100" s="179">
        <v>409</v>
      </c>
      <c r="K100" s="65">
        <v>304</v>
      </c>
      <c r="L100" s="65">
        <v>395</v>
      </c>
      <c r="M100" s="65">
        <v>340</v>
      </c>
      <c r="N100" s="65">
        <v>205</v>
      </c>
      <c r="O100" s="241">
        <v>124</v>
      </c>
      <c r="P100" s="238">
        <v>57</v>
      </c>
      <c r="Q100" s="65">
        <v>33</v>
      </c>
      <c r="R100" s="65">
        <v>30</v>
      </c>
      <c r="S100" s="65">
        <v>24</v>
      </c>
      <c r="T100" s="227">
        <v>7</v>
      </c>
    </row>
    <row r="101" spans="1:20" x14ac:dyDescent="0.2">
      <c r="A101" s="332" t="s">
        <v>82</v>
      </c>
      <c r="B101" s="107">
        <v>3</v>
      </c>
      <c r="C101" s="241">
        <v>16</v>
      </c>
      <c r="D101" s="30">
        <v>30</v>
      </c>
      <c r="E101" s="30">
        <v>50</v>
      </c>
      <c r="F101" s="30">
        <v>177</v>
      </c>
      <c r="G101" s="30">
        <v>164</v>
      </c>
      <c r="H101" s="65">
        <v>163</v>
      </c>
      <c r="I101" s="179">
        <v>127</v>
      </c>
      <c r="J101" s="179">
        <v>85</v>
      </c>
      <c r="K101" s="65">
        <v>73</v>
      </c>
      <c r="L101" s="65">
        <v>87</v>
      </c>
      <c r="M101" s="65">
        <v>106</v>
      </c>
      <c r="N101" s="65">
        <v>74</v>
      </c>
      <c r="O101" s="241">
        <v>62</v>
      </c>
      <c r="P101" s="238">
        <v>53</v>
      </c>
      <c r="Q101" s="239">
        <v>0</v>
      </c>
      <c r="R101" s="239">
        <v>0</v>
      </c>
      <c r="S101" s="239">
        <v>0</v>
      </c>
      <c r="T101" s="66">
        <v>0</v>
      </c>
    </row>
    <row r="102" spans="1:20" x14ac:dyDescent="0.2">
      <c r="A102" s="332" t="s">
        <v>83</v>
      </c>
      <c r="B102" s="107">
        <v>5</v>
      </c>
      <c r="C102" s="241">
        <v>18</v>
      </c>
      <c r="D102" s="30">
        <v>38</v>
      </c>
      <c r="E102" s="30">
        <v>67</v>
      </c>
      <c r="F102" s="30">
        <v>119</v>
      </c>
      <c r="G102" s="30">
        <v>84</v>
      </c>
      <c r="H102" s="65">
        <v>59</v>
      </c>
      <c r="I102" s="179">
        <v>31</v>
      </c>
      <c r="J102" s="179">
        <v>21</v>
      </c>
      <c r="K102" s="65">
        <v>11</v>
      </c>
      <c r="L102" s="65">
        <v>13</v>
      </c>
      <c r="M102" s="65">
        <v>16</v>
      </c>
      <c r="N102" s="65">
        <v>6</v>
      </c>
      <c r="O102" s="241">
        <v>6</v>
      </c>
      <c r="P102" s="238">
        <v>7</v>
      </c>
      <c r="Q102" s="239">
        <v>0</v>
      </c>
      <c r="R102" s="239">
        <v>0</v>
      </c>
      <c r="S102" s="65">
        <v>61</v>
      </c>
      <c r="T102" s="66">
        <v>0</v>
      </c>
    </row>
    <row r="103" spans="1:20" x14ac:dyDescent="0.2">
      <c r="A103" s="332" t="s">
        <v>84</v>
      </c>
      <c r="B103" s="107">
        <v>25</v>
      </c>
      <c r="C103" s="241">
        <v>59</v>
      </c>
      <c r="D103" s="30">
        <v>94</v>
      </c>
      <c r="E103" s="30">
        <v>135</v>
      </c>
      <c r="F103" s="30">
        <v>249</v>
      </c>
      <c r="G103" s="30">
        <v>208</v>
      </c>
      <c r="H103" s="65">
        <v>192</v>
      </c>
      <c r="I103" s="179">
        <v>164</v>
      </c>
      <c r="J103" s="179">
        <v>93</v>
      </c>
      <c r="K103" s="65">
        <v>92</v>
      </c>
      <c r="L103" s="65">
        <v>78</v>
      </c>
      <c r="M103" s="65">
        <v>52</v>
      </c>
      <c r="N103" s="65">
        <v>27</v>
      </c>
      <c r="O103" s="241">
        <v>15</v>
      </c>
      <c r="P103" s="238">
        <v>16</v>
      </c>
      <c r="Q103" s="65">
        <v>7</v>
      </c>
      <c r="R103" s="65">
        <v>8</v>
      </c>
      <c r="S103" s="65">
        <v>8</v>
      </c>
      <c r="T103" s="227">
        <v>6</v>
      </c>
    </row>
    <row r="104" spans="1:20" ht="19.5" x14ac:dyDescent="0.2">
      <c r="A104" s="332" t="s">
        <v>85</v>
      </c>
      <c r="B104" s="65" t="s">
        <v>96</v>
      </c>
      <c r="C104" s="241">
        <v>1</v>
      </c>
      <c r="D104" s="30">
        <v>9</v>
      </c>
      <c r="E104" s="30">
        <v>29</v>
      </c>
      <c r="F104" s="30">
        <v>14</v>
      </c>
      <c r="G104" s="30">
        <v>43</v>
      </c>
      <c r="H104" s="65">
        <v>37</v>
      </c>
      <c r="I104" s="179">
        <v>18</v>
      </c>
      <c r="J104" s="179">
        <v>11</v>
      </c>
      <c r="K104" s="65">
        <v>10</v>
      </c>
      <c r="L104" s="65">
        <v>15</v>
      </c>
      <c r="M104" s="65">
        <v>17</v>
      </c>
      <c r="N104" s="65">
        <v>6</v>
      </c>
      <c r="O104" s="237">
        <v>0</v>
      </c>
      <c r="P104" s="237">
        <v>0</v>
      </c>
      <c r="Q104" s="237">
        <v>0</v>
      </c>
      <c r="R104" s="237">
        <v>0</v>
      </c>
      <c r="S104" s="239">
        <v>0</v>
      </c>
      <c r="T104" s="66">
        <v>0</v>
      </c>
    </row>
    <row r="105" spans="1:20" ht="19.5" x14ac:dyDescent="0.2">
      <c r="A105" s="332" t="s">
        <v>86</v>
      </c>
      <c r="B105" s="65" t="s">
        <v>96</v>
      </c>
      <c r="C105" s="241">
        <v>4</v>
      </c>
      <c r="D105" s="30">
        <v>7</v>
      </c>
      <c r="E105" s="30">
        <v>21</v>
      </c>
      <c r="F105" s="30">
        <v>36</v>
      </c>
      <c r="G105" s="30">
        <v>20</v>
      </c>
      <c r="H105" s="65">
        <v>24</v>
      </c>
      <c r="I105" s="179">
        <v>20</v>
      </c>
      <c r="J105" s="179">
        <v>3</v>
      </c>
      <c r="K105" s="65">
        <v>3</v>
      </c>
      <c r="L105" s="65">
        <v>4</v>
      </c>
      <c r="M105" s="65">
        <v>5</v>
      </c>
      <c r="N105" s="65">
        <v>4</v>
      </c>
      <c r="O105" s="241">
        <v>3</v>
      </c>
      <c r="P105" s="237">
        <v>0</v>
      </c>
      <c r="Q105" s="237">
        <v>0</v>
      </c>
      <c r="R105" s="237">
        <v>0</v>
      </c>
      <c r="S105" s="239">
        <v>0</v>
      </c>
      <c r="T105" s="66">
        <v>0</v>
      </c>
    </row>
    <row r="106" spans="1:20" x14ac:dyDescent="0.2">
      <c r="A106" s="443" t="s">
        <v>267</v>
      </c>
      <c r="B106" s="437"/>
      <c r="C106" s="437"/>
      <c r="D106" s="437"/>
      <c r="E106" s="437"/>
      <c r="F106" s="437"/>
      <c r="G106" s="437"/>
      <c r="H106" s="437"/>
      <c r="I106" s="437"/>
      <c r="J106" s="437"/>
      <c r="K106" s="437"/>
      <c r="O106" s="35"/>
      <c r="P106" s="35"/>
    </row>
    <row r="107" spans="1:20" ht="15.75" customHeight="1" thickBot="1" x14ac:dyDescent="0.25">
      <c r="A107" s="441" t="s">
        <v>363</v>
      </c>
      <c r="B107" s="441"/>
      <c r="C107" s="441"/>
      <c r="D107" s="441"/>
      <c r="E107" s="441"/>
      <c r="F107" s="441"/>
      <c r="G107" s="441"/>
      <c r="H107" s="441"/>
      <c r="I107" s="441"/>
      <c r="J107" s="441"/>
      <c r="K107" s="441"/>
      <c r="L107" s="36"/>
      <c r="M107" s="36"/>
      <c r="N107" s="36"/>
      <c r="O107" s="36"/>
      <c r="P107" s="36"/>
      <c r="Q107" s="36"/>
      <c r="R107" s="36"/>
      <c r="S107" s="36"/>
      <c r="T107" s="36"/>
    </row>
  </sheetData>
  <mergeCells count="5">
    <mergeCell ref="A4:O4"/>
    <mergeCell ref="A106:K106"/>
    <mergeCell ref="A107:K107"/>
    <mergeCell ref="A2:T2"/>
    <mergeCell ref="A3:T3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8">
    <tabColor rgb="FFC7E6A4"/>
  </sheetPr>
  <dimension ref="A1:X107"/>
  <sheetViews>
    <sheetView zoomScale="90" zoomScaleNormal="90" workbookViewId="0">
      <pane ySplit="7" topLeftCell="A8" activePane="bottomLeft" state="frozen"/>
      <selection activeCell="O25" sqref="O25"/>
      <selection pane="bottomLeft"/>
    </sheetView>
  </sheetViews>
  <sheetFormatPr defaultRowHeight="15" x14ac:dyDescent="0.25"/>
  <cols>
    <col min="1" max="1" width="18.28515625" style="3" customWidth="1"/>
    <col min="2" max="2" width="9.140625" style="3"/>
    <col min="3" max="20" width="9.140625" style="3" customWidth="1"/>
    <col min="21" max="21" width="9.140625" style="263" customWidth="1"/>
    <col min="22" max="22" width="9.5703125" style="3" customWidth="1"/>
    <col min="23" max="23" width="10.5703125" style="3" customWidth="1"/>
    <col min="24" max="24" width="11.28515625" style="3" customWidth="1"/>
    <col min="25" max="16384" width="9.140625" style="3"/>
  </cols>
  <sheetData>
    <row r="1" spans="1:24" ht="30" customHeight="1" x14ac:dyDescent="0.25"/>
    <row r="2" spans="1:24" x14ac:dyDescent="0.25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</row>
    <row r="3" spans="1:24" x14ac:dyDescent="0.25">
      <c r="A3" s="413" t="s">
        <v>320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</row>
    <row r="4" spans="1:24" x14ac:dyDescent="0.25">
      <c r="A4" s="233" t="s">
        <v>330</v>
      </c>
      <c r="B4" s="233"/>
      <c r="C4" s="191"/>
      <c r="D4" s="228"/>
      <c r="E4" s="233"/>
      <c r="F4" s="233"/>
      <c r="P4" s="49"/>
      <c r="Q4" s="49"/>
    </row>
    <row r="5" spans="1:24" x14ac:dyDescent="0.25">
      <c r="A5" s="233" t="s">
        <v>321</v>
      </c>
      <c r="B5" s="233"/>
      <c r="C5" s="191"/>
      <c r="D5" s="228"/>
      <c r="E5" s="233"/>
      <c r="F5" s="233"/>
      <c r="P5" s="49"/>
      <c r="Q5" s="49"/>
    </row>
    <row r="6" spans="1:24" ht="15.75" thickBot="1" x14ac:dyDescent="0.3">
      <c r="A6" s="234" t="s">
        <v>162</v>
      </c>
      <c r="B6" s="234"/>
      <c r="C6" s="37"/>
      <c r="D6" s="229"/>
      <c r="E6" s="234"/>
      <c r="F6" s="234"/>
      <c r="P6" s="49"/>
      <c r="Q6" s="49"/>
    </row>
    <row r="7" spans="1:24" ht="15.75" thickBot="1" x14ac:dyDescent="0.3">
      <c r="A7" s="235"/>
      <c r="B7" s="235">
        <v>2000</v>
      </c>
      <c r="C7" s="235">
        <v>2001</v>
      </c>
      <c r="D7" s="235">
        <v>2002</v>
      </c>
      <c r="E7" s="235">
        <v>2003</v>
      </c>
      <c r="F7" s="235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8">
        <v>2014</v>
      </c>
      <c r="Q7" s="18">
        <v>2015</v>
      </c>
      <c r="R7" s="11">
        <v>2016</v>
      </c>
      <c r="S7" s="13">
        <v>2017</v>
      </c>
      <c r="T7" s="11">
        <v>2018</v>
      </c>
      <c r="U7" s="13">
        <v>2019</v>
      </c>
      <c r="V7" s="13">
        <v>2020</v>
      </c>
      <c r="W7" s="13">
        <v>2021</v>
      </c>
      <c r="X7" s="18">
        <v>2022</v>
      </c>
    </row>
    <row r="8" spans="1:24" x14ac:dyDescent="0.25">
      <c r="A8" s="1" t="s">
        <v>0</v>
      </c>
      <c r="B8" s="95">
        <v>170074.1</v>
      </c>
      <c r="C8" s="95">
        <v>291174.3</v>
      </c>
      <c r="D8" s="230">
        <v>329877.8</v>
      </c>
      <c r="E8" s="95">
        <v>446791</v>
      </c>
      <c r="F8" s="95">
        <v>470525.7</v>
      </c>
      <c r="G8" s="87">
        <v>506151.1</v>
      </c>
      <c r="H8" s="87">
        <v>614001.9</v>
      </c>
      <c r="I8" s="87">
        <v>775083</v>
      </c>
      <c r="J8" s="87">
        <v>954754.2</v>
      </c>
      <c r="K8" s="87">
        <v>979099.3</v>
      </c>
      <c r="L8" s="87">
        <v>1036677</v>
      </c>
      <c r="M8" s="87">
        <v>1269762.8</v>
      </c>
      <c r="N8" s="87">
        <v>811105.2</v>
      </c>
      <c r="O8" s="87">
        <v>901077.9</v>
      </c>
      <c r="P8" s="187">
        <v>983400.6</v>
      </c>
      <c r="Q8" s="187">
        <v>1033532</v>
      </c>
      <c r="R8" s="87">
        <v>1190596.8999999999</v>
      </c>
      <c r="S8" s="94">
        <v>1284990.8</v>
      </c>
      <c r="T8" s="95">
        <v>1488087.8</v>
      </c>
      <c r="U8" s="95">
        <v>1486289.4</v>
      </c>
      <c r="V8" s="95">
        <v>1548818.5591</v>
      </c>
      <c r="W8" s="95">
        <v>1819700</v>
      </c>
      <c r="X8" s="95">
        <v>1827886.7</v>
      </c>
    </row>
    <row r="9" spans="1:24" ht="19.5" customHeight="1" x14ac:dyDescent="0.25">
      <c r="A9" s="2" t="s">
        <v>126</v>
      </c>
      <c r="B9" s="95">
        <v>128690.9</v>
      </c>
      <c r="C9" s="95">
        <v>230680.5</v>
      </c>
      <c r="D9" s="230">
        <v>251317.5</v>
      </c>
      <c r="E9" s="95">
        <v>331226.7</v>
      </c>
      <c r="F9" s="95">
        <v>342047.3</v>
      </c>
      <c r="G9" s="87">
        <v>354863.9</v>
      </c>
      <c r="H9" s="87">
        <v>434526</v>
      </c>
      <c r="I9" s="87">
        <v>542007.6</v>
      </c>
      <c r="J9" s="87">
        <v>694354.7</v>
      </c>
      <c r="K9" s="87">
        <v>718606.3</v>
      </c>
      <c r="L9" s="87">
        <v>814765.5</v>
      </c>
      <c r="M9" s="87">
        <v>1011583.4</v>
      </c>
      <c r="N9" s="87">
        <v>734749</v>
      </c>
      <c r="O9" s="87">
        <v>823097.3</v>
      </c>
      <c r="P9" s="187">
        <v>887668.7</v>
      </c>
      <c r="Q9" s="187">
        <v>953674.2</v>
      </c>
      <c r="R9" s="87">
        <v>1101432.2</v>
      </c>
      <c r="S9" s="95">
        <v>1205849.7</v>
      </c>
      <c r="T9" s="95">
        <v>1404005.2</v>
      </c>
      <c r="U9" s="95">
        <v>1413976.3</v>
      </c>
      <c r="V9" s="95">
        <v>1479870.1547999999</v>
      </c>
      <c r="W9" s="95">
        <v>1742312.1</v>
      </c>
      <c r="X9" s="95">
        <v>1750680.2</v>
      </c>
    </row>
    <row r="10" spans="1:24" x14ac:dyDescent="0.25">
      <c r="A10" s="307" t="s">
        <v>1</v>
      </c>
      <c r="B10" s="237">
        <v>36.6</v>
      </c>
      <c r="C10" s="237">
        <v>46.2</v>
      </c>
      <c r="D10" s="231">
        <v>55.4</v>
      </c>
      <c r="E10" s="237">
        <v>20.5</v>
      </c>
      <c r="F10" s="237">
        <v>7.4</v>
      </c>
      <c r="G10" s="239" t="s">
        <v>96</v>
      </c>
      <c r="H10" s="239" t="s">
        <v>96</v>
      </c>
      <c r="I10" s="239" t="s">
        <v>96</v>
      </c>
      <c r="J10" s="239" t="s">
        <v>96</v>
      </c>
      <c r="K10" s="239">
        <v>136.5</v>
      </c>
      <c r="L10" s="239">
        <v>539.20000000000005</v>
      </c>
      <c r="M10" s="239" t="s">
        <v>96</v>
      </c>
      <c r="N10" s="239" t="s">
        <v>96</v>
      </c>
      <c r="O10" s="239">
        <v>492.1</v>
      </c>
      <c r="P10" s="111">
        <v>1480.8</v>
      </c>
      <c r="Q10" s="111" t="s">
        <v>96</v>
      </c>
      <c r="R10" s="239" t="s">
        <v>96</v>
      </c>
      <c r="S10" s="237" t="s">
        <v>96</v>
      </c>
      <c r="T10" s="237" t="s">
        <v>96</v>
      </c>
      <c r="U10" s="237" t="s">
        <v>96</v>
      </c>
      <c r="V10" s="237" t="s">
        <v>96</v>
      </c>
      <c r="W10" s="237" t="s">
        <v>96</v>
      </c>
      <c r="X10" s="95" t="s">
        <v>96</v>
      </c>
    </row>
    <row r="11" spans="1:24" x14ac:dyDescent="0.25">
      <c r="A11" s="307" t="s">
        <v>2</v>
      </c>
      <c r="B11" s="237">
        <v>38.6</v>
      </c>
      <c r="C11" s="237">
        <v>99.2</v>
      </c>
      <c r="D11" s="231">
        <v>590.5</v>
      </c>
      <c r="E11" s="237">
        <v>938.2</v>
      </c>
      <c r="F11" s="237">
        <v>1043.5999999999999</v>
      </c>
      <c r="G11" s="239">
        <v>3.1</v>
      </c>
      <c r="H11" s="239" t="s">
        <v>96</v>
      </c>
      <c r="I11" s="239" t="s">
        <v>96</v>
      </c>
      <c r="J11" s="239" t="s">
        <v>96</v>
      </c>
      <c r="K11" s="239" t="s">
        <v>96</v>
      </c>
      <c r="L11" s="239" t="s">
        <v>96</v>
      </c>
      <c r="M11" s="239" t="s">
        <v>96</v>
      </c>
      <c r="N11" s="239" t="s">
        <v>96</v>
      </c>
      <c r="O11" s="239" t="s">
        <v>96</v>
      </c>
      <c r="P11" s="111" t="s">
        <v>96</v>
      </c>
      <c r="Q11" s="111" t="s">
        <v>96</v>
      </c>
      <c r="R11" s="239" t="s">
        <v>96</v>
      </c>
      <c r="S11" s="237" t="s">
        <v>96</v>
      </c>
      <c r="T11" s="237" t="s">
        <v>96</v>
      </c>
      <c r="U11" s="237" t="s">
        <v>96</v>
      </c>
      <c r="V11" s="237" t="s">
        <v>96</v>
      </c>
      <c r="W11" s="237" t="s">
        <v>96</v>
      </c>
      <c r="X11" s="95" t="s">
        <v>96</v>
      </c>
    </row>
    <row r="12" spans="1:24" x14ac:dyDescent="0.25">
      <c r="A12" s="307" t="s">
        <v>3</v>
      </c>
      <c r="B12" s="237">
        <v>446.1</v>
      </c>
      <c r="C12" s="237">
        <v>817.3</v>
      </c>
      <c r="D12" s="231">
        <v>1141.5999999999999</v>
      </c>
      <c r="E12" s="237">
        <v>3168.7</v>
      </c>
      <c r="F12" s="237">
        <v>4539.8</v>
      </c>
      <c r="G12" s="239">
        <v>4526.6000000000004</v>
      </c>
      <c r="H12" s="239">
        <v>4759.3999999999996</v>
      </c>
      <c r="I12" s="239">
        <v>5970.6</v>
      </c>
      <c r="J12" s="239">
        <v>6520.3</v>
      </c>
      <c r="K12" s="239">
        <v>7226.8</v>
      </c>
      <c r="L12" s="239">
        <v>154.1</v>
      </c>
      <c r="M12" s="239">
        <v>191.6</v>
      </c>
      <c r="N12" s="239">
        <v>194.4</v>
      </c>
      <c r="O12" s="239">
        <v>254.8</v>
      </c>
      <c r="P12" s="111">
        <v>513.70000000000005</v>
      </c>
      <c r="Q12" s="111">
        <v>900.3</v>
      </c>
      <c r="R12" s="239">
        <v>1411.8</v>
      </c>
      <c r="S12" s="237">
        <v>1832.9</v>
      </c>
      <c r="T12" s="237">
        <v>2087.1999999999998</v>
      </c>
      <c r="U12" s="237">
        <v>1135.5</v>
      </c>
      <c r="V12" s="237" t="s">
        <v>96</v>
      </c>
      <c r="W12" s="237" t="s">
        <v>96</v>
      </c>
      <c r="X12" s="95" t="s">
        <v>96</v>
      </c>
    </row>
    <row r="13" spans="1:24" x14ac:dyDescent="0.25">
      <c r="A13" s="307" t="s">
        <v>4</v>
      </c>
      <c r="B13" s="237">
        <v>575</v>
      </c>
      <c r="C13" s="237">
        <v>1112.7</v>
      </c>
      <c r="D13" s="231">
        <v>1693.8</v>
      </c>
      <c r="E13" s="237">
        <v>1776.5</v>
      </c>
      <c r="F13" s="237">
        <v>1574.7</v>
      </c>
      <c r="G13" s="239">
        <v>2824.1</v>
      </c>
      <c r="H13" s="239">
        <v>2673.3</v>
      </c>
      <c r="I13" s="239">
        <v>3358.8</v>
      </c>
      <c r="J13" s="239">
        <v>5745.5</v>
      </c>
      <c r="K13" s="239">
        <v>6093.4</v>
      </c>
      <c r="L13" s="239">
        <v>3994.8</v>
      </c>
      <c r="M13" s="239">
        <v>5146</v>
      </c>
      <c r="N13" s="239">
        <v>927.7</v>
      </c>
      <c r="O13" s="239">
        <v>1090.5</v>
      </c>
      <c r="P13" s="111">
        <v>1476.3</v>
      </c>
      <c r="Q13" s="111">
        <v>1712.3</v>
      </c>
      <c r="R13" s="239">
        <v>1562.9</v>
      </c>
      <c r="S13" s="237">
        <v>1451</v>
      </c>
      <c r="T13" s="237">
        <v>1499.6</v>
      </c>
      <c r="U13" s="237">
        <v>1695.8</v>
      </c>
      <c r="V13" s="237">
        <v>1402.9418999999998</v>
      </c>
      <c r="W13" s="237">
        <v>2270.4</v>
      </c>
      <c r="X13" s="237">
        <v>2656.1</v>
      </c>
    </row>
    <row r="14" spans="1:24" x14ac:dyDescent="0.25">
      <c r="A14" s="307" t="s">
        <v>5</v>
      </c>
      <c r="B14" s="237">
        <v>369.3</v>
      </c>
      <c r="C14" s="237">
        <v>491.8</v>
      </c>
      <c r="D14" s="231">
        <v>366.8</v>
      </c>
      <c r="E14" s="237">
        <v>80.7</v>
      </c>
      <c r="F14" s="237" t="s">
        <v>96</v>
      </c>
      <c r="G14" s="239" t="s">
        <v>96</v>
      </c>
      <c r="H14" s="239" t="s">
        <v>96</v>
      </c>
      <c r="I14" s="239" t="s">
        <v>96</v>
      </c>
      <c r="J14" s="239" t="s">
        <v>96</v>
      </c>
      <c r="K14" s="239" t="s">
        <v>96</v>
      </c>
      <c r="L14" s="239" t="s">
        <v>96</v>
      </c>
      <c r="M14" s="239" t="s">
        <v>96</v>
      </c>
      <c r="N14" s="239" t="s">
        <v>96</v>
      </c>
      <c r="O14" s="239" t="s">
        <v>96</v>
      </c>
      <c r="P14" s="239" t="s">
        <v>96</v>
      </c>
      <c r="Q14" s="239" t="s">
        <v>96</v>
      </c>
      <c r="R14" s="239" t="s">
        <v>96</v>
      </c>
      <c r="S14" s="237" t="s">
        <v>96</v>
      </c>
      <c r="T14" s="237" t="s">
        <v>96</v>
      </c>
      <c r="U14" s="240" t="s">
        <v>96</v>
      </c>
      <c r="V14" s="237" t="s">
        <v>96</v>
      </c>
      <c r="W14" s="237">
        <v>238.2</v>
      </c>
      <c r="X14" s="237">
        <v>323.2</v>
      </c>
    </row>
    <row r="15" spans="1:24" x14ac:dyDescent="0.25">
      <c r="A15" s="307" t="s">
        <v>6</v>
      </c>
      <c r="B15" s="237">
        <v>40.6</v>
      </c>
      <c r="C15" s="237">
        <v>46.5</v>
      </c>
      <c r="D15" s="231">
        <v>57.2</v>
      </c>
      <c r="E15" s="237" t="s">
        <v>96</v>
      </c>
      <c r="F15" s="237">
        <v>50.6</v>
      </c>
      <c r="G15" s="239">
        <v>26</v>
      </c>
      <c r="H15" s="239">
        <v>9.1999999999999993</v>
      </c>
      <c r="I15" s="239">
        <v>62.4</v>
      </c>
      <c r="J15" s="239">
        <v>16.600000000000001</v>
      </c>
      <c r="K15" s="239">
        <v>12.6</v>
      </c>
      <c r="L15" s="239">
        <v>2.5</v>
      </c>
      <c r="M15" s="239">
        <v>0.1</v>
      </c>
      <c r="N15" s="239" t="s">
        <v>96</v>
      </c>
      <c r="O15" s="239" t="s">
        <v>96</v>
      </c>
      <c r="P15" s="111" t="s">
        <v>96</v>
      </c>
      <c r="Q15" s="111" t="s">
        <v>96</v>
      </c>
      <c r="R15" s="239" t="s">
        <v>96</v>
      </c>
      <c r="S15" s="237" t="s">
        <v>96</v>
      </c>
      <c r="T15" s="237" t="s">
        <v>96</v>
      </c>
      <c r="U15" s="240" t="s">
        <v>96</v>
      </c>
      <c r="V15" s="237" t="s">
        <v>96</v>
      </c>
      <c r="W15" s="237" t="s">
        <v>96</v>
      </c>
      <c r="X15" s="237" t="s">
        <v>96</v>
      </c>
    </row>
    <row r="16" spans="1:24" x14ac:dyDescent="0.25">
      <c r="A16" s="307" t="s">
        <v>7</v>
      </c>
      <c r="B16" s="237">
        <v>40.299999999999997</v>
      </c>
      <c r="C16" s="237">
        <v>49.5</v>
      </c>
      <c r="D16" s="231">
        <v>67.8</v>
      </c>
      <c r="E16" s="237">
        <v>2.1</v>
      </c>
      <c r="F16" s="237">
        <v>4.0999999999999996</v>
      </c>
      <c r="G16" s="239">
        <v>6.3</v>
      </c>
      <c r="H16" s="239">
        <v>2.8</v>
      </c>
      <c r="I16" s="239" t="s">
        <v>96</v>
      </c>
      <c r="J16" s="239" t="s">
        <v>96</v>
      </c>
      <c r="K16" s="239">
        <v>1.2</v>
      </c>
      <c r="L16" s="239">
        <v>0.1</v>
      </c>
      <c r="M16" s="239">
        <v>0.1</v>
      </c>
      <c r="N16" s="239">
        <v>0.1</v>
      </c>
      <c r="O16" s="239">
        <v>0.3</v>
      </c>
      <c r="P16" s="111" t="s">
        <v>96</v>
      </c>
      <c r="Q16" s="111" t="s">
        <v>96</v>
      </c>
      <c r="R16" s="239" t="s">
        <v>96</v>
      </c>
      <c r="S16" s="237" t="s">
        <v>96</v>
      </c>
      <c r="T16" s="237" t="s">
        <v>96</v>
      </c>
      <c r="U16" s="240" t="s">
        <v>96</v>
      </c>
      <c r="V16" s="237" t="s">
        <v>96</v>
      </c>
      <c r="W16" s="237" t="s">
        <v>96</v>
      </c>
      <c r="X16" s="237" t="s">
        <v>96</v>
      </c>
    </row>
    <row r="17" spans="1:24" x14ac:dyDescent="0.25">
      <c r="A17" s="307" t="s">
        <v>8</v>
      </c>
      <c r="B17" s="237">
        <v>53</v>
      </c>
      <c r="C17" s="237">
        <v>79.5</v>
      </c>
      <c r="D17" s="231">
        <v>992.6</v>
      </c>
      <c r="E17" s="237">
        <v>952.1</v>
      </c>
      <c r="F17" s="237">
        <v>1033.4000000000001</v>
      </c>
      <c r="G17" s="239">
        <v>261.39999999999998</v>
      </c>
      <c r="H17" s="239">
        <v>737.6</v>
      </c>
      <c r="I17" s="239">
        <v>930.5</v>
      </c>
      <c r="J17" s="239">
        <v>1358.3</v>
      </c>
      <c r="K17" s="239">
        <v>1322.5</v>
      </c>
      <c r="L17" s="239">
        <v>1264.4000000000001</v>
      </c>
      <c r="M17" s="239">
        <v>1363.4</v>
      </c>
      <c r="N17" s="239">
        <v>115.5</v>
      </c>
      <c r="O17" s="239">
        <v>132</v>
      </c>
      <c r="P17" s="111">
        <v>163.1</v>
      </c>
      <c r="Q17" s="111">
        <v>135</v>
      </c>
      <c r="R17" s="239">
        <v>190.4</v>
      </c>
      <c r="S17" s="237">
        <v>213.9</v>
      </c>
      <c r="T17" s="237">
        <v>202.3</v>
      </c>
      <c r="U17" s="240">
        <v>161.5</v>
      </c>
      <c r="V17" s="237">
        <v>143.018</v>
      </c>
      <c r="W17" s="237">
        <v>160.80000000000001</v>
      </c>
      <c r="X17" s="237">
        <v>169.6</v>
      </c>
    </row>
    <row r="18" spans="1:24" x14ac:dyDescent="0.25">
      <c r="A18" s="307" t="s">
        <v>9</v>
      </c>
      <c r="B18" s="237">
        <v>338</v>
      </c>
      <c r="C18" s="237">
        <v>441.3</v>
      </c>
      <c r="D18" s="231">
        <v>1292.3</v>
      </c>
      <c r="E18" s="237">
        <v>1432.4</v>
      </c>
      <c r="F18" s="237">
        <v>1528.7</v>
      </c>
      <c r="G18" s="239">
        <v>2220.3000000000002</v>
      </c>
      <c r="H18" s="239">
        <v>2663.3</v>
      </c>
      <c r="I18" s="239">
        <v>3373.9</v>
      </c>
      <c r="J18" s="239">
        <v>3548.6</v>
      </c>
      <c r="K18" s="239">
        <v>3521.6</v>
      </c>
      <c r="L18" s="239">
        <v>3839.5</v>
      </c>
      <c r="M18" s="239">
        <v>4731.3999999999996</v>
      </c>
      <c r="N18" s="239">
        <v>455.8</v>
      </c>
      <c r="O18" s="239">
        <v>464.6</v>
      </c>
      <c r="P18" s="111">
        <v>225.9</v>
      </c>
      <c r="Q18" s="111">
        <v>157.4</v>
      </c>
      <c r="R18" s="239">
        <v>0.1</v>
      </c>
      <c r="S18" s="237" t="s">
        <v>96</v>
      </c>
      <c r="T18" s="237" t="s">
        <v>96</v>
      </c>
      <c r="U18" s="240" t="s">
        <v>96</v>
      </c>
      <c r="V18" s="237" t="s">
        <v>96</v>
      </c>
      <c r="W18" s="237" t="s">
        <v>96</v>
      </c>
      <c r="X18" s="237" t="s">
        <v>96</v>
      </c>
    </row>
    <row r="19" spans="1:24" x14ac:dyDescent="0.25">
      <c r="A19" s="307" t="s">
        <v>10</v>
      </c>
      <c r="B19" s="237">
        <v>7730.9</v>
      </c>
      <c r="C19" s="237">
        <v>22136.1</v>
      </c>
      <c r="D19" s="231">
        <v>18444.900000000001</v>
      </c>
      <c r="E19" s="237">
        <v>21240.799999999999</v>
      </c>
      <c r="F19" s="237">
        <v>28210.9</v>
      </c>
      <c r="G19" s="239">
        <v>30307.200000000001</v>
      </c>
      <c r="H19" s="239">
        <v>29168.2</v>
      </c>
      <c r="I19" s="239">
        <v>37136</v>
      </c>
      <c r="J19" s="239">
        <v>44977.1</v>
      </c>
      <c r="K19" s="239">
        <v>46181.2</v>
      </c>
      <c r="L19" s="239">
        <v>107066.4</v>
      </c>
      <c r="M19" s="239">
        <v>134995.1</v>
      </c>
      <c r="N19" s="239">
        <v>110027.8</v>
      </c>
      <c r="O19" s="239">
        <v>113385.1</v>
      </c>
      <c r="P19" s="111">
        <v>144649.70000000001</v>
      </c>
      <c r="Q19" s="111">
        <v>155057.1</v>
      </c>
      <c r="R19" s="239">
        <v>128162.4</v>
      </c>
      <c r="S19" s="237">
        <v>81241.7</v>
      </c>
      <c r="T19" s="237">
        <v>69036.600000000006</v>
      </c>
      <c r="U19" s="240">
        <v>78722.399999999994</v>
      </c>
      <c r="V19" s="237">
        <v>85651.8992</v>
      </c>
      <c r="W19" s="237">
        <v>98585.8</v>
      </c>
      <c r="X19" s="237">
        <v>67778.100000000006</v>
      </c>
    </row>
    <row r="20" spans="1:24" x14ac:dyDescent="0.25">
      <c r="A20" s="307" t="s">
        <v>11</v>
      </c>
      <c r="B20" s="237">
        <v>46.1</v>
      </c>
      <c r="C20" s="237">
        <v>52.3</v>
      </c>
      <c r="D20" s="231">
        <v>40.6</v>
      </c>
      <c r="E20" s="237">
        <v>35.6</v>
      </c>
      <c r="F20" s="237">
        <v>42.8</v>
      </c>
      <c r="G20" s="239">
        <v>78.8</v>
      </c>
      <c r="H20" s="239">
        <v>64.5</v>
      </c>
      <c r="I20" s="239">
        <v>92.8</v>
      </c>
      <c r="J20" s="239">
        <v>79.599999999999994</v>
      </c>
      <c r="K20" s="239">
        <v>2.6</v>
      </c>
      <c r="L20" s="239">
        <v>39.700000000000003</v>
      </c>
      <c r="M20" s="239">
        <v>917</v>
      </c>
      <c r="N20" s="239">
        <v>911.8</v>
      </c>
      <c r="O20" s="239">
        <v>531.70000000000005</v>
      </c>
      <c r="P20" s="111">
        <v>693.3</v>
      </c>
      <c r="Q20" s="111">
        <v>635.20000000000005</v>
      </c>
      <c r="R20" s="239" t="s">
        <v>96</v>
      </c>
      <c r="S20" s="237" t="s">
        <v>96</v>
      </c>
      <c r="T20" s="237" t="s">
        <v>96</v>
      </c>
      <c r="U20" s="240" t="s">
        <v>96</v>
      </c>
      <c r="V20" s="237" t="s">
        <v>96</v>
      </c>
      <c r="W20" s="237" t="s">
        <v>96</v>
      </c>
      <c r="X20" s="237" t="s">
        <v>96</v>
      </c>
    </row>
    <row r="21" spans="1:24" x14ac:dyDescent="0.25">
      <c r="A21" s="307" t="s">
        <v>12</v>
      </c>
      <c r="B21" s="237">
        <v>310.39999999999998</v>
      </c>
      <c r="C21" s="237">
        <v>424.3</v>
      </c>
      <c r="D21" s="231">
        <v>659.6</v>
      </c>
      <c r="E21" s="237">
        <v>617.20000000000005</v>
      </c>
      <c r="F21" s="237">
        <v>535.4</v>
      </c>
      <c r="G21" s="239">
        <v>568.70000000000005</v>
      </c>
      <c r="H21" s="239">
        <v>627</v>
      </c>
      <c r="I21" s="239">
        <v>565.29999999999995</v>
      </c>
      <c r="J21" s="239">
        <v>293.10000000000002</v>
      </c>
      <c r="K21" s="239">
        <v>332.8</v>
      </c>
      <c r="L21" s="239">
        <v>442.3</v>
      </c>
      <c r="M21" s="239">
        <v>583.70000000000005</v>
      </c>
      <c r="N21" s="239">
        <v>528.70000000000005</v>
      </c>
      <c r="O21" s="239">
        <v>863.9</v>
      </c>
      <c r="P21" s="111">
        <v>1648</v>
      </c>
      <c r="Q21" s="111">
        <v>6999.4</v>
      </c>
      <c r="R21" s="239">
        <v>11046.3</v>
      </c>
      <c r="S21" s="237">
        <v>12206.3</v>
      </c>
      <c r="T21" s="237">
        <v>8726.6</v>
      </c>
      <c r="U21" s="240">
        <v>5</v>
      </c>
      <c r="V21" s="237" t="s">
        <v>96</v>
      </c>
      <c r="W21" s="237" t="s">
        <v>96</v>
      </c>
      <c r="X21" s="237" t="s">
        <v>96</v>
      </c>
    </row>
    <row r="22" spans="1:24" x14ac:dyDescent="0.25">
      <c r="A22" s="307" t="s">
        <v>13</v>
      </c>
      <c r="B22" s="237">
        <v>25.2</v>
      </c>
      <c r="C22" s="237">
        <v>55</v>
      </c>
      <c r="D22" s="231">
        <v>93.1</v>
      </c>
      <c r="E22" s="237">
        <v>2.4</v>
      </c>
      <c r="F22" s="237" t="s">
        <v>96</v>
      </c>
      <c r="G22" s="239" t="s">
        <v>96</v>
      </c>
      <c r="H22" s="239" t="s">
        <v>96</v>
      </c>
      <c r="I22" s="239" t="s">
        <v>96</v>
      </c>
      <c r="J22" s="239" t="s">
        <v>96</v>
      </c>
      <c r="K22" s="239" t="s">
        <v>96</v>
      </c>
      <c r="L22" s="239" t="s">
        <v>96</v>
      </c>
      <c r="M22" s="239" t="s">
        <v>96</v>
      </c>
      <c r="N22" s="239" t="s">
        <v>96</v>
      </c>
      <c r="O22" s="239">
        <v>447.6</v>
      </c>
      <c r="P22" s="111">
        <v>826.3</v>
      </c>
      <c r="Q22" s="111">
        <v>1039.3</v>
      </c>
      <c r="R22" s="239">
        <v>1498.1</v>
      </c>
      <c r="S22" s="237">
        <v>2021.7</v>
      </c>
      <c r="T22" s="237">
        <v>1900.3</v>
      </c>
      <c r="U22" s="237">
        <v>2168.4</v>
      </c>
      <c r="V22" s="237">
        <v>2633.5618999999997</v>
      </c>
      <c r="W22" s="237">
        <v>3212.4</v>
      </c>
      <c r="X22" s="237">
        <v>3898.4</v>
      </c>
    </row>
    <row r="23" spans="1:24" x14ac:dyDescent="0.25">
      <c r="A23" s="307" t="s">
        <v>14</v>
      </c>
      <c r="B23" s="237">
        <v>159.30000000000001</v>
      </c>
      <c r="C23" s="237">
        <v>146.9</v>
      </c>
      <c r="D23" s="231">
        <v>359.9</v>
      </c>
      <c r="E23" s="237">
        <v>138.4</v>
      </c>
      <c r="F23" s="237">
        <v>342.5</v>
      </c>
      <c r="G23" s="239">
        <v>506</v>
      </c>
      <c r="H23" s="239">
        <v>587.4</v>
      </c>
      <c r="I23" s="239">
        <v>738</v>
      </c>
      <c r="J23" s="239">
        <v>883.4</v>
      </c>
      <c r="K23" s="239">
        <v>209.3</v>
      </c>
      <c r="L23" s="239" t="s">
        <v>96</v>
      </c>
      <c r="M23" s="239" t="s">
        <v>96</v>
      </c>
      <c r="N23" s="239" t="s">
        <v>96</v>
      </c>
      <c r="O23" s="239" t="s">
        <v>96</v>
      </c>
      <c r="P23" s="111" t="s">
        <v>96</v>
      </c>
      <c r="Q23" s="111" t="s">
        <v>96</v>
      </c>
      <c r="R23" s="239" t="s">
        <v>96</v>
      </c>
      <c r="S23" s="237" t="s">
        <v>96</v>
      </c>
      <c r="T23" s="237" t="s">
        <v>96</v>
      </c>
      <c r="U23" s="237" t="s">
        <v>96</v>
      </c>
      <c r="V23" s="237" t="s">
        <v>96</v>
      </c>
      <c r="W23" s="237" t="s">
        <v>96</v>
      </c>
      <c r="X23" s="237" t="s">
        <v>96</v>
      </c>
    </row>
    <row r="24" spans="1:24" x14ac:dyDescent="0.25">
      <c r="A24" s="307" t="s">
        <v>15</v>
      </c>
      <c r="B24" s="237">
        <v>126.3</v>
      </c>
      <c r="C24" s="237">
        <v>150.19999999999999</v>
      </c>
      <c r="D24" s="231">
        <v>236.6</v>
      </c>
      <c r="E24" s="237">
        <v>267.5</v>
      </c>
      <c r="F24" s="237">
        <v>219</v>
      </c>
      <c r="G24" s="239">
        <v>358.3</v>
      </c>
      <c r="H24" s="239">
        <v>423.1</v>
      </c>
      <c r="I24" s="239">
        <v>244.3</v>
      </c>
      <c r="J24" s="239">
        <v>116.6</v>
      </c>
      <c r="K24" s="239">
        <v>56.2</v>
      </c>
      <c r="L24" s="239">
        <v>44.9</v>
      </c>
      <c r="M24" s="239" t="s">
        <v>96</v>
      </c>
      <c r="N24" s="239" t="s">
        <v>96</v>
      </c>
      <c r="O24" s="239" t="s">
        <v>96</v>
      </c>
      <c r="P24" s="111" t="s">
        <v>96</v>
      </c>
      <c r="Q24" s="111" t="s">
        <v>96</v>
      </c>
      <c r="R24" s="239" t="s">
        <v>96</v>
      </c>
      <c r="S24" s="237" t="s">
        <v>96</v>
      </c>
      <c r="T24" s="237" t="s">
        <v>96</v>
      </c>
      <c r="U24" s="237" t="s">
        <v>96</v>
      </c>
      <c r="V24" s="237" t="s">
        <v>96</v>
      </c>
      <c r="W24" s="237" t="s">
        <v>96</v>
      </c>
      <c r="X24" s="237" t="s">
        <v>96</v>
      </c>
    </row>
    <row r="25" spans="1:24" x14ac:dyDescent="0.25">
      <c r="A25" s="307" t="s">
        <v>16</v>
      </c>
      <c r="B25" s="237">
        <v>366.8</v>
      </c>
      <c r="C25" s="237">
        <v>598.20000000000005</v>
      </c>
      <c r="D25" s="231">
        <v>1024.5999999999999</v>
      </c>
      <c r="E25" s="237">
        <v>1339.1</v>
      </c>
      <c r="F25" s="237">
        <v>1727.4</v>
      </c>
      <c r="G25" s="239">
        <v>1512.2</v>
      </c>
      <c r="H25" s="239">
        <v>1393.5</v>
      </c>
      <c r="I25" s="239">
        <v>1880.8</v>
      </c>
      <c r="J25" s="239">
        <v>2442.3000000000002</v>
      </c>
      <c r="K25" s="239">
        <v>3065.9</v>
      </c>
      <c r="L25" s="239">
        <v>2914.1</v>
      </c>
      <c r="M25" s="239">
        <v>4318.2</v>
      </c>
      <c r="N25" s="239">
        <v>2.2999999999999998</v>
      </c>
      <c r="O25" s="239">
        <v>5.8</v>
      </c>
      <c r="P25" s="111">
        <v>7.4</v>
      </c>
      <c r="Q25" s="111">
        <v>19.8</v>
      </c>
      <c r="R25" s="239">
        <v>6.8</v>
      </c>
      <c r="S25" s="237" t="s">
        <v>96</v>
      </c>
      <c r="T25" s="237" t="s">
        <v>96</v>
      </c>
      <c r="U25" s="237" t="s">
        <v>96</v>
      </c>
      <c r="V25" s="237" t="s">
        <v>96</v>
      </c>
      <c r="W25" s="237" t="s">
        <v>96</v>
      </c>
      <c r="X25" s="237" t="s">
        <v>96</v>
      </c>
    </row>
    <row r="26" spans="1:24" x14ac:dyDescent="0.25">
      <c r="A26" s="307" t="s">
        <v>17</v>
      </c>
      <c r="B26" s="237">
        <v>774.7</v>
      </c>
      <c r="C26" s="237">
        <v>810.5</v>
      </c>
      <c r="D26" s="231">
        <v>2209.6</v>
      </c>
      <c r="E26" s="237">
        <v>4628.7</v>
      </c>
      <c r="F26" s="237">
        <v>3706.4</v>
      </c>
      <c r="G26" s="239">
        <v>1804.8</v>
      </c>
      <c r="H26" s="239">
        <v>2028</v>
      </c>
      <c r="I26" s="239">
        <v>1578.7</v>
      </c>
      <c r="J26" s="239">
        <v>1387</v>
      </c>
      <c r="K26" s="239">
        <v>1759.3</v>
      </c>
      <c r="L26" s="239">
        <v>1922.5</v>
      </c>
      <c r="M26" s="239">
        <v>2444.1999999999998</v>
      </c>
      <c r="N26" s="239">
        <v>449.3</v>
      </c>
      <c r="O26" s="239">
        <v>552.4</v>
      </c>
      <c r="P26" s="111">
        <v>679.6</v>
      </c>
      <c r="Q26" s="111">
        <v>488.1</v>
      </c>
      <c r="R26" s="239">
        <v>62.1</v>
      </c>
      <c r="S26" s="237" t="s">
        <v>96</v>
      </c>
      <c r="T26" s="237" t="s">
        <v>96</v>
      </c>
      <c r="U26" s="237" t="s">
        <v>96</v>
      </c>
      <c r="V26" s="237" t="s">
        <v>96</v>
      </c>
      <c r="W26" s="237" t="s">
        <v>96</v>
      </c>
      <c r="X26" s="237" t="s">
        <v>96</v>
      </c>
    </row>
    <row r="27" spans="1:24" x14ac:dyDescent="0.25">
      <c r="A27" s="307" t="s">
        <v>18</v>
      </c>
      <c r="B27" s="237">
        <v>117213.7</v>
      </c>
      <c r="C27" s="237">
        <v>203123.1</v>
      </c>
      <c r="D27" s="231">
        <v>221990.5</v>
      </c>
      <c r="E27" s="237">
        <v>294585.7</v>
      </c>
      <c r="F27" s="237">
        <v>297480.7</v>
      </c>
      <c r="G27" s="239">
        <v>309859.90000000002</v>
      </c>
      <c r="H27" s="239">
        <v>389388.6</v>
      </c>
      <c r="I27" s="239">
        <v>486075.4</v>
      </c>
      <c r="J27" s="239">
        <v>626986.30000000005</v>
      </c>
      <c r="K27" s="239">
        <v>648684.6</v>
      </c>
      <c r="L27" s="239">
        <v>692541.1</v>
      </c>
      <c r="M27" s="239">
        <v>856892.7</v>
      </c>
      <c r="N27" s="239">
        <v>621135.6</v>
      </c>
      <c r="O27" s="239">
        <v>704876.4</v>
      </c>
      <c r="P27" s="111">
        <v>735304.5</v>
      </c>
      <c r="Q27" s="111">
        <v>786530.3</v>
      </c>
      <c r="R27" s="239">
        <v>957491.3</v>
      </c>
      <c r="S27" s="237">
        <v>1106882.2</v>
      </c>
      <c r="T27" s="237">
        <v>1320552.6000000001</v>
      </c>
      <c r="U27" s="237">
        <v>1330087.6000000001</v>
      </c>
      <c r="V27" s="237">
        <v>1390038.7338</v>
      </c>
      <c r="W27" s="237">
        <v>1637844.4</v>
      </c>
      <c r="X27" s="237">
        <v>1675854.7</v>
      </c>
    </row>
    <row r="28" spans="1:24" ht="18" x14ac:dyDescent="0.25">
      <c r="A28" s="2" t="s">
        <v>132</v>
      </c>
      <c r="B28" s="95">
        <v>6807.2</v>
      </c>
      <c r="C28" s="95">
        <v>9785.5</v>
      </c>
      <c r="D28" s="230">
        <v>14864.6</v>
      </c>
      <c r="E28" s="95">
        <v>26521.599999999999</v>
      </c>
      <c r="F28" s="95">
        <v>30215.5</v>
      </c>
      <c r="G28" s="87">
        <v>27979.599999999999</v>
      </c>
      <c r="H28" s="87">
        <v>29004.1</v>
      </c>
      <c r="I28" s="87">
        <v>36933.300000000003</v>
      </c>
      <c r="J28" s="87">
        <v>49097.8</v>
      </c>
      <c r="K28" s="87">
        <v>43997.599999999999</v>
      </c>
      <c r="L28" s="87">
        <v>31540.1</v>
      </c>
      <c r="M28" s="87">
        <v>36965.199999999997</v>
      </c>
      <c r="N28" s="87">
        <v>17622.7</v>
      </c>
      <c r="O28" s="87">
        <v>14696.9</v>
      </c>
      <c r="P28" s="187">
        <v>17992.7</v>
      </c>
      <c r="Q28" s="187">
        <v>16540.7</v>
      </c>
      <c r="R28" s="87">
        <v>15993.9</v>
      </c>
      <c r="S28" s="95">
        <v>11236.1</v>
      </c>
      <c r="T28" s="95">
        <v>12614.6</v>
      </c>
      <c r="U28" s="95">
        <v>13289.7</v>
      </c>
      <c r="V28" s="95">
        <v>14674.9879</v>
      </c>
      <c r="W28" s="95">
        <v>22782.7</v>
      </c>
      <c r="X28" s="95">
        <v>25924.799999999999</v>
      </c>
    </row>
    <row r="29" spans="1:24" x14ac:dyDescent="0.25">
      <c r="A29" s="307" t="s">
        <v>19</v>
      </c>
      <c r="B29" s="237">
        <v>223.8</v>
      </c>
      <c r="C29" s="237">
        <v>382.7</v>
      </c>
      <c r="D29" s="231">
        <v>486.1</v>
      </c>
      <c r="E29" s="237">
        <v>598.4</v>
      </c>
      <c r="F29" s="237">
        <v>861.5</v>
      </c>
      <c r="G29" s="239" t="s">
        <v>96</v>
      </c>
      <c r="H29" s="239" t="s">
        <v>96</v>
      </c>
      <c r="I29" s="239" t="s">
        <v>96</v>
      </c>
      <c r="J29" s="239" t="s">
        <v>96</v>
      </c>
      <c r="K29" s="239" t="s">
        <v>96</v>
      </c>
      <c r="L29" s="239" t="s">
        <v>96</v>
      </c>
      <c r="M29" s="239" t="s">
        <v>96</v>
      </c>
      <c r="N29" s="239" t="s">
        <v>96</v>
      </c>
      <c r="O29" s="239" t="s">
        <v>96</v>
      </c>
      <c r="P29" s="239" t="s">
        <v>96</v>
      </c>
      <c r="Q29" s="239" t="s">
        <v>96</v>
      </c>
      <c r="R29" s="239" t="s">
        <v>96</v>
      </c>
      <c r="S29" s="237" t="s">
        <v>96</v>
      </c>
      <c r="T29" s="237" t="s">
        <v>96</v>
      </c>
      <c r="U29" s="237" t="s">
        <v>96</v>
      </c>
      <c r="V29" s="237" t="s">
        <v>96</v>
      </c>
      <c r="W29" s="237" t="s">
        <v>96</v>
      </c>
      <c r="X29" s="237" t="s">
        <v>96</v>
      </c>
    </row>
    <row r="30" spans="1:24" x14ac:dyDescent="0.25">
      <c r="A30" s="307" t="s">
        <v>20</v>
      </c>
      <c r="B30" s="237">
        <v>148.69999999999999</v>
      </c>
      <c r="C30" s="237">
        <v>55.2</v>
      </c>
      <c r="D30" s="231">
        <v>69.3</v>
      </c>
      <c r="E30" s="237">
        <v>3.3</v>
      </c>
      <c r="F30" s="237" t="s">
        <v>96</v>
      </c>
      <c r="G30" s="239" t="s">
        <v>96</v>
      </c>
      <c r="H30" s="239" t="s">
        <v>96</v>
      </c>
      <c r="I30" s="239" t="s">
        <v>96</v>
      </c>
      <c r="J30" s="239" t="s">
        <v>96</v>
      </c>
      <c r="K30" s="239" t="s">
        <v>96</v>
      </c>
      <c r="L30" s="239" t="s">
        <v>96</v>
      </c>
      <c r="M30" s="239" t="s">
        <v>96</v>
      </c>
      <c r="N30" s="239" t="s">
        <v>96</v>
      </c>
      <c r="O30" s="239" t="s">
        <v>96</v>
      </c>
      <c r="P30" s="239" t="s">
        <v>96</v>
      </c>
      <c r="Q30" s="239" t="s">
        <v>96</v>
      </c>
      <c r="R30" s="239" t="s">
        <v>96</v>
      </c>
      <c r="S30" s="237" t="s">
        <v>96</v>
      </c>
      <c r="T30" s="237" t="s">
        <v>96</v>
      </c>
      <c r="U30" s="237" t="s">
        <v>96</v>
      </c>
      <c r="V30" s="237" t="s">
        <v>96</v>
      </c>
      <c r="W30" s="237" t="s">
        <v>96</v>
      </c>
      <c r="X30" s="237" t="s">
        <v>96</v>
      </c>
    </row>
    <row r="31" spans="1:24" x14ac:dyDescent="0.25">
      <c r="A31" s="307" t="s">
        <v>21</v>
      </c>
      <c r="B31" s="237">
        <v>232.7</v>
      </c>
      <c r="C31" s="237">
        <v>330.5</v>
      </c>
      <c r="D31" s="237">
        <v>632.4</v>
      </c>
      <c r="E31" s="237">
        <v>871.4</v>
      </c>
      <c r="F31" s="237">
        <v>1102.5</v>
      </c>
      <c r="G31" s="239">
        <v>1001.3</v>
      </c>
      <c r="H31" s="239">
        <v>14.8</v>
      </c>
      <c r="I31" s="239" t="s">
        <v>96</v>
      </c>
      <c r="J31" s="239" t="s">
        <v>96</v>
      </c>
      <c r="K31" s="239" t="s">
        <v>96</v>
      </c>
      <c r="L31" s="239" t="s">
        <v>96</v>
      </c>
      <c r="M31" s="239" t="s">
        <v>96</v>
      </c>
      <c r="N31" s="239" t="s">
        <v>96</v>
      </c>
      <c r="O31" s="239" t="s">
        <v>96</v>
      </c>
      <c r="P31" s="111" t="s">
        <v>96</v>
      </c>
      <c r="Q31" s="111" t="s">
        <v>96</v>
      </c>
      <c r="R31" s="239" t="s">
        <v>96</v>
      </c>
      <c r="S31" s="237" t="s">
        <v>96</v>
      </c>
      <c r="T31" s="237" t="s">
        <v>96</v>
      </c>
      <c r="U31" s="237" t="s">
        <v>96</v>
      </c>
      <c r="V31" s="237" t="s">
        <v>96</v>
      </c>
      <c r="W31" s="237" t="s">
        <v>96</v>
      </c>
      <c r="X31" s="237" t="s">
        <v>96</v>
      </c>
    </row>
    <row r="32" spans="1:24" x14ac:dyDescent="0.25">
      <c r="A32" s="19" t="s">
        <v>22</v>
      </c>
      <c r="B32" s="237"/>
      <c r="C32" s="237"/>
      <c r="D32" s="237"/>
      <c r="E32" s="237"/>
      <c r="F32" s="237"/>
      <c r="G32" s="239"/>
      <c r="H32" s="239"/>
      <c r="I32" s="239"/>
      <c r="J32" s="239"/>
      <c r="K32" s="239"/>
      <c r="L32" s="239"/>
      <c r="M32" s="239"/>
      <c r="N32" s="239"/>
      <c r="O32" s="239"/>
      <c r="P32" s="111"/>
      <c r="Q32" s="111"/>
      <c r="R32" s="239"/>
      <c r="S32" s="237"/>
      <c r="T32" s="237"/>
      <c r="U32" s="237"/>
      <c r="V32" s="237"/>
      <c r="W32" s="237"/>
      <c r="X32" s="237"/>
    </row>
    <row r="33" spans="1:24" ht="19.5" x14ac:dyDescent="0.25">
      <c r="A33" s="8" t="s">
        <v>23</v>
      </c>
      <c r="B33" s="237" t="s">
        <v>96</v>
      </c>
      <c r="C33" s="237" t="s">
        <v>96</v>
      </c>
      <c r="D33" s="237" t="s">
        <v>96</v>
      </c>
      <c r="E33" s="237" t="s">
        <v>96</v>
      </c>
      <c r="F33" s="237" t="s">
        <v>96</v>
      </c>
      <c r="G33" s="239" t="s">
        <v>96</v>
      </c>
      <c r="H33" s="239" t="s">
        <v>96</v>
      </c>
      <c r="I33" s="239" t="s">
        <v>96</v>
      </c>
      <c r="J33" s="239" t="s">
        <v>96</v>
      </c>
      <c r="K33" s="239" t="s">
        <v>96</v>
      </c>
      <c r="L33" s="239" t="s">
        <v>96</v>
      </c>
      <c r="M33" s="239" t="s">
        <v>96</v>
      </c>
      <c r="N33" s="239" t="s">
        <v>96</v>
      </c>
      <c r="O33" s="239" t="s">
        <v>96</v>
      </c>
      <c r="P33" s="239" t="s">
        <v>96</v>
      </c>
      <c r="Q33" s="239" t="s">
        <v>96</v>
      </c>
      <c r="R33" s="239" t="s">
        <v>96</v>
      </c>
      <c r="S33" s="237" t="s">
        <v>96</v>
      </c>
      <c r="T33" s="237" t="s">
        <v>96</v>
      </c>
      <c r="U33" s="237" t="s">
        <v>96</v>
      </c>
      <c r="V33" s="237" t="s">
        <v>96</v>
      </c>
      <c r="W33" s="237" t="s">
        <v>96</v>
      </c>
      <c r="X33" s="237" t="s">
        <v>96</v>
      </c>
    </row>
    <row r="34" spans="1:24" ht="19.5" x14ac:dyDescent="0.25">
      <c r="A34" s="8" t="s">
        <v>331</v>
      </c>
      <c r="B34" s="237">
        <v>232.7</v>
      </c>
      <c r="C34" s="237">
        <v>330.5</v>
      </c>
      <c r="D34" s="237">
        <v>632.4</v>
      </c>
      <c r="E34" s="237">
        <v>871.4</v>
      </c>
      <c r="F34" s="237">
        <v>1102.5</v>
      </c>
      <c r="G34" s="239">
        <v>1001.3</v>
      </c>
      <c r="H34" s="239">
        <v>14.8</v>
      </c>
      <c r="I34" s="239" t="s">
        <v>96</v>
      </c>
      <c r="J34" s="239" t="s">
        <v>96</v>
      </c>
      <c r="K34" s="239" t="s">
        <v>96</v>
      </c>
      <c r="L34" s="239" t="s">
        <v>96</v>
      </c>
      <c r="M34" s="239" t="s">
        <v>96</v>
      </c>
      <c r="N34" s="239" t="s">
        <v>96</v>
      </c>
      <c r="O34" s="239" t="s">
        <v>96</v>
      </c>
      <c r="P34" s="111" t="s">
        <v>96</v>
      </c>
      <c r="Q34" s="111" t="s">
        <v>96</v>
      </c>
      <c r="R34" s="239" t="s">
        <v>96</v>
      </c>
      <c r="S34" s="237" t="s">
        <v>96</v>
      </c>
      <c r="T34" s="237" t="s">
        <v>96</v>
      </c>
      <c r="U34" s="237" t="s">
        <v>96</v>
      </c>
      <c r="V34" s="237" t="s">
        <v>96</v>
      </c>
      <c r="W34" s="237" t="s">
        <v>96</v>
      </c>
      <c r="X34" s="237" t="s">
        <v>96</v>
      </c>
    </row>
    <row r="35" spans="1:24" x14ac:dyDescent="0.25">
      <c r="A35" s="307" t="s">
        <v>24</v>
      </c>
      <c r="B35" s="237">
        <v>1234.8</v>
      </c>
      <c r="C35" s="237">
        <v>2218.3000000000002</v>
      </c>
      <c r="D35" s="237">
        <v>2443.3000000000002</v>
      </c>
      <c r="E35" s="237">
        <v>3180.7</v>
      </c>
      <c r="F35" s="237">
        <v>3227.3</v>
      </c>
      <c r="G35" s="239">
        <v>3971.2</v>
      </c>
      <c r="H35" s="239">
        <v>5115.7</v>
      </c>
      <c r="I35" s="239">
        <v>6103.9</v>
      </c>
      <c r="J35" s="239">
        <v>7180.7</v>
      </c>
      <c r="K35" s="239">
        <v>6866.9</v>
      </c>
      <c r="L35" s="239">
        <v>4367.5</v>
      </c>
      <c r="M35" s="239">
        <v>5185.8999999999996</v>
      </c>
      <c r="N35" s="239">
        <v>6008.3</v>
      </c>
      <c r="O35" s="239">
        <v>109.3</v>
      </c>
      <c r="P35" s="111">
        <v>108.4</v>
      </c>
      <c r="Q35" s="111">
        <v>24.2</v>
      </c>
      <c r="R35" s="239">
        <v>8.4</v>
      </c>
      <c r="S35" s="237">
        <v>3.8</v>
      </c>
      <c r="T35" s="237">
        <v>3.4</v>
      </c>
      <c r="U35" s="240">
        <v>3.5</v>
      </c>
      <c r="V35" s="237">
        <v>2.7</v>
      </c>
      <c r="W35" s="237">
        <v>2.8</v>
      </c>
      <c r="X35" s="237">
        <v>2.7</v>
      </c>
    </row>
    <row r="36" spans="1:24" x14ac:dyDescent="0.25">
      <c r="A36" s="307" t="s">
        <v>25</v>
      </c>
      <c r="B36" s="237">
        <v>324.89999999999998</v>
      </c>
      <c r="C36" s="237">
        <v>356.9</v>
      </c>
      <c r="D36" s="237">
        <v>505.6</v>
      </c>
      <c r="E36" s="237">
        <v>579.1</v>
      </c>
      <c r="F36" s="237">
        <v>872.9</v>
      </c>
      <c r="G36" s="239">
        <v>884.5</v>
      </c>
      <c r="H36" s="239">
        <v>1127</v>
      </c>
      <c r="I36" s="239">
        <v>1987.5</v>
      </c>
      <c r="J36" s="239">
        <v>2220.9</v>
      </c>
      <c r="K36" s="239">
        <v>2295.6</v>
      </c>
      <c r="L36" s="239">
        <v>3119.3</v>
      </c>
      <c r="M36" s="239">
        <v>3206.3</v>
      </c>
      <c r="N36" s="239">
        <v>43.7</v>
      </c>
      <c r="O36" s="239">
        <v>165.7</v>
      </c>
      <c r="P36" s="111">
        <v>278.5</v>
      </c>
      <c r="Q36" s="111">
        <v>177.9</v>
      </c>
      <c r="R36" s="239" t="s">
        <v>96</v>
      </c>
      <c r="S36" s="237" t="s">
        <v>96</v>
      </c>
      <c r="T36" s="237" t="s">
        <v>96</v>
      </c>
      <c r="U36" s="237" t="s">
        <v>96</v>
      </c>
      <c r="V36" s="237" t="s">
        <v>96</v>
      </c>
      <c r="W36" s="95" t="s">
        <v>96</v>
      </c>
      <c r="X36" s="237" t="s">
        <v>96</v>
      </c>
    </row>
    <row r="37" spans="1:24" x14ac:dyDescent="0.25">
      <c r="A37" s="307" t="s">
        <v>26</v>
      </c>
      <c r="B37" s="237">
        <v>52.8</v>
      </c>
      <c r="C37" s="237">
        <v>82</v>
      </c>
      <c r="D37" s="237">
        <v>106</v>
      </c>
      <c r="E37" s="237">
        <v>69.8</v>
      </c>
      <c r="F37" s="237">
        <v>165.9</v>
      </c>
      <c r="G37" s="239">
        <v>345.9</v>
      </c>
      <c r="H37" s="239">
        <v>594.4</v>
      </c>
      <c r="I37" s="239">
        <v>845.2</v>
      </c>
      <c r="J37" s="239">
        <v>401.4</v>
      </c>
      <c r="K37" s="239">
        <v>4.0999999999999996</v>
      </c>
      <c r="L37" s="239" t="s">
        <v>96</v>
      </c>
      <c r="M37" s="239" t="s">
        <v>96</v>
      </c>
      <c r="N37" s="239" t="s">
        <v>96</v>
      </c>
      <c r="O37" s="239" t="s">
        <v>96</v>
      </c>
      <c r="P37" s="111" t="s">
        <v>96</v>
      </c>
      <c r="Q37" s="111" t="s">
        <v>96</v>
      </c>
      <c r="R37" s="239" t="s">
        <v>96</v>
      </c>
      <c r="S37" s="237" t="s">
        <v>96</v>
      </c>
      <c r="T37" s="237" t="s">
        <v>96</v>
      </c>
      <c r="U37" s="237" t="s">
        <v>96</v>
      </c>
      <c r="V37" s="237" t="s">
        <v>96</v>
      </c>
      <c r="W37" s="237" t="s">
        <v>96</v>
      </c>
      <c r="X37" s="237" t="s">
        <v>96</v>
      </c>
    </row>
    <row r="38" spans="1:24" x14ac:dyDescent="0.25">
      <c r="A38" s="307" t="s">
        <v>27</v>
      </c>
      <c r="B38" s="237">
        <v>21.5</v>
      </c>
      <c r="C38" s="237">
        <v>37</v>
      </c>
      <c r="D38" s="237">
        <v>81.599999999999994</v>
      </c>
      <c r="E38" s="237">
        <v>78.400000000000006</v>
      </c>
      <c r="F38" s="237">
        <v>73.400000000000006</v>
      </c>
      <c r="G38" s="239">
        <v>10</v>
      </c>
      <c r="H38" s="239">
        <v>2.2999999999999998</v>
      </c>
      <c r="I38" s="239" t="s">
        <v>96</v>
      </c>
      <c r="J38" s="239" t="s">
        <v>96</v>
      </c>
      <c r="K38" s="239" t="s">
        <v>96</v>
      </c>
      <c r="L38" s="239" t="s">
        <v>96</v>
      </c>
      <c r="M38" s="239" t="s">
        <v>96</v>
      </c>
      <c r="N38" s="239" t="s">
        <v>96</v>
      </c>
      <c r="O38" s="239" t="s">
        <v>96</v>
      </c>
      <c r="P38" s="111" t="s">
        <v>96</v>
      </c>
      <c r="Q38" s="111" t="s">
        <v>96</v>
      </c>
      <c r="R38" s="239" t="s">
        <v>96</v>
      </c>
      <c r="S38" s="237" t="s">
        <v>96</v>
      </c>
      <c r="T38" s="237" t="s">
        <v>96</v>
      </c>
      <c r="U38" s="237" t="s">
        <v>96</v>
      </c>
      <c r="V38" s="237" t="s">
        <v>96</v>
      </c>
      <c r="W38" s="95" t="s">
        <v>96</v>
      </c>
      <c r="X38" s="237" t="s">
        <v>96</v>
      </c>
    </row>
    <row r="39" spans="1:24" x14ac:dyDescent="0.25">
      <c r="A39" s="307" t="s">
        <v>28</v>
      </c>
      <c r="B39" s="237">
        <v>223.6</v>
      </c>
      <c r="C39" s="237">
        <v>355.5</v>
      </c>
      <c r="D39" s="237">
        <v>585.20000000000005</v>
      </c>
      <c r="E39" s="237">
        <v>603.79999999999995</v>
      </c>
      <c r="F39" s="237">
        <v>913.2</v>
      </c>
      <c r="G39" s="239">
        <v>60.8</v>
      </c>
      <c r="H39" s="239">
        <v>78.099999999999994</v>
      </c>
      <c r="I39" s="239">
        <v>31.1</v>
      </c>
      <c r="J39" s="239">
        <v>33.700000000000003</v>
      </c>
      <c r="K39" s="239">
        <v>36.200000000000003</v>
      </c>
      <c r="L39" s="239">
        <v>21.5</v>
      </c>
      <c r="M39" s="239" t="s">
        <v>96</v>
      </c>
      <c r="N39" s="239" t="s">
        <v>96</v>
      </c>
      <c r="O39" s="239" t="s">
        <v>96</v>
      </c>
      <c r="P39" s="111" t="s">
        <v>96</v>
      </c>
      <c r="Q39" s="111" t="s">
        <v>96</v>
      </c>
      <c r="R39" s="239" t="s">
        <v>96</v>
      </c>
      <c r="S39" s="237" t="s">
        <v>96</v>
      </c>
      <c r="T39" s="237" t="s">
        <v>96</v>
      </c>
      <c r="U39" s="237" t="s">
        <v>96</v>
      </c>
      <c r="V39" s="237" t="s">
        <v>96</v>
      </c>
      <c r="W39" s="237" t="s">
        <v>96</v>
      </c>
      <c r="X39" s="237" t="s">
        <v>96</v>
      </c>
    </row>
    <row r="40" spans="1:24" x14ac:dyDescent="0.25">
      <c r="A40" s="307" t="s">
        <v>29</v>
      </c>
      <c r="B40" s="237">
        <v>25.2</v>
      </c>
      <c r="C40" s="237">
        <v>32.5</v>
      </c>
      <c r="D40" s="237">
        <v>46.4</v>
      </c>
      <c r="E40" s="237">
        <v>28.8</v>
      </c>
      <c r="F40" s="237" t="s">
        <v>96</v>
      </c>
      <c r="G40" s="239" t="s">
        <v>96</v>
      </c>
      <c r="H40" s="239" t="s">
        <v>96</v>
      </c>
      <c r="I40" s="239" t="s">
        <v>96</v>
      </c>
      <c r="J40" s="239" t="s">
        <v>96</v>
      </c>
      <c r="K40" s="239" t="s">
        <v>96</v>
      </c>
      <c r="L40" s="239" t="s">
        <v>96</v>
      </c>
      <c r="M40" s="239" t="s">
        <v>96</v>
      </c>
      <c r="N40" s="239" t="s">
        <v>96</v>
      </c>
      <c r="O40" s="239" t="s">
        <v>96</v>
      </c>
      <c r="P40" s="239" t="s">
        <v>96</v>
      </c>
      <c r="Q40" s="239" t="s">
        <v>96</v>
      </c>
      <c r="R40" s="239" t="s">
        <v>96</v>
      </c>
      <c r="S40" s="237" t="s">
        <v>96</v>
      </c>
      <c r="T40" s="237" t="s">
        <v>96</v>
      </c>
      <c r="U40" s="237" t="s">
        <v>96</v>
      </c>
      <c r="V40" s="237" t="s">
        <v>96</v>
      </c>
      <c r="W40" s="95" t="s">
        <v>96</v>
      </c>
      <c r="X40" s="237" t="s">
        <v>96</v>
      </c>
    </row>
    <row r="41" spans="1:24" x14ac:dyDescent="0.25">
      <c r="A41" s="307" t="s">
        <v>30</v>
      </c>
      <c r="B41" s="237">
        <v>4319.3</v>
      </c>
      <c r="C41" s="237">
        <v>5935</v>
      </c>
      <c r="D41" s="237">
        <v>9908.7999999999993</v>
      </c>
      <c r="E41" s="237">
        <v>20507.900000000001</v>
      </c>
      <c r="F41" s="237">
        <v>22998.799999999999</v>
      </c>
      <c r="G41" s="239">
        <v>21706</v>
      </c>
      <c r="H41" s="239">
        <v>22071.7</v>
      </c>
      <c r="I41" s="239">
        <v>27965.7</v>
      </c>
      <c r="J41" s="239">
        <v>39261.1</v>
      </c>
      <c r="K41" s="239">
        <v>34794.800000000003</v>
      </c>
      <c r="L41" s="239">
        <v>24031.7</v>
      </c>
      <c r="M41" s="239">
        <v>28573</v>
      </c>
      <c r="N41" s="239">
        <v>11570.6</v>
      </c>
      <c r="O41" s="239">
        <v>14421.9</v>
      </c>
      <c r="P41" s="111">
        <v>17605.7</v>
      </c>
      <c r="Q41" s="111">
        <v>16338.6</v>
      </c>
      <c r="R41" s="239">
        <v>15985.5</v>
      </c>
      <c r="S41" s="237">
        <v>11232.3</v>
      </c>
      <c r="T41" s="237">
        <v>12611.2</v>
      </c>
      <c r="U41" s="237">
        <v>13286.2</v>
      </c>
      <c r="V41" s="237">
        <v>14672.2799</v>
      </c>
      <c r="W41" s="237">
        <v>22779.9</v>
      </c>
      <c r="X41" s="237">
        <v>25922.1</v>
      </c>
    </row>
    <row r="42" spans="1:24" ht="18" x14ac:dyDescent="0.25">
      <c r="A42" s="2" t="s">
        <v>112</v>
      </c>
      <c r="B42" s="95">
        <v>1625.1</v>
      </c>
      <c r="C42" s="95">
        <v>2689</v>
      </c>
      <c r="D42" s="95">
        <v>3758.4</v>
      </c>
      <c r="E42" s="95">
        <v>6727.2</v>
      </c>
      <c r="F42" s="95">
        <v>9724.2000000000007</v>
      </c>
      <c r="G42" s="87">
        <v>12638.6</v>
      </c>
      <c r="H42" s="87">
        <v>13947.1</v>
      </c>
      <c r="I42" s="87">
        <v>13990.4</v>
      </c>
      <c r="J42" s="87">
        <v>17171.900000000001</v>
      </c>
      <c r="K42" s="87">
        <v>15955.9</v>
      </c>
      <c r="L42" s="87">
        <v>11612.8</v>
      </c>
      <c r="M42" s="87">
        <v>12794.7</v>
      </c>
      <c r="N42" s="87">
        <v>2184.5</v>
      </c>
      <c r="O42" s="87">
        <v>2470.3000000000002</v>
      </c>
      <c r="P42" s="187">
        <v>1835.6</v>
      </c>
      <c r="Q42" s="187">
        <v>1904.2</v>
      </c>
      <c r="R42" s="87">
        <v>4212.6000000000004</v>
      </c>
      <c r="S42" s="95">
        <v>2603.9</v>
      </c>
      <c r="T42" s="95">
        <v>2565.6999999999998</v>
      </c>
      <c r="U42" s="95">
        <v>1300.8</v>
      </c>
      <c r="V42" s="95">
        <v>1499.1604</v>
      </c>
      <c r="W42" s="95">
        <v>5476.3</v>
      </c>
      <c r="X42" s="95">
        <v>6453.9</v>
      </c>
    </row>
    <row r="43" spans="1:24" x14ac:dyDescent="0.25">
      <c r="A43" s="307" t="s">
        <v>31</v>
      </c>
      <c r="B43" s="237">
        <v>4.7</v>
      </c>
      <c r="C43" s="237">
        <v>5.5</v>
      </c>
      <c r="D43" s="237">
        <v>6</v>
      </c>
      <c r="E43" s="237">
        <v>6.9</v>
      </c>
      <c r="F43" s="237">
        <v>11.8</v>
      </c>
      <c r="G43" s="239">
        <v>13.8</v>
      </c>
      <c r="H43" s="239">
        <v>9.1999999999999993</v>
      </c>
      <c r="I43" s="239">
        <v>4.5999999999999996</v>
      </c>
      <c r="J43" s="239" t="s">
        <v>96</v>
      </c>
      <c r="K43" s="239" t="s">
        <v>96</v>
      </c>
      <c r="L43" s="239" t="s">
        <v>96</v>
      </c>
      <c r="M43" s="239" t="s">
        <v>96</v>
      </c>
      <c r="N43" s="239" t="s">
        <v>96</v>
      </c>
      <c r="O43" s="239" t="s">
        <v>96</v>
      </c>
      <c r="P43" s="111" t="s">
        <v>96</v>
      </c>
      <c r="Q43" s="111" t="s">
        <v>96</v>
      </c>
      <c r="R43" s="239" t="s">
        <v>96</v>
      </c>
      <c r="S43" s="237" t="s">
        <v>96</v>
      </c>
      <c r="T43" s="237" t="s">
        <v>96</v>
      </c>
      <c r="U43" s="237" t="s">
        <v>96</v>
      </c>
      <c r="V43" s="237" t="s">
        <v>96</v>
      </c>
      <c r="W43" s="237" t="s">
        <v>96</v>
      </c>
      <c r="X43" s="237" t="s">
        <v>96</v>
      </c>
    </row>
    <row r="44" spans="1:24" x14ac:dyDescent="0.25">
      <c r="A44" s="307" t="s">
        <v>32</v>
      </c>
      <c r="B44" s="237">
        <v>6.2</v>
      </c>
      <c r="C44" s="237">
        <v>27.3</v>
      </c>
      <c r="D44" s="237">
        <v>21.4</v>
      </c>
      <c r="E44" s="237">
        <v>141.5</v>
      </c>
      <c r="F44" s="237">
        <v>135.9</v>
      </c>
      <c r="G44" s="239">
        <v>123.9</v>
      </c>
      <c r="H44" s="239">
        <v>200.4</v>
      </c>
      <c r="I44" s="239">
        <v>212.7</v>
      </c>
      <c r="J44" s="239">
        <v>311.60000000000002</v>
      </c>
      <c r="K44" s="239">
        <v>365.7</v>
      </c>
      <c r="L44" s="239">
        <v>288.8</v>
      </c>
      <c r="M44" s="239">
        <v>7.8</v>
      </c>
      <c r="N44" s="239" t="s">
        <v>96</v>
      </c>
      <c r="O44" s="239" t="s">
        <v>96</v>
      </c>
      <c r="P44" s="111" t="s">
        <v>96</v>
      </c>
      <c r="Q44" s="111" t="s">
        <v>96</v>
      </c>
      <c r="R44" s="239" t="s">
        <v>96</v>
      </c>
      <c r="S44" s="237" t="s">
        <v>96</v>
      </c>
      <c r="T44" s="237" t="s">
        <v>96</v>
      </c>
      <c r="U44" s="237" t="s">
        <v>96</v>
      </c>
      <c r="V44" s="237" t="s">
        <v>96</v>
      </c>
      <c r="W44" s="237" t="s">
        <v>96</v>
      </c>
      <c r="X44" s="237" t="s">
        <v>96</v>
      </c>
    </row>
    <row r="45" spans="1:24" x14ac:dyDescent="0.25">
      <c r="A45" s="307" t="s">
        <v>33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 t="s">
        <v>103</v>
      </c>
      <c r="Q45" s="111">
        <v>832.1</v>
      </c>
      <c r="R45" s="239">
        <v>2558.3000000000002</v>
      </c>
      <c r="S45" s="237">
        <v>818</v>
      </c>
      <c r="T45" s="237">
        <v>489.5</v>
      </c>
      <c r="U45" s="240">
        <v>357.7</v>
      </c>
      <c r="V45" s="237">
        <v>679.30700000000002</v>
      </c>
      <c r="W45" s="237">
        <v>760.5</v>
      </c>
      <c r="X45" s="237">
        <v>796.4</v>
      </c>
    </row>
    <row r="46" spans="1:24" x14ac:dyDescent="0.25">
      <c r="A46" s="307" t="s">
        <v>34</v>
      </c>
      <c r="B46" s="237">
        <v>294</v>
      </c>
      <c r="C46" s="237">
        <v>319.7</v>
      </c>
      <c r="D46" s="237">
        <v>436.9</v>
      </c>
      <c r="E46" s="237">
        <v>2900.7</v>
      </c>
      <c r="F46" s="237">
        <v>2108.5</v>
      </c>
      <c r="G46" s="239">
        <v>4082.9</v>
      </c>
      <c r="H46" s="239">
        <v>2967</v>
      </c>
      <c r="I46" s="239">
        <v>2173.9</v>
      </c>
      <c r="J46" s="239">
        <v>2139.1999999999998</v>
      </c>
      <c r="K46" s="239">
        <v>1801.7</v>
      </c>
      <c r="L46" s="239">
        <v>2238.8000000000002</v>
      </c>
      <c r="M46" s="239">
        <v>2585.6999999999998</v>
      </c>
      <c r="N46" s="239">
        <v>11.3</v>
      </c>
      <c r="O46" s="239">
        <v>9.3000000000000007</v>
      </c>
      <c r="P46" s="111">
        <v>10.4</v>
      </c>
      <c r="Q46" s="111">
        <v>167.3</v>
      </c>
      <c r="R46" s="239">
        <v>818.9</v>
      </c>
      <c r="S46" s="237">
        <v>1777.2</v>
      </c>
      <c r="T46" s="237">
        <v>2065.1</v>
      </c>
      <c r="U46" s="240">
        <v>935.8</v>
      </c>
      <c r="V46" s="237">
        <v>814.90499999999997</v>
      </c>
      <c r="W46" s="237">
        <v>4711.6000000000004</v>
      </c>
      <c r="X46" s="237">
        <v>5656.3</v>
      </c>
    </row>
    <row r="47" spans="1:24" x14ac:dyDescent="0.25">
      <c r="A47" s="307" t="s">
        <v>35</v>
      </c>
      <c r="B47" s="237">
        <v>298.10000000000002</v>
      </c>
      <c r="C47" s="237">
        <v>487.1</v>
      </c>
      <c r="D47" s="237">
        <v>376.8</v>
      </c>
      <c r="E47" s="237">
        <v>338.7</v>
      </c>
      <c r="F47" s="237">
        <v>620.20000000000005</v>
      </c>
      <c r="G47" s="239">
        <v>296.39999999999998</v>
      </c>
      <c r="H47" s="239">
        <v>126.3</v>
      </c>
      <c r="I47" s="239" t="s">
        <v>96</v>
      </c>
      <c r="J47" s="239" t="s">
        <v>96</v>
      </c>
      <c r="K47" s="239" t="s">
        <v>96</v>
      </c>
      <c r="L47" s="239" t="s">
        <v>96</v>
      </c>
      <c r="M47" s="239" t="s">
        <v>96</v>
      </c>
      <c r="N47" s="239" t="s">
        <v>96</v>
      </c>
      <c r="O47" s="239" t="s">
        <v>96</v>
      </c>
      <c r="P47" s="111" t="s">
        <v>96</v>
      </c>
      <c r="Q47" s="111" t="s">
        <v>96</v>
      </c>
      <c r="R47" s="239" t="s">
        <v>96</v>
      </c>
      <c r="S47" s="237" t="s">
        <v>96</v>
      </c>
      <c r="T47" s="237" t="s">
        <v>96</v>
      </c>
      <c r="U47" s="237" t="s">
        <v>96</v>
      </c>
      <c r="V47" s="237" t="s">
        <v>96</v>
      </c>
      <c r="W47" s="237" t="s">
        <v>96</v>
      </c>
      <c r="X47" s="237" t="s">
        <v>96</v>
      </c>
    </row>
    <row r="48" spans="1:24" x14ac:dyDescent="0.25">
      <c r="A48" s="307" t="s">
        <v>36</v>
      </c>
      <c r="B48" s="237">
        <v>157.1</v>
      </c>
      <c r="C48" s="237">
        <v>357.9</v>
      </c>
      <c r="D48" s="237">
        <v>449.1</v>
      </c>
      <c r="E48" s="237">
        <v>576</v>
      </c>
      <c r="F48" s="237">
        <v>478.8</v>
      </c>
      <c r="G48" s="239">
        <v>868.8</v>
      </c>
      <c r="H48" s="239">
        <v>1241.7</v>
      </c>
      <c r="I48" s="239">
        <v>996.7</v>
      </c>
      <c r="J48" s="239">
        <v>2257.3000000000002</v>
      </c>
      <c r="K48" s="239">
        <v>756.9</v>
      </c>
      <c r="L48" s="239">
        <v>39.6</v>
      </c>
      <c r="M48" s="239" t="s">
        <v>96</v>
      </c>
      <c r="N48" s="239" t="s">
        <v>96</v>
      </c>
      <c r="O48" s="239">
        <v>4.5999999999999996</v>
      </c>
      <c r="P48" s="111">
        <v>5.9</v>
      </c>
      <c r="Q48" s="111">
        <v>6</v>
      </c>
      <c r="R48" s="239">
        <v>5.0999999999999996</v>
      </c>
      <c r="S48" s="237">
        <v>8.6999999999999993</v>
      </c>
      <c r="T48" s="237">
        <v>11.1</v>
      </c>
      <c r="U48" s="240">
        <v>7.3</v>
      </c>
      <c r="V48" s="237">
        <v>4.9000000000000004</v>
      </c>
      <c r="W48" s="237">
        <v>4.2</v>
      </c>
      <c r="X48" s="237">
        <v>1.2</v>
      </c>
    </row>
    <row r="49" spans="1:24" x14ac:dyDescent="0.25">
      <c r="A49" s="307" t="s">
        <v>37</v>
      </c>
      <c r="B49" s="237">
        <v>865</v>
      </c>
      <c r="C49" s="237">
        <v>1491.5</v>
      </c>
      <c r="D49" s="237">
        <v>2468.1</v>
      </c>
      <c r="E49" s="237">
        <v>2763.4</v>
      </c>
      <c r="F49" s="237">
        <v>6369</v>
      </c>
      <c r="G49" s="239">
        <v>7252.7</v>
      </c>
      <c r="H49" s="239">
        <v>9402.5</v>
      </c>
      <c r="I49" s="239">
        <v>10602.5</v>
      </c>
      <c r="J49" s="239">
        <v>12463.8</v>
      </c>
      <c r="K49" s="239">
        <v>13031.6</v>
      </c>
      <c r="L49" s="239">
        <v>9045.6</v>
      </c>
      <c r="M49" s="239">
        <v>10201.299999999999</v>
      </c>
      <c r="N49" s="239">
        <v>2173.1999999999998</v>
      </c>
      <c r="O49" s="239">
        <v>2456.4</v>
      </c>
      <c r="P49" s="111">
        <v>1819.3</v>
      </c>
      <c r="Q49" s="111">
        <v>893.6</v>
      </c>
      <c r="R49" s="239">
        <v>830.3</v>
      </c>
      <c r="S49" s="237" t="s">
        <v>96</v>
      </c>
      <c r="T49" s="237" t="s">
        <v>96</v>
      </c>
      <c r="U49" s="237" t="s">
        <v>96</v>
      </c>
      <c r="V49" s="237" t="s">
        <v>96</v>
      </c>
      <c r="W49" s="237" t="s">
        <v>96</v>
      </c>
      <c r="X49" s="237" t="s">
        <v>96</v>
      </c>
    </row>
    <row r="50" spans="1:24" x14ac:dyDescent="0.25">
      <c r="A50" s="307" t="s">
        <v>38</v>
      </c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 t="s">
        <v>103</v>
      </c>
      <c r="Q50" s="111">
        <v>5.2</v>
      </c>
      <c r="R50" s="239" t="s">
        <v>96</v>
      </c>
      <c r="S50" s="237" t="s">
        <v>96</v>
      </c>
      <c r="T50" s="237" t="s">
        <v>96</v>
      </c>
      <c r="U50" s="237" t="s">
        <v>96</v>
      </c>
      <c r="V50" s="237" t="s">
        <v>96</v>
      </c>
      <c r="W50" s="237" t="s">
        <v>96</v>
      </c>
      <c r="X50" s="237" t="s">
        <v>96</v>
      </c>
    </row>
    <row r="51" spans="1:24" ht="18" x14ac:dyDescent="0.25">
      <c r="A51" s="2" t="s">
        <v>164</v>
      </c>
      <c r="B51" s="95">
        <v>629.1</v>
      </c>
      <c r="C51" s="95">
        <v>919.9</v>
      </c>
      <c r="D51" s="95">
        <v>1506.2</v>
      </c>
      <c r="E51" s="95">
        <v>1746.2</v>
      </c>
      <c r="F51" s="95">
        <v>2228.4</v>
      </c>
      <c r="G51" s="87">
        <v>2382.9</v>
      </c>
      <c r="H51" s="87">
        <v>2337.3000000000002</v>
      </c>
      <c r="I51" s="87">
        <v>2653.4</v>
      </c>
      <c r="J51" s="87">
        <v>3529.9</v>
      </c>
      <c r="K51" s="87">
        <v>5205</v>
      </c>
      <c r="L51" s="87">
        <v>4958.3</v>
      </c>
      <c r="M51" s="87">
        <v>6466.5</v>
      </c>
      <c r="N51" s="87" t="s">
        <v>96</v>
      </c>
      <c r="O51" s="87" t="s">
        <v>96</v>
      </c>
      <c r="P51" s="187">
        <v>5.8</v>
      </c>
      <c r="Q51" s="187">
        <v>6</v>
      </c>
      <c r="R51" s="87">
        <v>6.5</v>
      </c>
      <c r="S51" s="95">
        <v>6.4</v>
      </c>
      <c r="T51" s="95">
        <v>1.6</v>
      </c>
      <c r="U51" s="95" t="s">
        <v>96</v>
      </c>
      <c r="V51" s="95" t="s">
        <v>96</v>
      </c>
      <c r="W51" s="95" t="s">
        <v>96</v>
      </c>
      <c r="X51" s="95" t="s">
        <v>96</v>
      </c>
    </row>
    <row r="52" spans="1:24" x14ac:dyDescent="0.25">
      <c r="A52" s="307" t="s">
        <v>39</v>
      </c>
      <c r="B52" s="237">
        <v>0.2</v>
      </c>
      <c r="C52" s="237">
        <v>0.5</v>
      </c>
      <c r="D52" s="237">
        <v>0.1</v>
      </c>
      <c r="E52" s="237">
        <v>0</v>
      </c>
      <c r="F52" s="237">
        <v>0.1</v>
      </c>
      <c r="G52" s="239" t="s">
        <v>96</v>
      </c>
      <c r="H52" s="239" t="s">
        <v>96</v>
      </c>
      <c r="I52" s="239" t="s">
        <v>96</v>
      </c>
      <c r="J52" s="239" t="s">
        <v>96</v>
      </c>
      <c r="K52" s="239" t="s">
        <v>96</v>
      </c>
      <c r="L52" s="239" t="s">
        <v>96</v>
      </c>
      <c r="M52" s="239" t="s">
        <v>96</v>
      </c>
      <c r="N52" s="239" t="s">
        <v>96</v>
      </c>
      <c r="O52" s="239" t="s">
        <v>96</v>
      </c>
      <c r="P52" s="111">
        <v>5.8</v>
      </c>
      <c r="Q52" s="111">
        <v>6</v>
      </c>
      <c r="R52" s="239">
        <v>6.5</v>
      </c>
      <c r="S52" s="237">
        <v>6.4</v>
      </c>
      <c r="T52" s="237">
        <v>1.6</v>
      </c>
      <c r="U52" s="237" t="s">
        <v>96</v>
      </c>
      <c r="V52" s="237" t="s">
        <v>96</v>
      </c>
      <c r="W52" s="237" t="s">
        <v>96</v>
      </c>
      <c r="X52" s="237" t="s">
        <v>96</v>
      </c>
    </row>
    <row r="53" spans="1:24" x14ac:dyDescent="0.25">
      <c r="A53" s="307" t="s">
        <v>104</v>
      </c>
      <c r="B53" s="237">
        <v>0.3</v>
      </c>
      <c r="C53" s="237" t="s">
        <v>96</v>
      </c>
      <c r="D53" s="237" t="s">
        <v>96</v>
      </c>
      <c r="E53" s="237" t="s">
        <v>96</v>
      </c>
      <c r="F53" s="237" t="s">
        <v>96</v>
      </c>
      <c r="G53" s="239" t="s">
        <v>96</v>
      </c>
      <c r="H53" s="239" t="s">
        <v>96</v>
      </c>
      <c r="I53" s="239" t="s">
        <v>96</v>
      </c>
      <c r="J53" s="239" t="s">
        <v>96</v>
      </c>
      <c r="K53" s="239" t="s">
        <v>96</v>
      </c>
      <c r="L53" s="239" t="s">
        <v>96</v>
      </c>
      <c r="M53" s="239" t="s">
        <v>96</v>
      </c>
      <c r="N53" s="239" t="s">
        <v>96</v>
      </c>
      <c r="O53" s="239" t="s">
        <v>96</v>
      </c>
      <c r="P53" s="111" t="s">
        <v>96</v>
      </c>
      <c r="Q53" s="111" t="s">
        <v>96</v>
      </c>
      <c r="R53" s="239" t="s">
        <v>96</v>
      </c>
      <c r="S53" s="237" t="s">
        <v>96</v>
      </c>
      <c r="T53" s="237" t="s">
        <v>96</v>
      </c>
      <c r="U53" s="237" t="s">
        <v>96</v>
      </c>
      <c r="V53" s="237" t="s">
        <v>96</v>
      </c>
      <c r="W53" s="237" t="s">
        <v>96</v>
      </c>
      <c r="X53" s="237" t="s">
        <v>96</v>
      </c>
    </row>
    <row r="54" spans="1:24" ht="19.5" x14ac:dyDescent="0.25">
      <c r="A54" s="307" t="s">
        <v>41</v>
      </c>
      <c r="B54" s="237">
        <v>7</v>
      </c>
      <c r="C54" s="237">
        <v>6.6</v>
      </c>
      <c r="D54" s="237">
        <v>11.4</v>
      </c>
      <c r="E54" s="237">
        <v>10.4</v>
      </c>
      <c r="F54" s="237" t="s">
        <v>96</v>
      </c>
      <c r="G54" s="239" t="s">
        <v>96</v>
      </c>
      <c r="H54" s="239" t="s">
        <v>96</v>
      </c>
      <c r="I54" s="239" t="s">
        <v>96</v>
      </c>
      <c r="J54" s="239" t="s">
        <v>96</v>
      </c>
      <c r="K54" s="239" t="s">
        <v>96</v>
      </c>
      <c r="L54" s="239" t="s">
        <v>96</v>
      </c>
      <c r="M54" s="239" t="s">
        <v>96</v>
      </c>
      <c r="N54" s="239" t="s">
        <v>96</v>
      </c>
      <c r="O54" s="239" t="s">
        <v>96</v>
      </c>
      <c r="P54" s="111" t="s">
        <v>96</v>
      </c>
      <c r="Q54" s="111" t="s">
        <v>96</v>
      </c>
      <c r="R54" s="239" t="s">
        <v>96</v>
      </c>
      <c r="S54" s="237" t="s">
        <v>96</v>
      </c>
      <c r="T54" s="237" t="s">
        <v>96</v>
      </c>
      <c r="U54" s="237" t="s">
        <v>96</v>
      </c>
      <c r="V54" s="237" t="s">
        <v>96</v>
      </c>
      <c r="W54" s="237" t="s">
        <v>96</v>
      </c>
      <c r="X54" s="237" t="s">
        <v>96</v>
      </c>
    </row>
    <row r="55" spans="1:24" ht="19.5" x14ac:dyDescent="0.25">
      <c r="A55" s="307" t="s">
        <v>42</v>
      </c>
      <c r="B55" s="237" t="s">
        <v>96</v>
      </c>
      <c r="C55" s="237" t="s">
        <v>96</v>
      </c>
      <c r="D55" s="237" t="s">
        <v>96</v>
      </c>
      <c r="E55" s="237" t="s">
        <v>96</v>
      </c>
      <c r="F55" s="237" t="s">
        <v>96</v>
      </c>
      <c r="G55" s="239" t="s">
        <v>96</v>
      </c>
      <c r="H55" s="239" t="s">
        <v>96</v>
      </c>
      <c r="I55" s="239" t="s">
        <v>96</v>
      </c>
      <c r="J55" s="239" t="s">
        <v>96</v>
      </c>
      <c r="K55" s="239" t="s">
        <v>96</v>
      </c>
      <c r="L55" s="239" t="s">
        <v>96</v>
      </c>
      <c r="M55" s="239" t="s">
        <v>96</v>
      </c>
      <c r="N55" s="239" t="s">
        <v>96</v>
      </c>
      <c r="O55" s="239" t="s">
        <v>96</v>
      </c>
      <c r="P55" s="111" t="s">
        <v>96</v>
      </c>
      <c r="Q55" s="111" t="s">
        <v>96</v>
      </c>
      <c r="R55" s="239" t="s">
        <v>96</v>
      </c>
      <c r="S55" s="237" t="s">
        <v>96</v>
      </c>
      <c r="T55" s="237" t="s">
        <v>96</v>
      </c>
      <c r="U55" s="237" t="s">
        <v>96</v>
      </c>
      <c r="V55" s="237" t="s">
        <v>96</v>
      </c>
      <c r="W55" s="237" t="s">
        <v>96</v>
      </c>
      <c r="X55" s="237" t="s">
        <v>96</v>
      </c>
    </row>
    <row r="56" spans="1:24" ht="19.5" x14ac:dyDescent="0.25">
      <c r="A56" s="307" t="s">
        <v>182</v>
      </c>
      <c r="B56" s="237" t="s">
        <v>96</v>
      </c>
      <c r="C56" s="237" t="s">
        <v>96</v>
      </c>
      <c r="D56" s="237" t="s">
        <v>96</v>
      </c>
      <c r="E56" s="237" t="s">
        <v>96</v>
      </c>
      <c r="F56" s="237" t="s">
        <v>96</v>
      </c>
      <c r="G56" s="239" t="s">
        <v>96</v>
      </c>
      <c r="H56" s="239" t="s">
        <v>96</v>
      </c>
      <c r="I56" s="239" t="s">
        <v>96</v>
      </c>
      <c r="J56" s="239" t="s">
        <v>96</v>
      </c>
      <c r="K56" s="239" t="s">
        <v>96</v>
      </c>
      <c r="L56" s="239" t="s">
        <v>96</v>
      </c>
      <c r="M56" s="239" t="s">
        <v>96</v>
      </c>
      <c r="N56" s="239" t="s">
        <v>96</v>
      </c>
      <c r="O56" s="239" t="s">
        <v>96</v>
      </c>
      <c r="P56" s="111" t="s">
        <v>96</v>
      </c>
      <c r="Q56" s="111" t="s">
        <v>96</v>
      </c>
      <c r="R56" s="239" t="s">
        <v>96</v>
      </c>
      <c r="S56" s="237" t="s">
        <v>96</v>
      </c>
      <c r="T56" s="237" t="s">
        <v>96</v>
      </c>
      <c r="U56" s="237" t="s">
        <v>96</v>
      </c>
      <c r="V56" s="237" t="s">
        <v>96</v>
      </c>
      <c r="W56" s="237" t="s">
        <v>96</v>
      </c>
      <c r="X56" s="237" t="s">
        <v>96</v>
      </c>
    </row>
    <row r="57" spans="1:24" x14ac:dyDescent="0.25">
      <c r="A57" s="307" t="s">
        <v>97</v>
      </c>
      <c r="B57" s="237" t="s">
        <v>96</v>
      </c>
      <c r="C57" s="237" t="s">
        <v>96</v>
      </c>
      <c r="D57" s="237" t="s">
        <v>96</v>
      </c>
      <c r="E57" s="237" t="s">
        <v>96</v>
      </c>
      <c r="F57" s="237" t="s">
        <v>96</v>
      </c>
      <c r="G57" s="239" t="s">
        <v>96</v>
      </c>
      <c r="H57" s="239" t="s">
        <v>96</v>
      </c>
      <c r="I57" s="239" t="s">
        <v>96</v>
      </c>
      <c r="J57" s="239" t="s">
        <v>96</v>
      </c>
      <c r="K57" s="239" t="s">
        <v>96</v>
      </c>
      <c r="L57" s="239" t="s">
        <v>96</v>
      </c>
      <c r="M57" s="239" t="s">
        <v>96</v>
      </c>
      <c r="N57" s="239" t="s">
        <v>96</v>
      </c>
      <c r="O57" s="239" t="s">
        <v>96</v>
      </c>
      <c r="P57" s="111" t="s">
        <v>96</v>
      </c>
      <c r="Q57" s="111" t="s">
        <v>96</v>
      </c>
      <c r="R57" s="239" t="s">
        <v>96</v>
      </c>
      <c r="S57" s="237" t="s">
        <v>96</v>
      </c>
      <c r="T57" s="237" t="s">
        <v>96</v>
      </c>
      <c r="U57" s="237" t="s">
        <v>96</v>
      </c>
      <c r="V57" s="237" t="s">
        <v>96</v>
      </c>
      <c r="W57" s="237" t="s">
        <v>96</v>
      </c>
      <c r="X57" s="237" t="s">
        <v>96</v>
      </c>
    </row>
    <row r="58" spans="1:24" x14ac:dyDescent="0.25">
      <c r="A58" s="307" t="s">
        <v>45</v>
      </c>
      <c r="B58" s="237">
        <v>621.5</v>
      </c>
      <c r="C58" s="237">
        <v>912.7</v>
      </c>
      <c r="D58" s="237">
        <v>1494.7</v>
      </c>
      <c r="E58" s="237">
        <v>1735.8</v>
      </c>
      <c r="F58" s="237">
        <v>2228.3000000000002</v>
      </c>
      <c r="G58" s="237">
        <v>2382.9</v>
      </c>
      <c r="H58" s="237">
        <v>2337.3000000000002</v>
      </c>
      <c r="I58" s="239">
        <v>2653.4</v>
      </c>
      <c r="J58" s="237">
        <v>3529.9</v>
      </c>
      <c r="K58" s="237">
        <v>5205</v>
      </c>
      <c r="L58" s="237">
        <v>4958.3</v>
      </c>
      <c r="M58" s="237">
        <v>6466.5</v>
      </c>
      <c r="N58" s="237" t="s">
        <v>96</v>
      </c>
      <c r="O58" s="239" t="s">
        <v>96</v>
      </c>
      <c r="P58" s="240" t="s">
        <v>96</v>
      </c>
      <c r="Q58" s="240" t="s">
        <v>96</v>
      </c>
      <c r="R58" s="237" t="s">
        <v>96</v>
      </c>
      <c r="S58" s="237" t="s">
        <v>96</v>
      </c>
      <c r="T58" s="237" t="s">
        <v>96</v>
      </c>
      <c r="U58" s="237" t="s">
        <v>96</v>
      </c>
      <c r="V58" s="237" t="s">
        <v>96</v>
      </c>
      <c r="W58" s="237" t="s">
        <v>96</v>
      </c>
      <c r="X58" s="237" t="s">
        <v>96</v>
      </c>
    </row>
    <row r="59" spans="1:24" ht="18" x14ac:dyDescent="0.25">
      <c r="A59" s="2" t="s">
        <v>146</v>
      </c>
      <c r="B59" s="95">
        <v>9185.6</v>
      </c>
      <c r="C59" s="95">
        <v>12911.6</v>
      </c>
      <c r="D59" s="95">
        <v>17518.400000000001</v>
      </c>
      <c r="E59" s="95">
        <v>19610.8</v>
      </c>
      <c r="F59" s="95">
        <v>25637.7</v>
      </c>
      <c r="G59" s="95">
        <v>30663.599999999999</v>
      </c>
      <c r="H59" s="95">
        <v>34736</v>
      </c>
      <c r="I59" s="87">
        <v>44064</v>
      </c>
      <c r="J59" s="95">
        <v>52277.2</v>
      </c>
      <c r="K59" s="95">
        <v>54423.5</v>
      </c>
      <c r="L59" s="95">
        <v>36860.9</v>
      </c>
      <c r="M59" s="95">
        <v>44716.5</v>
      </c>
      <c r="N59" s="95">
        <v>17138.2</v>
      </c>
      <c r="O59" s="95">
        <v>22471.200000000001</v>
      </c>
      <c r="P59" s="186">
        <v>25878.400000000001</v>
      </c>
      <c r="Q59" s="186">
        <v>20098.5</v>
      </c>
      <c r="R59" s="95">
        <v>19443.5</v>
      </c>
      <c r="S59" s="95">
        <v>18705.7</v>
      </c>
      <c r="T59" s="95">
        <v>23211.200000000001</v>
      </c>
      <c r="U59" s="186">
        <v>14903.6</v>
      </c>
      <c r="V59" s="95">
        <v>13645.370600000002</v>
      </c>
      <c r="W59" s="95">
        <v>14457.3</v>
      </c>
      <c r="X59" s="95">
        <v>16178</v>
      </c>
    </row>
    <row r="60" spans="1:24" ht="20.25" customHeight="1" x14ac:dyDescent="0.25">
      <c r="A60" s="307" t="s">
        <v>46</v>
      </c>
      <c r="B60" s="237">
        <v>758.8</v>
      </c>
      <c r="C60" s="237">
        <v>1110.8</v>
      </c>
      <c r="D60" s="237">
        <v>1198.2</v>
      </c>
      <c r="E60" s="237">
        <v>1646.8</v>
      </c>
      <c r="F60" s="237">
        <v>1980</v>
      </c>
      <c r="G60" s="239">
        <v>1913.8</v>
      </c>
      <c r="H60" s="239">
        <v>2015.4</v>
      </c>
      <c r="I60" s="239">
        <v>2133.3000000000002</v>
      </c>
      <c r="J60" s="239">
        <v>2750.7</v>
      </c>
      <c r="K60" s="239">
        <v>3152.5</v>
      </c>
      <c r="L60" s="239">
        <v>934.5</v>
      </c>
      <c r="M60" s="239">
        <v>1274.2</v>
      </c>
      <c r="N60" s="239">
        <v>262.3</v>
      </c>
      <c r="O60" s="239">
        <v>216.9</v>
      </c>
      <c r="P60" s="111">
        <v>262</v>
      </c>
      <c r="Q60" s="111">
        <v>287.89999999999998</v>
      </c>
      <c r="R60" s="239">
        <v>1.5</v>
      </c>
      <c r="S60" s="240">
        <v>-1.6</v>
      </c>
      <c r="T60" s="240">
        <v>8</v>
      </c>
      <c r="U60" s="240">
        <v>-1.4</v>
      </c>
      <c r="V60" s="237" t="s">
        <v>96</v>
      </c>
      <c r="W60" s="237" t="s">
        <v>96</v>
      </c>
      <c r="X60" s="237" t="s">
        <v>96</v>
      </c>
    </row>
    <row r="61" spans="1:24" x14ac:dyDescent="0.25">
      <c r="A61" s="307" t="s">
        <v>47</v>
      </c>
      <c r="B61" s="237">
        <v>60</v>
      </c>
      <c r="C61" s="237">
        <v>80.5</v>
      </c>
      <c r="D61" s="237">
        <v>143.5</v>
      </c>
      <c r="E61" s="237">
        <v>93.9</v>
      </c>
      <c r="F61" s="237">
        <v>76.8</v>
      </c>
      <c r="G61" s="239">
        <v>38</v>
      </c>
      <c r="H61" s="239">
        <v>22.3</v>
      </c>
      <c r="I61" s="239" t="s">
        <v>96</v>
      </c>
      <c r="J61" s="239" t="s">
        <v>96</v>
      </c>
      <c r="K61" s="239" t="s">
        <v>96</v>
      </c>
      <c r="L61" s="239" t="s">
        <v>96</v>
      </c>
      <c r="M61" s="239" t="s">
        <v>96</v>
      </c>
      <c r="N61" s="239" t="s">
        <v>96</v>
      </c>
      <c r="O61" s="239" t="s">
        <v>96</v>
      </c>
      <c r="P61" s="111" t="s">
        <v>96</v>
      </c>
      <c r="Q61" s="111" t="s">
        <v>96</v>
      </c>
      <c r="R61" s="239" t="s">
        <v>96</v>
      </c>
      <c r="S61" s="237" t="s">
        <v>96</v>
      </c>
      <c r="T61" s="237" t="s">
        <v>96</v>
      </c>
      <c r="U61" s="237" t="s">
        <v>96</v>
      </c>
      <c r="V61" s="237" t="s">
        <v>96</v>
      </c>
      <c r="W61" s="237" t="s">
        <v>96</v>
      </c>
      <c r="X61" s="237" t="s">
        <v>96</v>
      </c>
    </row>
    <row r="62" spans="1:24" x14ac:dyDescent="0.25">
      <c r="A62" s="307" t="s">
        <v>48</v>
      </c>
      <c r="B62" s="237">
        <v>123.4</v>
      </c>
      <c r="C62" s="237">
        <v>158.6</v>
      </c>
      <c r="D62" s="237">
        <v>219.5</v>
      </c>
      <c r="E62" s="237">
        <v>90.2</v>
      </c>
      <c r="F62" s="237">
        <v>338.7</v>
      </c>
      <c r="G62" s="239">
        <v>435.4</v>
      </c>
      <c r="H62" s="239">
        <v>326.89999999999998</v>
      </c>
      <c r="I62" s="239">
        <v>12.9</v>
      </c>
      <c r="J62" s="239" t="s">
        <v>96</v>
      </c>
      <c r="K62" s="239" t="s">
        <v>96</v>
      </c>
      <c r="L62" s="239" t="s">
        <v>96</v>
      </c>
      <c r="M62" s="239" t="s">
        <v>96</v>
      </c>
      <c r="N62" s="239" t="s">
        <v>96</v>
      </c>
      <c r="O62" s="239" t="s">
        <v>96</v>
      </c>
      <c r="P62" s="111" t="s">
        <v>96</v>
      </c>
      <c r="Q62" s="111" t="s">
        <v>96</v>
      </c>
      <c r="R62" s="239" t="s">
        <v>96</v>
      </c>
      <c r="S62" s="237" t="s">
        <v>96</v>
      </c>
      <c r="T62" s="237" t="s">
        <v>96</v>
      </c>
      <c r="U62" s="237" t="s">
        <v>96</v>
      </c>
      <c r="V62" s="237" t="s">
        <v>96</v>
      </c>
      <c r="W62" s="237" t="s">
        <v>96</v>
      </c>
      <c r="X62" s="237" t="s">
        <v>96</v>
      </c>
    </row>
    <row r="63" spans="1:24" x14ac:dyDescent="0.25">
      <c r="A63" s="307" t="s">
        <v>49</v>
      </c>
      <c r="B63" s="237">
        <v>1295.0999999999999</v>
      </c>
      <c r="C63" s="237">
        <v>3149.5</v>
      </c>
      <c r="D63" s="237">
        <v>5454.4</v>
      </c>
      <c r="E63" s="237">
        <v>4705.7</v>
      </c>
      <c r="F63" s="237">
        <v>7401.5</v>
      </c>
      <c r="G63" s="239">
        <v>11576.4</v>
      </c>
      <c r="H63" s="239">
        <v>11580.5</v>
      </c>
      <c r="I63" s="239">
        <v>16054.9</v>
      </c>
      <c r="J63" s="239">
        <v>20463.5</v>
      </c>
      <c r="K63" s="239">
        <v>21274.7</v>
      </c>
      <c r="L63" s="239">
        <v>19050.5</v>
      </c>
      <c r="M63" s="239">
        <v>21916.5</v>
      </c>
      <c r="N63" s="239">
        <v>8153.8</v>
      </c>
      <c r="O63" s="239">
        <v>9199.9</v>
      </c>
      <c r="P63" s="111">
        <v>11561.2</v>
      </c>
      <c r="Q63" s="111">
        <v>12056.9</v>
      </c>
      <c r="R63" s="239">
        <v>12816.8</v>
      </c>
      <c r="S63" s="237">
        <v>11162.5</v>
      </c>
      <c r="T63" s="237">
        <v>14778.1</v>
      </c>
      <c r="U63" s="237">
        <v>7418.6</v>
      </c>
      <c r="V63" s="237">
        <v>5823.0748999999996</v>
      </c>
      <c r="W63" s="237">
        <v>5528.4</v>
      </c>
      <c r="X63" s="237">
        <v>4784.8999999999996</v>
      </c>
    </row>
    <row r="64" spans="1:24" x14ac:dyDescent="0.25">
      <c r="A64" s="307" t="s">
        <v>50</v>
      </c>
      <c r="B64" s="237">
        <v>416</v>
      </c>
      <c r="C64" s="237">
        <v>509.1</v>
      </c>
      <c r="D64" s="237">
        <v>639.79999999999995</v>
      </c>
      <c r="E64" s="237">
        <v>633.79999999999995</v>
      </c>
      <c r="F64" s="237">
        <v>384.8</v>
      </c>
      <c r="G64" s="239">
        <v>189.6</v>
      </c>
      <c r="H64" s="239">
        <v>179.4</v>
      </c>
      <c r="I64" s="239">
        <v>390.7</v>
      </c>
      <c r="J64" s="239">
        <v>395.1</v>
      </c>
      <c r="K64" s="239">
        <v>229</v>
      </c>
      <c r="L64" s="239">
        <v>82.3</v>
      </c>
      <c r="M64" s="239">
        <v>94.5</v>
      </c>
      <c r="N64" s="239">
        <v>185.8</v>
      </c>
      <c r="O64" s="239">
        <v>252.5</v>
      </c>
      <c r="P64" s="111">
        <v>0.9</v>
      </c>
      <c r="Q64" s="111">
        <v>31.6</v>
      </c>
      <c r="R64" s="239">
        <v>4</v>
      </c>
      <c r="S64" s="237">
        <v>3.4</v>
      </c>
      <c r="T64" s="237" t="s">
        <v>96</v>
      </c>
      <c r="U64" s="237" t="s">
        <v>96</v>
      </c>
      <c r="V64" s="237" t="s">
        <v>96</v>
      </c>
      <c r="W64" s="237" t="s">
        <v>96</v>
      </c>
      <c r="X64" s="237" t="s">
        <v>96</v>
      </c>
    </row>
    <row r="65" spans="1:24" x14ac:dyDescent="0.25">
      <c r="A65" s="307" t="s">
        <v>51</v>
      </c>
      <c r="B65" s="237">
        <v>455.6</v>
      </c>
      <c r="C65" s="237">
        <v>593.29999999999995</v>
      </c>
      <c r="D65" s="237">
        <v>890.5</v>
      </c>
      <c r="E65" s="237">
        <v>917.9</v>
      </c>
      <c r="F65" s="237">
        <v>1041.5999999999999</v>
      </c>
      <c r="G65" s="239">
        <v>1423.6</v>
      </c>
      <c r="H65" s="239">
        <v>1636.1</v>
      </c>
      <c r="I65" s="239">
        <v>2301.9</v>
      </c>
      <c r="J65" s="239">
        <v>3283.9</v>
      </c>
      <c r="K65" s="239">
        <v>3803.1</v>
      </c>
      <c r="L65" s="239">
        <v>4645.3999999999996</v>
      </c>
      <c r="M65" s="239">
        <v>5639.1</v>
      </c>
      <c r="N65" s="239">
        <v>421.7</v>
      </c>
      <c r="O65" s="239">
        <v>403.1</v>
      </c>
      <c r="P65" s="111">
        <v>470.6</v>
      </c>
      <c r="Q65" s="111">
        <v>295</v>
      </c>
      <c r="R65" s="239">
        <v>65.400000000000006</v>
      </c>
      <c r="S65" s="237">
        <v>57.6</v>
      </c>
      <c r="T65" s="237">
        <v>38.799999999999997</v>
      </c>
      <c r="U65" s="237">
        <v>12.1</v>
      </c>
      <c r="V65" s="237" t="s">
        <v>96</v>
      </c>
      <c r="W65" s="237" t="s">
        <v>96</v>
      </c>
      <c r="X65" s="237" t="s">
        <v>96</v>
      </c>
    </row>
    <row r="66" spans="1:24" x14ac:dyDescent="0.25">
      <c r="A66" s="307" t="s">
        <v>52</v>
      </c>
      <c r="B66" s="237">
        <v>996.7</v>
      </c>
      <c r="C66" s="237">
        <v>1013.1</v>
      </c>
      <c r="D66" s="237">
        <v>1296</v>
      </c>
      <c r="E66" s="237">
        <v>1182.5</v>
      </c>
      <c r="F66" s="237">
        <v>1123</v>
      </c>
      <c r="G66" s="239">
        <v>1153.5</v>
      </c>
      <c r="H66" s="239">
        <v>2677.2</v>
      </c>
      <c r="I66" s="239">
        <v>5024.3999999999996</v>
      </c>
      <c r="J66" s="239">
        <v>6651.2</v>
      </c>
      <c r="K66" s="239">
        <v>5541.6</v>
      </c>
      <c r="L66" s="239">
        <v>1456.7</v>
      </c>
      <c r="M66" s="239">
        <v>1593.7</v>
      </c>
      <c r="N66" s="239">
        <v>201.6</v>
      </c>
      <c r="O66" s="239">
        <v>326.3</v>
      </c>
      <c r="P66" s="111">
        <v>490.5</v>
      </c>
      <c r="Q66" s="111">
        <v>526</v>
      </c>
      <c r="R66" s="239">
        <v>535.4</v>
      </c>
      <c r="S66" s="237">
        <v>710.5</v>
      </c>
      <c r="T66" s="237">
        <v>828.6</v>
      </c>
      <c r="U66" s="237">
        <v>765.6</v>
      </c>
      <c r="V66" s="237">
        <v>669.9</v>
      </c>
      <c r="W66" s="237">
        <v>738.4</v>
      </c>
      <c r="X66" s="237">
        <v>640.20000000000005</v>
      </c>
    </row>
    <row r="67" spans="1:24" x14ac:dyDescent="0.25">
      <c r="A67" s="307" t="s">
        <v>53</v>
      </c>
      <c r="B67" s="237">
        <v>127.7</v>
      </c>
      <c r="C67" s="237">
        <v>157.69999999999999</v>
      </c>
      <c r="D67" s="237">
        <v>216.9</v>
      </c>
      <c r="E67" s="237">
        <v>30.7</v>
      </c>
      <c r="F67" s="237">
        <v>29.7</v>
      </c>
      <c r="G67" s="239">
        <v>26.7</v>
      </c>
      <c r="H67" s="239">
        <v>24.3</v>
      </c>
      <c r="I67" s="239">
        <v>21.8</v>
      </c>
      <c r="J67" s="239">
        <v>18</v>
      </c>
      <c r="K67" s="239" t="s">
        <v>96</v>
      </c>
      <c r="L67" s="239" t="s">
        <v>96</v>
      </c>
      <c r="M67" s="239" t="s">
        <v>96</v>
      </c>
      <c r="N67" s="239" t="s">
        <v>96</v>
      </c>
      <c r="O67" s="239" t="s">
        <v>96</v>
      </c>
      <c r="P67" s="111" t="s">
        <v>96</v>
      </c>
      <c r="Q67" s="111" t="s">
        <v>96</v>
      </c>
      <c r="R67" s="239" t="s">
        <v>96</v>
      </c>
      <c r="S67" s="237" t="s">
        <v>96</v>
      </c>
      <c r="T67" s="237" t="s">
        <v>96</v>
      </c>
      <c r="U67" s="237" t="s">
        <v>96</v>
      </c>
      <c r="V67" s="237" t="s">
        <v>96</v>
      </c>
      <c r="W67" s="237" t="s">
        <v>96</v>
      </c>
      <c r="X67" s="237" t="s">
        <v>96</v>
      </c>
    </row>
    <row r="68" spans="1:24" x14ac:dyDescent="0.25">
      <c r="A68" s="307" t="s">
        <v>141</v>
      </c>
      <c r="B68" s="237">
        <v>470.4</v>
      </c>
      <c r="C68" s="237">
        <v>845.6</v>
      </c>
      <c r="D68" s="237">
        <v>1011.4</v>
      </c>
      <c r="E68" s="237">
        <v>3235.8</v>
      </c>
      <c r="F68" s="237">
        <v>5684.5</v>
      </c>
      <c r="G68" s="239">
        <v>5937.8</v>
      </c>
      <c r="H68" s="239">
        <v>6650.2</v>
      </c>
      <c r="I68" s="239">
        <v>8076.5</v>
      </c>
      <c r="J68" s="239">
        <v>8550.2000000000007</v>
      </c>
      <c r="K68" s="239">
        <v>9669.7000000000007</v>
      </c>
      <c r="L68" s="239">
        <v>377.6</v>
      </c>
      <c r="M68" s="239">
        <v>446.1</v>
      </c>
      <c r="N68" s="239">
        <v>406.6</v>
      </c>
      <c r="O68" s="239">
        <v>122.6</v>
      </c>
      <c r="P68" s="111">
        <v>114.6</v>
      </c>
      <c r="Q68" s="111">
        <v>98.3</v>
      </c>
      <c r="R68" s="239">
        <v>72.5</v>
      </c>
      <c r="S68" s="237">
        <v>67.2</v>
      </c>
      <c r="T68" s="237">
        <v>63.5</v>
      </c>
      <c r="U68" s="237">
        <v>59.4</v>
      </c>
      <c r="V68" s="237">
        <v>9.710700000000001</v>
      </c>
      <c r="W68" s="237" t="s">
        <v>96</v>
      </c>
      <c r="X68" s="237" t="s">
        <v>96</v>
      </c>
    </row>
    <row r="69" spans="1:24" x14ac:dyDescent="0.25">
      <c r="A69" s="307" t="s">
        <v>55</v>
      </c>
      <c r="B69" s="237">
        <v>632.4</v>
      </c>
      <c r="C69" s="237">
        <v>295.7</v>
      </c>
      <c r="D69" s="237">
        <v>190.3</v>
      </c>
      <c r="E69" s="237">
        <v>128.80000000000001</v>
      </c>
      <c r="F69" s="237">
        <v>96.2</v>
      </c>
      <c r="G69" s="239">
        <v>70.5</v>
      </c>
      <c r="H69" s="239">
        <v>78.599999999999994</v>
      </c>
      <c r="I69" s="239">
        <v>50.3</v>
      </c>
      <c r="J69" s="239">
        <v>5.4</v>
      </c>
      <c r="K69" s="239" t="s">
        <v>96</v>
      </c>
      <c r="L69" s="239" t="s">
        <v>96</v>
      </c>
      <c r="M69" s="239" t="s">
        <v>96</v>
      </c>
      <c r="N69" s="239" t="s">
        <v>96</v>
      </c>
      <c r="O69" s="239" t="s">
        <v>96</v>
      </c>
      <c r="P69" s="111" t="s">
        <v>96</v>
      </c>
      <c r="Q69" s="111" t="s">
        <v>96</v>
      </c>
      <c r="R69" s="239" t="s">
        <v>96</v>
      </c>
      <c r="S69" s="237" t="s">
        <v>96</v>
      </c>
      <c r="T69" s="237" t="s">
        <v>96</v>
      </c>
      <c r="U69" s="237" t="s">
        <v>96</v>
      </c>
      <c r="V69" s="237" t="s">
        <v>96</v>
      </c>
      <c r="W69" s="237" t="s">
        <v>96</v>
      </c>
      <c r="X69" s="237" t="s">
        <v>96</v>
      </c>
    </row>
    <row r="70" spans="1:24" x14ac:dyDescent="0.25">
      <c r="A70" s="307" t="s">
        <v>56</v>
      </c>
      <c r="B70" s="237">
        <v>187.1</v>
      </c>
      <c r="C70" s="237">
        <v>251.3</v>
      </c>
      <c r="D70" s="237">
        <v>374.2</v>
      </c>
      <c r="E70" s="237">
        <v>307</v>
      </c>
      <c r="F70" s="237">
        <v>108.3</v>
      </c>
      <c r="G70" s="239" t="s">
        <v>96</v>
      </c>
      <c r="H70" s="239" t="s">
        <v>96</v>
      </c>
      <c r="I70" s="239" t="s">
        <v>96</v>
      </c>
      <c r="J70" s="239" t="s">
        <v>96</v>
      </c>
      <c r="K70" s="239" t="s">
        <v>96</v>
      </c>
      <c r="L70" s="239" t="s">
        <v>96</v>
      </c>
      <c r="M70" s="239" t="s">
        <v>96</v>
      </c>
      <c r="N70" s="239" t="s">
        <v>96</v>
      </c>
      <c r="O70" s="239" t="s">
        <v>96</v>
      </c>
      <c r="P70" s="111" t="s">
        <v>96</v>
      </c>
      <c r="Q70" s="111" t="s">
        <v>96</v>
      </c>
      <c r="R70" s="239" t="s">
        <v>96</v>
      </c>
      <c r="S70" s="237" t="s">
        <v>96</v>
      </c>
      <c r="T70" s="237" t="s">
        <v>96</v>
      </c>
      <c r="U70" s="237" t="s">
        <v>96</v>
      </c>
      <c r="V70" s="237" t="s">
        <v>96</v>
      </c>
      <c r="W70" s="237" t="s">
        <v>96</v>
      </c>
      <c r="X70" s="237" t="s">
        <v>96</v>
      </c>
    </row>
    <row r="71" spans="1:24" x14ac:dyDescent="0.25">
      <c r="A71" s="307" t="s">
        <v>57</v>
      </c>
      <c r="B71" s="237">
        <v>3090.4</v>
      </c>
      <c r="C71" s="237">
        <v>3834.1</v>
      </c>
      <c r="D71" s="237">
        <v>4575.8</v>
      </c>
      <c r="E71" s="237">
        <v>5426.9</v>
      </c>
      <c r="F71" s="237">
        <v>6376.9</v>
      </c>
      <c r="G71" s="239">
        <v>7003.3</v>
      </c>
      <c r="H71" s="239">
        <v>8379.9</v>
      </c>
      <c r="I71" s="239">
        <v>8644.5</v>
      </c>
      <c r="J71" s="239">
        <v>8704.2999999999993</v>
      </c>
      <c r="K71" s="239">
        <v>9381.7999999999993</v>
      </c>
      <c r="L71" s="239">
        <v>8890</v>
      </c>
      <c r="M71" s="239">
        <v>12548.2</v>
      </c>
      <c r="N71" s="239">
        <v>6388.2</v>
      </c>
      <c r="O71" s="239">
        <v>10866.4</v>
      </c>
      <c r="P71" s="111">
        <v>11738</v>
      </c>
      <c r="Q71" s="111">
        <v>5636.9</v>
      </c>
      <c r="R71" s="239">
        <v>5066.5</v>
      </c>
      <c r="S71" s="237">
        <v>6087</v>
      </c>
      <c r="T71" s="237">
        <v>6920.2</v>
      </c>
      <c r="U71" s="237">
        <v>6172.2</v>
      </c>
      <c r="V71" s="237">
        <v>6573.1720999999998</v>
      </c>
      <c r="W71" s="237">
        <v>7476.7</v>
      </c>
      <c r="X71" s="237">
        <v>10247.299999999999</v>
      </c>
    </row>
    <row r="72" spans="1:24" x14ac:dyDescent="0.25">
      <c r="A72" s="307" t="s">
        <v>58</v>
      </c>
      <c r="B72" s="237">
        <v>238.1</v>
      </c>
      <c r="C72" s="237">
        <v>445.4</v>
      </c>
      <c r="D72" s="237">
        <v>440.6</v>
      </c>
      <c r="E72" s="237">
        <v>483.5</v>
      </c>
      <c r="F72" s="237">
        <v>445.2</v>
      </c>
      <c r="G72" s="239">
        <v>479.8</v>
      </c>
      <c r="H72" s="239">
        <v>648.1</v>
      </c>
      <c r="I72" s="239">
        <v>807</v>
      </c>
      <c r="J72" s="239">
        <v>936.4</v>
      </c>
      <c r="K72" s="239">
        <v>831.9</v>
      </c>
      <c r="L72" s="239">
        <v>892.3</v>
      </c>
      <c r="M72" s="239">
        <v>759.7</v>
      </c>
      <c r="N72" s="239">
        <v>568.20000000000005</v>
      </c>
      <c r="O72" s="239">
        <v>602.6</v>
      </c>
      <c r="P72" s="111">
        <v>714</v>
      </c>
      <c r="Q72" s="111">
        <v>433</v>
      </c>
      <c r="R72" s="239">
        <v>262.39999999999998</v>
      </c>
      <c r="S72" s="237">
        <v>47.1</v>
      </c>
      <c r="T72" s="237" t="s">
        <v>96</v>
      </c>
      <c r="U72" s="237" t="s">
        <v>96</v>
      </c>
      <c r="V72" s="237" t="s">
        <v>96</v>
      </c>
      <c r="W72" s="237" t="s">
        <v>96</v>
      </c>
      <c r="X72" s="237" t="s">
        <v>96</v>
      </c>
    </row>
    <row r="73" spans="1:24" x14ac:dyDescent="0.25">
      <c r="A73" s="307" t="s">
        <v>59</v>
      </c>
      <c r="B73" s="237">
        <v>333.8</v>
      </c>
      <c r="C73" s="237">
        <v>466.9</v>
      </c>
      <c r="D73" s="237">
        <v>867.2</v>
      </c>
      <c r="E73" s="237">
        <v>727.2</v>
      </c>
      <c r="F73" s="237">
        <v>550.6</v>
      </c>
      <c r="G73" s="239">
        <v>415</v>
      </c>
      <c r="H73" s="239">
        <v>517.1</v>
      </c>
      <c r="I73" s="239">
        <v>545.79999999999995</v>
      </c>
      <c r="J73" s="239">
        <v>518.4</v>
      </c>
      <c r="K73" s="239">
        <v>539.29999999999995</v>
      </c>
      <c r="L73" s="239">
        <v>531.70000000000005</v>
      </c>
      <c r="M73" s="239">
        <v>444.4</v>
      </c>
      <c r="N73" s="239">
        <v>550.1</v>
      </c>
      <c r="O73" s="239">
        <v>480.8</v>
      </c>
      <c r="P73" s="111">
        <v>526.5</v>
      </c>
      <c r="Q73" s="111">
        <v>732.8</v>
      </c>
      <c r="R73" s="239">
        <v>619</v>
      </c>
      <c r="S73" s="237">
        <v>572.1</v>
      </c>
      <c r="T73" s="237">
        <v>573.9</v>
      </c>
      <c r="U73" s="237">
        <v>477.1</v>
      </c>
      <c r="V73" s="237">
        <v>569.5326</v>
      </c>
      <c r="W73" s="237">
        <v>713.8</v>
      </c>
      <c r="X73" s="237">
        <v>505.5</v>
      </c>
    </row>
    <row r="74" spans="1:24" ht="18" x14ac:dyDescent="0.25">
      <c r="A74" s="2" t="s">
        <v>119</v>
      </c>
      <c r="B74" s="95">
        <v>11763.8</v>
      </c>
      <c r="C74" s="95">
        <v>18796.900000000001</v>
      </c>
      <c r="D74" s="95">
        <v>20052.099999999999</v>
      </c>
      <c r="E74" s="95">
        <v>20505</v>
      </c>
      <c r="F74" s="95">
        <v>23559</v>
      </c>
      <c r="G74" s="87">
        <v>34896.699999999997</v>
      </c>
      <c r="H74" s="87">
        <v>53001.7</v>
      </c>
      <c r="I74" s="87">
        <v>77891.5</v>
      </c>
      <c r="J74" s="87">
        <v>65969.5</v>
      </c>
      <c r="K74" s="87">
        <v>63276.5</v>
      </c>
      <c r="L74" s="87">
        <v>61473.8</v>
      </c>
      <c r="M74" s="87">
        <v>66815.3</v>
      </c>
      <c r="N74" s="87">
        <v>30139.200000000001</v>
      </c>
      <c r="O74" s="87">
        <v>26580.799999999999</v>
      </c>
      <c r="P74" s="187">
        <v>31432.9</v>
      </c>
      <c r="Q74" s="187">
        <v>27998.1</v>
      </c>
      <c r="R74" s="87">
        <v>35652.1</v>
      </c>
      <c r="S74" s="95">
        <v>28003.8</v>
      </c>
      <c r="T74" s="95">
        <v>25566.2</v>
      </c>
      <c r="U74" s="95">
        <v>27123.8</v>
      </c>
      <c r="V74" s="95">
        <v>30411.3056</v>
      </c>
      <c r="W74" s="95">
        <v>32038</v>
      </c>
      <c r="X74" s="95">
        <v>26204.1</v>
      </c>
    </row>
    <row r="75" spans="1:24" x14ac:dyDescent="0.25">
      <c r="A75" s="307" t="s">
        <v>60</v>
      </c>
      <c r="B75" s="237">
        <v>47.7</v>
      </c>
      <c r="C75" s="237">
        <v>41.7</v>
      </c>
      <c r="D75" s="237">
        <v>50.6</v>
      </c>
      <c r="E75" s="237">
        <v>10.1</v>
      </c>
      <c r="F75" s="237">
        <v>19.7</v>
      </c>
      <c r="G75" s="239">
        <v>33</v>
      </c>
      <c r="H75" s="239" t="s">
        <v>96</v>
      </c>
      <c r="I75" s="239" t="s">
        <v>96</v>
      </c>
      <c r="J75" s="239" t="s">
        <v>96</v>
      </c>
      <c r="K75" s="239" t="s">
        <v>96</v>
      </c>
      <c r="L75" s="239" t="s">
        <v>96</v>
      </c>
      <c r="M75" s="239" t="s">
        <v>96</v>
      </c>
      <c r="N75" s="239" t="s">
        <v>96</v>
      </c>
      <c r="O75" s="239" t="s">
        <v>96</v>
      </c>
      <c r="P75" s="111" t="s">
        <v>96</v>
      </c>
      <c r="Q75" s="111" t="s">
        <v>96</v>
      </c>
      <c r="R75" s="239" t="s">
        <v>96</v>
      </c>
      <c r="S75" s="237" t="s">
        <v>96</v>
      </c>
      <c r="T75" s="237" t="s">
        <v>96</v>
      </c>
      <c r="U75" s="237" t="s">
        <v>96</v>
      </c>
      <c r="V75" s="237" t="s">
        <v>96</v>
      </c>
      <c r="W75" s="237" t="s">
        <v>96</v>
      </c>
      <c r="X75" s="237" t="s">
        <v>96</v>
      </c>
    </row>
    <row r="76" spans="1:24" x14ac:dyDescent="0.25">
      <c r="A76" s="307" t="s">
        <v>142</v>
      </c>
      <c r="B76" s="237">
        <v>1120</v>
      </c>
      <c r="C76" s="237">
        <v>1774.6</v>
      </c>
      <c r="D76" s="237">
        <v>1774</v>
      </c>
      <c r="E76" s="237">
        <v>2442.1999999999998</v>
      </c>
      <c r="F76" s="237">
        <v>3108.4</v>
      </c>
      <c r="G76" s="239">
        <v>3703.1</v>
      </c>
      <c r="H76" s="239">
        <v>4420.8999999999996</v>
      </c>
      <c r="I76" s="239">
        <v>14194.1</v>
      </c>
      <c r="J76" s="239">
        <v>16887.599999999999</v>
      </c>
      <c r="K76" s="239">
        <v>13852.2</v>
      </c>
      <c r="L76" s="239">
        <v>16630.2</v>
      </c>
      <c r="M76" s="239">
        <v>18952.599999999999</v>
      </c>
      <c r="N76" s="239">
        <v>4510.1000000000004</v>
      </c>
      <c r="O76" s="239">
        <v>4714.1000000000004</v>
      </c>
      <c r="P76" s="111">
        <v>6166.9</v>
      </c>
      <c r="Q76" s="111">
        <v>1073.4000000000001</v>
      </c>
      <c r="R76" s="239">
        <v>1020.1</v>
      </c>
      <c r="S76" s="237">
        <v>940.3</v>
      </c>
      <c r="T76" s="237">
        <v>938.2</v>
      </c>
      <c r="U76" s="237">
        <v>937.6</v>
      </c>
      <c r="V76" s="237">
        <v>709.53769999999997</v>
      </c>
      <c r="W76" s="237">
        <v>475.4</v>
      </c>
      <c r="X76" s="237">
        <v>180.7</v>
      </c>
    </row>
    <row r="77" spans="1:24" x14ac:dyDescent="0.25">
      <c r="A77" s="307" t="s">
        <v>62</v>
      </c>
      <c r="B77" s="237">
        <v>8528.7000000000007</v>
      </c>
      <c r="C77" s="237">
        <v>15253.4</v>
      </c>
      <c r="D77" s="237">
        <v>16294.9</v>
      </c>
      <c r="E77" s="237">
        <v>15823.2</v>
      </c>
      <c r="F77" s="237">
        <v>18139.7</v>
      </c>
      <c r="G77" s="239">
        <v>28281.4</v>
      </c>
      <c r="H77" s="239">
        <v>42385</v>
      </c>
      <c r="I77" s="239">
        <v>55388.9</v>
      </c>
      <c r="J77" s="239">
        <v>38736.5</v>
      </c>
      <c r="K77" s="239">
        <v>38872.400000000001</v>
      </c>
      <c r="L77" s="239">
        <v>34704.699999999997</v>
      </c>
      <c r="M77" s="239">
        <v>42852.6</v>
      </c>
      <c r="N77" s="239">
        <v>23553.599999999999</v>
      </c>
      <c r="O77" s="239">
        <v>19030.099999999999</v>
      </c>
      <c r="P77" s="111">
        <v>20904.400000000001</v>
      </c>
      <c r="Q77" s="111">
        <v>20648.099999999999</v>
      </c>
      <c r="R77" s="239">
        <v>27959.599999999999</v>
      </c>
      <c r="S77" s="237">
        <v>19039.900000000001</v>
      </c>
      <c r="T77" s="237">
        <v>15637.1</v>
      </c>
      <c r="U77" s="237">
        <v>17821.400000000001</v>
      </c>
      <c r="V77" s="237">
        <v>17924.8246</v>
      </c>
      <c r="W77" s="237">
        <v>20222.7</v>
      </c>
      <c r="X77" s="237">
        <v>26023.4</v>
      </c>
    </row>
    <row r="78" spans="1:24" x14ac:dyDescent="0.25">
      <c r="A78" s="19" t="s">
        <v>63</v>
      </c>
      <c r="B78" s="237"/>
      <c r="C78" s="237"/>
      <c r="D78" s="237"/>
      <c r="E78" s="237"/>
      <c r="F78" s="237"/>
      <c r="G78" s="239"/>
      <c r="H78" s="239"/>
      <c r="I78" s="239"/>
      <c r="J78" s="239"/>
      <c r="K78" s="239"/>
      <c r="L78" s="239"/>
      <c r="M78" s="239"/>
      <c r="N78" s="239"/>
      <c r="O78" s="239"/>
      <c r="P78" s="111"/>
      <c r="Q78" s="111"/>
      <c r="R78" s="239"/>
      <c r="S78" s="237"/>
      <c r="T78" s="237"/>
      <c r="V78" s="237"/>
      <c r="W78" s="237"/>
      <c r="X78" s="237"/>
    </row>
    <row r="79" spans="1:24" ht="29.25" x14ac:dyDescent="0.25">
      <c r="A79" s="7" t="s">
        <v>147</v>
      </c>
      <c r="B79" s="237">
        <v>6002.8</v>
      </c>
      <c r="C79" s="237">
        <v>12844</v>
      </c>
      <c r="D79" s="237">
        <v>14130.8</v>
      </c>
      <c r="E79" s="237">
        <v>12218</v>
      </c>
      <c r="F79" s="237">
        <v>13011.1</v>
      </c>
      <c r="G79" s="239">
        <v>23522.2</v>
      </c>
      <c r="H79" s="239">
        <v>37160</v>
      </c>
      <c r="I79" s="239">
        <v>48838</v>
      </c>
      <c r="J79" s="239">
        <v>31334.400000000001</v>
      </c>
      <c r="K79" s="239">
        <v>30133.599999999999</v>
      </c>
      <c r="L79" s="239">
        <v>31319</v>
      </c>
      <c r="M79" s="239">
        <v>39074.9</v>
      </c>
      <c r="N79" s="239">
        <v>22749.5</v>
      </c>
      <c r="O79" s="239">
        <v>18134.7</v>
      </c>
      <c r="P79" s="111">
        <v>19791.3</v>
      </c>
      <c r="Q79" s="111">
        <v>19641.8</v>
      </c>
      <c r="R79" s="239">
        <v>26799.3</v>
      </c>
      <c r="S79" s="237">
        <v>17810.599999999999</v>
      </c>
      <c r="T79" s="237">
        <v>14383.3</v>
      </c>
      <c r="U79" s="237">
        <v>16721.900000000001</v>
      </c>
      <c r="V79" s="237">
        <v>17751.376600000003</v>
      </c>
      <c r="W79" s="237">
        <v>20115.5</v>
      </c>
      <c r="X79" s="237">
        <v>26023.4</v>
      </c>
    </row>
    <row r="80" spans="1:24" ht="24" customHeight="1" x14ac:dyDescent="0.25">
      <c r="A80" s="7" t="s">
        <v>170</v>
      </c>
      <c r="B80" s="237">
        <v>1356.4</v>
      </c>
      <c r="C80" s="237">
        <v>2030.4</v>
      </c>
      <c r="D80" s="237">
        <v>1703.6</v>
      </c>
      <c r="E80" s="237">
        <v>1961.6</v>
      </c>
      <c r="F80" s="237">
        <v>2462.1</v>
      </c>
      <c r="G80" s="239">
        <v>1766.5</v>
      </c>
      <c r="H80" s="239">
        <v>1216.7</v>
      </c>
      <c r="I80" s="239">
        <v>1919.6</v>
      </c>
      <c r="J80" s="239">
        <v>2254.6999999999998</v>
      </c>
      <c r="K80" s="239">
        <v>3015.4</v>
      </c>
      <c r="L80" s="239">
        <v>3205.5</v>
      </c>
      <c r="M80" s="239">
        <v>3626.2</v>
      </c>
      <c r="N80" s="239">
        <v>628.1</v>
      </c>
      <c r="O80" s="239">
        <v>663.5</v>
      </c>
      <c r="P80" s="111">
        <v>795.4</v>
      </c>
      <c r="Q80" s="111">
        <v>743.5</v>
      </c>
      <c r="R80" s="239">
        <v>978.8</v>
      </c>
      <c r="S80" s="237">
        <v>1049.2</v>
      </c>
      <c r="T80" s="237">
        <v>1081.4000000000001</v>
      </c>
      <c r="U80" s="237">
        <v>920.2</v>
      </c>
      <c r="V80" s="237" t="s">
        <v>96</v>
      </c>
      <c r="W80" s="237" t="s">
        <v>96</v>
      </c>
      <c r="X80" s="237" t="s">
        <v>96</v>
      </c>
    </row>
    <row r="81" spans="1:24" ht="27.75" customHeight="1" x14ac:dyDescent="0.25">
      <c r="A81" s="7" t="s">
        <v>181</v>
      </c>
      <c r="B81" s="237">
        <v>1169.5</v>
      </c>
      <c r="C81" s="237">
        <v>378.9</v>
      </c>
      <c r="D81" s="237">
        <v>460.5</v>
      </c>
      <c r="E81" s="237">
        <v>1643.5</v>
      </c>
      <c r="F81" s="237">
        <v>2666.6</v>
      </c>
      <c r="G81" s="239">
        <v>2992.7</v>
      </c>
      <c r="H81" s="239">
        <v>4008.3</v>
      </c>
      <c r="I81" s="239">
        <v>4631.3</v>
      </c>
      <c r="J81" s="239">
        <v>5147.3999999999996</v>
      </c>
      <c r="K81" s="239">
        <v>5723.4</v>
      </c>
      <c r="L81" s="239">
        <v>180.1</v>
      </c>
      <c r="M81" s="239">
        <v>151.5</v>
      </c>
      <c r="N81" s="239">
        <v>176</v>
      </c>
      <c r="O81" s="239">
        <v>231.9</v>
      </c>
      <c r="P81" s="111">
        <v>317.60000000000002</v>
      </c>
      <c r="Q81" s="111">
        <v>262.8</v>
      </c>
      <c r="R81" s="239">
        <v>181.5</v>
      </c>
      <c r="S81" s="237">
        <v>180.1</v>
      </c>
      <c r="T81" s="237">
        <v>172.4</v>
      </c>
      <c r="U81" s="237">
        <v>179.4</v>
      </c>
      <c r="V81" s="237">
        <v>173.44800000000001</v>
      </c>
      <c r="W81" s="237">
        <v>107.2</v>
      </c>
      <c r="X81" s="237" t="s">
        <v>96</v>
      </c>
    </row>
    <row r="82" spans="1:24" ht="15" customHeight="1" x14ac:dyDescent="0.25">
      <c r="A82" s="307" t="s">
        <v>65</v>
      </c>
      <c r="B82" s="237">
        <v>2067.4</v>
      </c>
      <c r="C82" s="237">
        <v>1727.3</v>
      </c>
      <c r="D82" s="237">
        <v>1932.6</v>
      </c>
      <c r="E82" s="237">
        <v>2229.5</v>
      </c>
      <c r="F82" s="237">
        <v>2291.1</v>
      </c>
      <c r="G82" s="239">
        <v>2879.3</v>
      </c>
      <c r="H82" s="239">
        <v>6195.7</v>
      </c>
      <c r="I82" s="239">
        <v>8308.5</v>
      </c>
      <c r="J82" s="239">
        <v>10345.4</v>
      </c>
      <c r="K82" s="239">
        <v>10551.9</v>
      </c>
      <c r="L82" s="239">
        <v>10138.9</v>
      </c>
      <c r="M82" s="239">
        <v>5010.1000000000004</v>
      </c>
      <c r="N82" s="239">
        <v>2075.5</v>
      </c>
      <c r="O82" s="239">
        <v>2836.6</v>
      </c>
      <c r="P82" s="111">
        <v>4361.6000000000004</v>
      </c>
      <c r="Q82" s="111">
        <v>6276.6</v>
      </c>
      <c r="R82" s="239">
        <v>6672.4</v>
      </c>
      <c r="S82" s="237">
        <v>8023.6</v>
      </c>
      <c r="T82" s="237">
        <v>8991</v>
      </c>
      <c r="U82" s="237">
        <v>8364.7999999999993</v>
      </c>
      <c r="V82" s="237">
        <v>11776.943300000001</v>
      </c>
      <c r="W82" s="237">
        <v>11339.8</v>
      </c>
      <c r="X82" s="237" t="s">
        <v>96</v>
      </c>
    </row>
    <row r="83" spans="1:24" ht="18" x14ac:dyDescent="0.25">
      <c r="A83" s="2" t="s">
        <v>178</v>
      </c>
      <c r="B83" s="95">
        <v>8622.2000000000007</v>
      </c>
      <c r="C83" s="95">
        <v>10985.4</v>
      </c>
      <c r="D83" s="95">
        <v>14054.3</v>
      </c>
      <c r="E83" s="95">
        <v>31063.5</v>
      </c>
      <c r="F83" s="95">
        <v>24012.3</v>
      </c>
      <c r="G83" s="87">
        <f>SUM(G84:G93)</f>
        <v>29691.7</v>
      </c>
      <c r="H83" s="87">
        <v>29534.2</v>
      </c>
      <c r="I83" s="87">
        <v>39860.400000000001</v>
      </c>
      <c r="J83" s="87">
        <v>49787</v>
      </c>
      <c r="K83" s="87">
        <v>52691</v>
      </c>
      <c r="L83" s="87">
        <f>SUM(L84:L93)</f>
        <v>47396.3</v>
      </c>
      <c r="M83" s="87">
        <v>58684.6</v>
      </c>
      <c r="N83" s="87">
        <v>6604.9</v>
      </c>
      <c r="O83" s="87">
        <v>7529.5</v>
      </c>
      <c r="P83" s="187">
        <v>9315.4</v>
      </c>
      <c r="Q83" s="187">
        <v>9392.5</v>
      </c>
      <c r="R83" s="87">
        <v>9825.4</v>
      </c>
      <c r="S83" s="95">
        <v>13672.2</v>
      </c>
      <c r="T83" s="95">
        <v>15836.8</v>
      </c>
      <c r="U83" s="95">
        <v>12824.2</v>
      </c>
      <c r="V83" s="95">
        <v>7780.7245000000003</v>
      </c>
      <c r="W83" s="95">
        <v>2324.1</v>
      </c>
      <c r="X83" s="95">
        <v>2445.6999999999998</v>
      </c>
    </row>
    <row r="84" spans="1:24" x14ac:dyDescent="0.25">
      <c r="A84" s="307" t="s">
        <v>66</v>
      </c>
      <c r="B84" s="237">
        <v>270.10000000000002</v>
      </c>
      <c r="C84" s="237">
        <v>562.70000000000005</v>
      </c>
      <c r="D84" s="237">
        <v>459.2</v>
      </c>
      <c r="E84" s="237">
        <v>945.3</v>
      </c>
      <c r="F84" s="237">
        <v>1440</v>
      </c>
      <c r="G84" s="239">
        <v>1754.9</v>
      </c>
      <c r="H84" s="239">
        <v>1366.4</v>
      </c>
      <c r="I84" s="239">
        <v>970.1</v>
      </c>
      <c r="J84" s="239">
        <v>758.4</v>
      </c>
      <c r="K84" s="239">
        <v>614.9</v>
      </c>
      <c r="L84" s="239">
        <v>604</v>
      </c>
      <c r="M84" s="239">
        <v>591.20000000000005</v>
      </c>
      <c r="N84" s="239">
        <v>624</v>
      </c>
      <c r="O84" s="239">
        <v>672.6</v>
      </c>
      <c r="P84" s="111">
        <v>1149.8</v>
      </c>
      <c r="Q84" s="111">
        <v>1923</v>
      </c>
      <c r="R84" s="239">
        <v>3474.8</v>
      </c>
      <c r="S84" s="237">
        <v>6337.5</v>
      </c>
      <c r="T84" s="237">
        <v>7497.7</v>
      </c>
      <c r="U84" s="237">
        <v>7894.2</v>
      </c>
      <c r="V84" s="237">
        <v>5280.6125999999995</v>
      </c>
      <c r="W84" s="237" t="s">
        <v>96</v>
      </c>
      <c r="X84" s="237" t="s">
        <v>96</v>
      </c>
    </row>
    <row r="85" spans="1:24" x14ac:dyDescent="0.25">
      <c r="A85" s="307" t="s">
        <v>68</v>
      </c>
      <c r="B85" s="237" t="s">
        <v>96</v>
      </c>
      <c r="C85" s="237" t="s">
        <v>96</v>
      </c>
      <c r="D85" s="237" t="s">
        <v>96</v>
      </c>
      <c r="E85" s="237" t="s">
        <v>96</v>
      </c>
      <c r="F85" s="237" t="s">
        <v>96</v>
      </c>
      <c r="G85" s="239" t="s">
        <v>96</v>
      </c>
      <c r="H85" s="239" t="s">
        <v>96</v>
      </c>
      <c r="I85" s="239" t="s">
        <v>96</v>
      </c>
      <c r="J85" s="239" t="s">
        <v>96</v>
      </c>
      <c r="K85" s="239" t="s">
        <v>96</v>
      </c>
      <c r="L85" s="239" t="s">
        <v>96</v>
      </c>
      <c r="M85" s="239" t="s">
        <v>96</v>
      </c>
      <c r="N85" s="239" t="s">
        <v>96</v>
      </c>
      <c r="O85" s="239" t="s">
        <v>96</v>
      </c>
      <c r="P85" s="239" t="s">
        <v>96</v>
      </c>
      <c r="Q85" s="239" t="s">
        <v>96</v>
      </c>
      <c r="R85" s="239" t="s">
        <v>96</v>
      </c>
      <c r="S85" s="237" t="s">
        <v>96</v>
      </c>
      <c r="T85" s="237" t="s">
        <v>96</v>
      </c>
      <c r="U85" s="95" t="s">
        <v>96</v>
      </c>
      <c r="V85" s="237" t="s">
        <v>96</v>
      </c>
      <c r="W85" s="237" t="s">
        <v>96</v>
      </c>
      <c r="X85" s="237" t="s">
        <v>96</v>
      </c>
    </row>
    <row r="86" spans="1:24" x14ac:dyDescent="0.25">
      <c r="A86" s="307" t="s">
        <v>69</v>
      </c>
      <c r="B86" s="237">
        <v>43.1</v>
      </c>
      <c r="C86" s="237">
        <v>53.1</v>
      </c>
      <c r="D86" s="237">
        <v>132.6</v>
      </c>
      <c r="E86" s="237">
        <v>242.2</v>
      </c>
      <c r="F86" s="237">
        <v>458.6</v>
      </c>
      <c r="G86" s="239" t="s">
        <v>96</v>
      </c>
      <c r="H86" s="239" t="s">
        <v>96</v>
      </c>
      <c r="I86" s="239" t="s">
        <v>96</v>
      </c>
      <c r="J86" s="239" t="s">
        <v>96</v>
      </c>
      <c r="K86" s="239" t="s">
        <v>96</v>
      </c>
      <c r="L86" s="239" t="s">
        <v>96</v>
      </c>
      <c r="M86" s="239" t="s">
        <v>96</v>
      </c>
      <c r="N86" s="239" t="s">
        <v>96</v>
      </c>
      <c r="O86" s="239" t="s">
        <v>96</v>
      </c>
      <c r="P86" s="239" t="s">
        <v>96</v>
      </c>
      <c r="Q86" s="239" t="s">
        <v>96</v>
      </c>
      <c r="R86" s="239" t="s">
        <v>96</v>
      </c>
      <c r="S86" s="237" t="s">
        <v>96</v>
      </c>
      <c r="T86" s="237" t="s">
        <v>96</v>
      </c>
      <c r="U86" s="237" t="s">
        <v>96</v>
      </c>
      <c r="V86" s="237" t="s">
        <v>96</v>
      </c>
      <c r="W86" s="237" t="s">
        <v>96</v>
      </c>
      <c r="X86" s="237" t="s">
        <v>96</v>
      </c>
    </row>
    <row r="87" spans="1:24" x14ac:dyDescent="0.25">
      <c r="A87" s="307" t="s">
        <v>70</v>
      </c>
      <c r="B87" s="237">
        <v>178.5</v>
      </c>
      <c r="C87" s="237">
        <v>204.1</v>
      </c>
      <c r="D87" s="237">
        <v>274.2</v>
      </c>
      <c r="E87" s="237">
        <v>376.2</v>
      </c>
      <c r="F87" s="237">
        <v>334.9</v>
      </c>
      <c r="G87" s="239">
        <v>296</v>
      </c>
      <c r="H87" s="239">
        <v>435.7</v>
      </c>
      <c r="I87" s="239">
        <v>404.2</v>
      </c>
      <c r="J87" s="239">
        <v>485.2</v>
      </c>
      <c r="K87" s="239">
        <v>185.6</v>
      </c>
      <c r="L87" s="239">
        <v>236.2</v>
      </c>
      <c r="M87" s="239">
        <v>375</v>
      </c>
      <c r="N87" s="239">
        <v>107.1</v>
      </c>
      <c r="O87" s="239">
        <v>53.3</v>
      </c>
      <c r="P87" s="111">
        <v>43.7</v>
      </c>
      <c r="Q87" s="111">
        <v>21</v>
      </c>
      <c r="R87" s="239" t="s">
        <v>96</v>
      </c>
      <c r="S87" s="237" t="s">
        <v>96</v>
      </c>
      <c r="T87" s="237" t="s">
        <v>96</v>
      </c>
      <c r="U87" s="95" t="s">
        <v>96</v>
      </c>
      <c r="V87" s="237" t="s">
        <v>96</v>
      </c>
      <c r="W87" s="237" t="s">
        <v>96</v>
      </c>
      <c r="X87" s="237" t="s">
        <v>96</v>
      </c>
    </row>
    <row r="88" spans="1:24" x14ac:dyDescent="0.25">
      <c r="A88" s="307" t="s">
        <v>72</v>
      </c>
      <c r="B88" s="237">
        <v>2087.1</v>
      </c>
      <c r="C88" s="237">
        <v>2767.3</v>
      </c>
      <c r="D88" s="237">
        <v>3601.5</v>
      </c>
      <c r="E88" s="237">
        <v>4539.5</v>
      </c>
      <c r="F88" s="237">
        <v>5079.3</v>
      </c>
      <c r="G88" s="239">
        <v>6061.6</v>
      </c>
      <c r="H88" s="239">
        <v>6240.9</v>
      </c>
      <c r="I88" s="239">
        <v>7851.1</v>
      </c>
      <c r="J88" s="239">
        <v>9615.2999999999993</v>
      </c>
      <c r="K88" s="239">
        <v>11250.6</v>
      </c>
      <c r="L88" s="239">
        <v>11820.9</v>
      </c>
      <c r="M88" s="239">
        <v>16616.400000000001</v>
      </c>
      <c r="N88" s="239">
        <v>747.5</v>
      </c>
      <c r="O88" s="239">
        <v>994.7</v>
      </c>
      <c r="P88" s="111">
        <v>1694.1</v>
      </c>
      <c r="Q88" s="111">
        <v>2086.1</v>
      </c>
      <c r="R88" s="239">
        <v>2488.9</v>
      </c>
      <c r="S88" s="237">
        <v>2911.7</v>
      </c>
      <c r="T88" s="237">
        <v>2903.8</v>
      </c>
      <c r="U88" s="237">
        <v>2338.9</v>
      </c>
      <c r="V88" s="237">
        <v>453.61250000000001</v>
      </c>
      <c r="W88" s="237">
        <v>-0.1</v>
      </c>
      <c r="X88" s="237" t="s">
        <v>96</v>
      </c>
    </row>
    <row r="89" spans="1:24" x14ac:dyDescent="0.25">
      <c r="A89" s="307" t="s">
        <v>73</v>
      </c>
      <c r="B89" s="237">
        <v>1663.1</v>
      </c>
      <c r="C89" s="237">
        <v>1906.9</v>
      </c>
      <c r="D89" s="237">
        <v>2698.5</v>
      </c>
      <c r="E89" s="237">
        <v>3391.4</v>
      </c>
      <c r="F89" s="237">
        <v>2646.4</v>
      </c>
      <c r="G89" s="239">
        <v>2512.4</v>
      </c>
      <c r="H89" s="239">
        <v>1734</v>
      </c>
      <c r="I89" s="239">
        <v>1553</v>
      </c>
      <c r="J89" s="239">
        <v>2003.5</v>
      </c>
      <c r="K89" s="239">
        <v>2205.6</v>
      </c>
      <c r="L89" s="239">
        <v>2195.3000000000002</v>
      </c>
      <c r="M89" s="239">
        <v>1774.9</v>
      </c>
      <c r="N89" s="239">
        <v>853</v>
      </c>
      <c r="O89" s="239">
        <v>1000</v>
      </c>
      <c r="P89" s="111">
        <v>1059.5</v>
      </c>
      <c r="Q89" s="111">
        <v>1158.8</v>
      </c>
      <c r="R89" s="239">
        <v>798.2</v>
      </c>
      <c r="S89" s="237">
        <v>817.8</v>
      </c>
      <c r="T89" s="237">
        <v>1670.3</v>
      </c>
      <c r="U89" s="237">
        <v>156.4</v>
      </c>
      <c r="V89" s="237">
        <v>108.583</v>
      </c>
      <c r="W89" s="237" t="s">
        <v>96</v>
      </c>
      <c r="X89" s="237" t="s">
        <v>96</v>
      </c>
    </row>
    <row r="90" spans="1:24" x14ac:dyDescent="0.25">
      <c r="A90" s="307" t="s">
        <v>74</v>
      </c>
      <c r="B90" s="237">
        <v>1952.1</v>
      </c>
      <c r="C90" s="237">
        <v>2103.9</v>
      </c>
      <c r="D90" s="237">
        <v>3331.7</v>
      </c>
      <c r="E90" s="237">
        <v>3828.8</v>
      </c>
      <c r="F90" s="237">
        <v>5520.7</v>
      </c>
      <c r="G90" s="239">
        <v>6688.8</v>
      </c>
      <c r="H90" s="239">
        <v>6895.4</v>
      </c>
      <c r="I90" s="239">
        <v>14366.8</v>
      </c>
      <c r="J90" s="239">
        <v>19125.7</v>
      </c>
      <c r="K90" s="239">
        <v>22225.4</v>
      </c>
      <c r="L90" s="239">
        <v>24218.5</v>
      </c>
      <c r="M90" s="239">
        <v>29123.9</v>
      </c>
      <c r="N90" s="239">
        <v>1554.7</v>
      </c>
      <c r="O90" s="239">
        <v>1435.9</v>
      </c>
      <c r="P90" s="111">
        <v>2189.6999999999998</v>
      </c>
      <c r="Q90" s="111">
        <v>2346.5</v>
      </c>
      <c r="R90" s="239">
        <v>2387</v>
      </c>
      <c r="S90" s="237">
        <v>2728.5</v>
      </c>
      <c r="T90" s="237">
        <v>2786.9</v>
      </c>
      <c r="U90" s="237">
        <v>1383.6</v>
      </c>
      <c r="V90" s="237">
        <v>1005.1215</v>
      </c>
      <c r="W90" s="237">
        <v>1102.3</v>
      </c>
      <c r="X90" s="237">
        <v>1029.0999999999999</v>
      </c>
    </row>
    <row r="91" spans="1:24" x14ac:dyDescent="0.25">
      <c r="A91" s="307" t="s">
        <v>138</v>
      </c>
      <c r="B91" s="237">
        <v>1415</v>
      </c>
      <c r="C91" s="237">
        <v>1877.1</v>
      </c>
      <c r="D91" s="237">
        <v>1802</v>
      </c>
      <c r="E91" s="237">
        <v>3723.3</v>
      </c>
      <c r="F91" s="237">
        <v>6233.8</v>
      </c>
      <c r="G91" s="239">
        <v>9705</v>
      </c>
      <c r="H91" s="239">
        <v>9446.1</v>
      </c>
      <c r="I91" s="239">
        <v>11057.9</v>
      </c>
      <c r="J91" s="239">
        <v>12752.6</v>
      </c>
      <c r="K91" s="239">
        <v>9008.6</v>
      </c>
      <c r="L91" s="239">
        <v>3307.1</v>
      </c>
      <c r="M91" s="239">
        <v>3626.5</v>
      </c>
      <c r="N91" s="239">
        <v>687.6</v>
      </c>
      <c r="O91" s="239">
        <v>1222</v>
      </c>
      <c r="P91" s="111">
        <v>1961.5</v>
      </c>
      <c r="Q91" s="111">
        <v>884.9</v>
      </c>
      <c r="R91" s="239">
        <v>509.1</v>
      </c>
      <c r="S91" s="237">
        <v>690.9</v>
      </c>
      <c r="T91" s="237">
        <v>772</v>
      </c>
      <c r="U91" s="237">
        <v>917.1</v>
      </c>
      <c r="V91" s="237">
        <v>932.79489999999998</v>
      </c>
      <c r="W91" s="237">
        <v>1222</v>
      </c>
      <c r="X91" s="237">
        <v>1416.6</v>
      </c>
    </row>
    <row r="92" spans="1:24" x14ac:dyDescent="0.25">
      <c r="A92" s="307" t="s">
        <v>76</v>
      </c>
      <c r="B92" s="237">
        <v>582.29999999999995</v>
      </c>
      <c r="C92" s="237">
        <v>870</v>
      </c>
      <c r="D92" s="237">
        <v>881</v>
      </c>
      <c r="E92" s="237">
        <v>1312.5</v>
      </c>
      <c r="F92" s="237">
        <v>1126.8</v>
      </c>
      <c r="G92" s="239">
        <v>1821</v>
      </c>
      <c r="H92" s="239">
        <v>2182.6999999999998</v>
      </c>
      <c r="I92" s="239">
        <v>2287.5</v>
      </c>
      <c r="J92" s="239">
        <v>3188.6</v>
      </c>
      <c r="K92" s="239">
        <v>5325.8</v>
      </c>
      <c r="L92" s="239">
        <v>3103.4</v>
      </c>
      <c r="M92" s="239">
        <v>3945.7</v>
      </c>
      <c r="N92" s="239">
        <v>1900.8</v>
      </c>
      <c r="O92" s="239">
        <v>1956.6</v>
      </c>
      <c r="P92" s="111">
        <v>1008.5</v>
      </c>
      <c r="Q92" s="111">
        <v>802</v>
      </c>
      <c r="R92" s="239" t="s">
        <v>96</v>
      </c>
      <c r="S92" s="237" t="s">
        <v>96</v>
      </c>
      <c r="T92" s="237" t="s">
        <v>96</v>
      </c>
      <c r="U92" s="237" t="s">
        <v>96</v>
      </c>
      <c r="V92" s="237" t="s">
        <v>96</v>
      </c>
      <c r="W92" s="237" t="s">
        <v>96</v>
      </c>
      <c r="X92" s="237" t="s">
        <v>96</v>
      </c>
    </row>
    <row r="93" spans="1:24" x14ac:dyDescent="0.25">
      <c r="A93" s="307" t="s">
        <v>77</v>
      </c>
      <c r="B93" s="237">
        <v>430.9</v>
      </c>
      <c r="C93" s="237">
        <v>640.20000000000005</v>
      </c>
      <c r="D93" s="237">
        <v>873.7</v>
      </c>
      <c r="E93" s="237">
        <v>12704.3</v>
      </c>
      <c r="F93" s="237">
        <v>1171.8</v>
      </c>
      <c r="G93" s="239">
        <v>852</v>
      </c>
      <c r="H93" s="239">
        <v>1233</v>
      </c>
      <c r="I93" s="239">
        <v>1369.8</v>
      </c>
      <c r="J93" s="239">
        <v>1857.7</v>
      </c>
      <c r="K93" s="239">
        <v>1874.5</v>
      </c>
      <c r="L93" s="239">
        <v>1910.9</v>
      </c>
      <c r="M93" s="239">
        <v>2631</v>
      </c>
      <c r="N93" s="239">
        <v>130.19999999999999</v>
      </c>
      <c r="O93" s="239">
        <v>194.4</v>
      </c>
      <c r="P93" s="111">
        <v>208.5</v>
      </c>
      <c r="Q93" s="111">
        <v>170.3</v>
      </c>
      <c r="R93" s="239">
        <v>167.4</v>
      </c>
      <c r="S93" s="237">
        <v>185.7</v>
      </c>
      <c r="T93" s="237">
        <v>206.1</v>
      </c>
      <c r="U93" s="237">
        <v>133.9</v>
      </c>
      <c r="V93" s="237" t="s">
        <v>96</v>
      </c>
      <c r="W93" s="237" t="s">
        <v>96</v>
      </c>
      <c r="X93" s="237" t="s">
        <v>96</v>
      </c>
    </row>
    <row r="94" spans="1:24" ht="18" x14ac:dyDescent="0.25">
      <c r="A94" s="2" t="s">
        <v>125</v>
      </c>
      <c r="B94" s="95">
        <v>2750.1</v>
      </c>
      <c r="C94" s="95">
        <v>4405.6000000000004</v>
      </c>
      <c r="D94" s="95">
        <v>6806.5</v>
      </c>
      <c r="E94" s="95">
        <v>9390</v>
      </c>
      <c r="F94" s="95">
        <v>13101.5</v>
      </c>
      <c r="G94" s="87">
        <f>SUM(G95:G105)</f>
        <v>13034.1</v>
      </c>
      <c r="H94" s="87">
        <v>16915.5</v>
      </c>
      <c r="I94" s="87">
        <v>17682.400000000001</v>
      </c>
      <c r="J94" s="87">
        <v>22566.3</v>
      </c>
      <c r="K94" s="87">
        <v>24943.599999999999</v>
      </c>
      <c r="L94" s="87">
        <f>SUM(L95:L105)</f>
        <v>28069.3</v>
      </c>
      <c r="M94" s="87">
        <v>31736.799999999999</v>
      </c>
      <c r="N94" s="87">
        <v>2666.8</v>
      </c>
      <c r="O94" s="87">
        <v>4231.8</v>
      </c>
      <c r="P94" s="187">
        <v>9271.1</v>
      </c>
      <c r="Q94" s="187">
        <v>3917.9</v>
      </c>
      <c r="R94" s="87">
        <v>4030.7</v>
      </c>
      <c r="S94" s="95">
        <v>4912.8999999999996</v>
      </c>
      <c r="T94" s="95">
        <v>4286.5</v>
      </c>
      <c r="U94" s="95">
        <v>2871.1</v>
      </c>
      <c r="V94" s="95">
        <v>936.85530000000006</v>
      </c>
      <c r="W94" s="95">
        <v>309.5</v>
      </c>
      <c r="X94" s="95" t="s">
        <v>96</v>
      </c>
    </row>
    <row r="95" spans="1:24" x14ac:dyDescent="0.25">
      <c r="A95" s="307" t="s">
        <v>67</v>
      </c>
      <c r="B95" s="237">
        <v>283.2</v>
      </c>
      <c r="C95" s="237">
        <v>528.70000000000005</v>
      </c>
      <c r="D95" s="237">
        <v>896.1</v>
      </c>
      <c r="E95" s="237">
        <v>1038.0999999999999</v>
      </c>
      <c r="F95" s="237">
        <v>1200.4000000000001</v>
      </c>
      <c r="G95" s="239">
        <v>4</v>
      </c>
      <c r="H95" s="239">
        <v>2.2999999999999998</v>
      </c>
      <c r="I95" s="239" t="s">
        <v>96</v>
      </c>
      <c r="J95" s="239" t="s">
        <v>96</v>
      </c>
      <c r="K95" s="239" t="s">
        <v>96</v>
      </c>
      <c r="L95" s="239" t="s">
        <v>96</v>
      </c>
      <c r="M95" s="239" t="s">
        <v>96</v>
      </c>
      <c r="N95" s="239" t="s">
        <v>96</v>
      </c>
      <c r="O95" s="239" t="s">
        <v>96</v>
      </c>
      <c r="P95" s="111" t="s">
        <v>96</v>
      </c>
      <c r="Q95" s="111" t="s">
        <v>96</v>
      </c>
      <c r="R95" s="239" t="s">
        <v>96</v>
      </c>
      <c r="S95" s="237" t="s">
        <v>96</v>
      </c>
      <c r="T95" s="237" t="s">
        <v>96</v>
      </c>
      <c r="U95" s="237" t="s">
        <v>96</v>
      </c>
      <c r="V95" s="237" t="s">
        <v>96</v>
      </c>
      <c r="W95" s="237" t="s">
        <v>96</v>
      </c>
      <c r="X95" s="237" t="s">
        <v>96</v>
      </c>
    </row>
    <row r="96" spans="1:24" x14ac:dyDescent="0.25">
      <c r="A96" s="307" t="s">
        <v>78</v>
      </c>
      <c r="B96" s="237">
        <v>597.1</v>
      </c>
      <c r="C96" s="237">
        <v>1345.8</v>
      </c>
      <c r="D96" s="237">
        <v>1928</v>
      </c>
      <c r="E96" s="237">
        <v>2523</v>
      </c>
      <c r="F96" s="237">
        <v>2833.3</v>
      </c>
      <c r="G96" s="239">
        <v>3184.3</v>
      </c>
      <c r="H96" s="239">
        <v>3608.2</v>
      </c>
      <c r="I96" s="239">
        <v>3660</v>
      </c>
      <c r="J96" s="239">
        <v>4398.8999999999996</v>
      </c>
      <c r="K96" s="239">
        <v>5568.5</v>
      </c>
      <c r="L96" s="239">
        <v>6025.5</v>
      </c>
      <c r="M96" s="239">
        <v>7409.6</v>
      </c>
      <c r="N96" s="239">
        <v>423.5</v>
      </c>
      <c r="O96" s="239">
        <v>647.79999999999995</v>
      </c>
      <c r="P96" s="111">
        <v>659.1</v>
      </c>
      <c r="Q96" s="111">
        <v>772.1</v>
      </c>
      <c r="R96" s="239">
        <v>1288.0999999999999</v>
      </c>
      <c r="S96" s="237">
        <v>2224.8000000000002</v>
      </c>
      <c r="T96" s="237">
        <v>3298.1</v>
      </c>
      <c r="U96" s="237">
        <v>1908.1</v>
      </c>
      <c r="V96" s="237">
        <v>18.216000000000001</v>
      </c>
      <c r="W96" s="237">
        <v>10.199999999999999</v>
      </c>
      <c r="X96" s="237" t="s">
        <v>96</v>
      </c>
    </row>
    <row r="97" spans="1:24" x14ac:dyDescent="0.25">
      <c r="A97" s="307" t="s">
        <v>71</v>
      </c>
      <c r="B97" s="237">
        <v>167.5</v>
      </c>
      <c r="C97" s="237">
        <v>281.89999999999998</v>
      </c>
      <c r="D97" s="237">
        <v>478</v>
      </c>
      <c r="E97" s="237">
        <v>623.9</v>
      </c>
      <c r="F97" s="237">
        <v>834.8</v>
      </c>
      <c r="G97" s="239">
        <v>1162.3</v>
      </c>
      <c r="H97" s="239">
        <v>1836.6</v>
      </c>
      <c r="I97" s="239">
        <v>1890.5</v>
      </c>
      <c r="J97" s="239">
        <v>2620.3000000000002</v>
      </c>
      <c r="K97" s="239">
        <v>4003.9</v>
      </c>
      <c r="L97" s="239">
        <v>4185.6000000000004</v>
      </c>
      <c r="M97" s="239">
        <v>3974.9</v>
      </c>
      <c r="N97" s="239">
        <v>0</v>
      </c>
      <c r="O97" s="239" t="s">
        <v>96</v>
      </c>
      <c r="P97" s="111" t="s">
        <v>96</v>
      </c>
      <c r="Q97" s="111" t="s">
        <v>96</v>
      </c>
      <c r="R97" s="239" t="s">
        <v>96</v>
      </c>
      <c r="S97" s="237" t="s">
        <v>96</v>
      </c>
      <c r="T97" s="237" t="s">
        <v>96</v>
      </c>
      <c r="U97" s="237" t="s">
        <v>96</v>
      </c>
      <c r="V97" s="237" t="s">
        <v>96</v>
      </c>
      <c r="W97" s="237" t="s">
        <v>96</v>
      </c>
      <c r="X97" s="237" t="s">
        <v>96</v>
      </c>
    </row>
    <row r="98" spans="1:24" x14ac:dyDescent="0.25">
      <c r="A98" s="307" t="s">
        <v>79</v>
      </c>
      <c r="B98" s="237">
        <v>285.39999999999998</v>
      </c>
      <c r="C98" s="237">
        <v>301.10000000000002</v>
      </c>
      <c r="D98" s="237">
        <v>539</v>
      </c>
      <c r="E98" s="237">
        <v>646.9</v>
      </c>
      <c r="F98" s="237">
        <v>789.6</v>
      </c>
      <c r="G98" s="239">
        <v>956</v>
      </c>
      <c r="H98" s="239">
        <v>1125.3</v>
      </c>
      <c r="I98" s="239">
        <v>1426.7</v>
      </c>
      <c r="J98" s="239">
        <v>1093.5999999999999</v>
      </c>
      <c r="K98" s="239">
        <v>14.5</v>
      </c>
      <c r="L98" s="239">
        <v>14.8</v>
      </c>
      <c r="M98" s="239">
        <v>14.8</v>
      </c>
      <c r="N98" s="239">
        <v>17.2</v>
      </c>
      <c r="O98" s="239">
        <v>21.8</v>
      </c>
      <c r="P98" s="111">
        <v>21.1</v>
      </c>
      <c r="Q98" s="111">
        <v>23.8</v>
      </c>
      <c r="R98" s="239">
        <v>29.1</v>
      </c>
      <c r="S98" s="237">
        <v>40.700000000000003</v>
      </c>
      <c r="T98" s="237">
        <v>43.2</v>
      </c>
      <c r="U98" s="237">
        <v>43.6</v>
      </c>
      <c r="V98" s="237" t="s">
        <v>96</v>
      </c>
      <c r="W98" s="237" t="s">
        <v>96</v>
      </c>
      <c r="X98" s="237" t="s">
        <v>96</v>
      </c>
    </row>
    <row r="99" spans="1:24" x14ac:dyDescent="0.25">
      <c r="A99" s="307" t="s">
        <v>80</v>
      </c>
      <c r="B99" s="237">
        <v>316.60000000000002</v>
      </c>
      <c r="C99" s="237">
        <v>485.3</v>
      </c>
      <c r="D99" s="237">
        <v>683.1</v>
      </c>
      <c r="E99" s="237">
        <v>1803.4</v>
      </c>
      <c r="F99" s="237">
        <v>4117</v>
      </c>
      <c r="G99" s="239">
        <v>4657</v>
      </c>
      <c r="H99" s="239">
        <v>5810.2</v>
      </c>
      <c r="I99" s="239">
        <v>6050.2</v>
      </c>
      <c r="J99" s="239">
        <v>8425.1</v>
      </c>
      <c r="K99" s="239">
        <v>8787.6</v>
      </c>
      <c r="L99" s="239">
        <v>7240.7</v>
      </c>
      <c r="M99" s="239">
        <v>6828.6</v>
      </c>
      <c r="N99" s="239">
        <v>485</v>
      </c>
      <c r="O99" s="239">
        <v>247.5</v>
      </c>
      <c r="P99" s="111">
        <v>291</v>
      </c>
      <c r="Q99" s="111">
        <v>436.9</v>
      </c>
      <c r="R99" s="239">
        <v>597.70000000000005</v>
      </c>
      <c r="S99" s="237">
        <v>674.5</v>
      </c>
      <c r="T99" s="237" t="s">
        <v>96</v>
      </c>
      <c r="U99" s="237" t="s">
        <v>96</v>
      </c>
      <c r="V99" s="237" t="s">
        <v>96</v>
      </c>
      <c r="W99" s="237" t="s">
        <v>96</v>
      </c>
      <c r="X99" s="237" t="s">
        <v>96</v>
      </c>
    </row>
    <row r="100" spans="1:24" x14ac:dyDescent="0.25">
      <c r="A100" s="307" t="s">
        <v>143</v>
      </c>
      <c r="B100" s="237">
        <v>260.89999999999998</v>
      </c>
      <c r="C100" s="237">
        <v>268.3</v>
      </c>
      <c r="D100" s="237">
        <v>516</v>
      </c>
      <c r="E100" s="237">
        <v>628.70000000000005</v>
      </c>
      <c r="F100" s="237">
        <v>560.20000000000005</v>
      </c>
      <c r="G100" s="239">
        <v>760.8</v>
      </c>
      <c r="H100" s="239">
        <v>2048.3000000000002</v>
      </c>
      <c r="I100" s="239">
        <v>1838.6</v>
      </c>
      <c r="J100" s="239">
        <v>2251.9</v>
      </c>
      <c r="K100" s="239">
        <v>4439.2</v>
      </c>
      <c r="L100" s="239">
        <v>6500.5</v>
      </c>
      <c r="M100" s="239">
        <v>8653.2000000000007</v>
      </c>
      <c r="N100" s="239">
        <v>1577.8</v>
      </c>
      <c r="O100" s="239">
        <v>3155</v>
      </c>
      <c r="P100" s="111">
        <v>8118.9</v>
      </c>
      <c r="Q100" s="111">
        <v>2528.4</v>
      </c>
      <c r="R100" s="239">
        <v>2109.8000000000002</v>
      </c>
      <c r="S100" s="237">
        <v>1972.8</v>
      </c>
      <c r="T100" s="237">
        <v>945.2</v>
      </c>
      <c r="U100" s="237">
        <v>919.5</v>
      </c>
      <c r="V100" s="237">
        <v>918.63930000000005</v>
      </c>
      <c r="W100" s="237">
        <v>299.3</v>
      </c>
      <c r="X100" s="237" t="s">
        <v>96</v>
      </c>
    </row>
    <row r="101" spans="1:24" x14ac:dyDescent="0.25">
      <c r="A101" s="307" t="s">
        <v>82</v>
      </c>
      <c r="B101" s="237">
        <v>321.7</v>
      </c>
      <c r="C101" s="237">
        <v>537.20000000000005</v>
      </c>
      <c r="D101" s="237">
        <v>883.9</v>
      </c>
      <c r="E101" s="237">
        <v>1063.3</v>
      </c>
      <c r="F101" s="237">
        <v>1451.9</v>
      </c>
      <c r="G101" s="239">
        <v>1738.4</v>
      </c>
      <c r="H101" s="239">
        <v>1791.6</v>
      </c>
      <c r="I101" s="239">
        <v>2078.8000000000002</v>
      </c>
      <c r="J101" s="239">
        <v>2863.2</v>
      </c>
      <c r="K101" s="239">
        <v>1031.5999999999999</v>
      </c>
      <c r="L101" s="239">
        <v>2989.9</v>
      </c>
      <c r="M101" s="239">
        <v>3596.7</v>
      </c>
      <c r="N101" s="239" t="s">
        <v>96</v>
      </c>
      <c r="O101" s="239" t="s">
        <v>96</v>
      </c>
      <c r="P101" s="111" t="s">
        <v>96</v>
      </c>
      <c r="Q101" s="111" t="s">
        <v>96</v>
      </c>
      <c r="R101" s="239" t="s">
        <v>96</v>
      </c>
      <c r="S101" s="237" t="s">
        <v>96</v>
      </c>
      <c r="T101" s="237" t="s">
        <v>96</v>
      </c>
      <c r="U101" s="237" t="s">
        <v>96</v>
      </c>
      <c r="V101" s="237" t="s">
        <v>96</v>
      </c>
      <c r="W101" s="237" t="s">
        <v>96</v>
      </c>
      <c r="X101" s="237" t="s">
        <v>96</v>
      </c>
    </row>
    <row r="102" spans="1:24" x14ac:dyDescent="0.25">
      <c r="A102" s="307" t="s">
        <v>83</v>
      </c>
      <c r="B102" s="237">
        <v>158.80000000000001</v>
      </c>
      <c r="C102" s="237">
        <v>199.7</v>
      </c>
      <c r="D102" s="237">
        <v>289.3</v>
      </c>
      <c r="E102" s="237">
        <v>320.7</v>
      </c>
      <c r="F102" s="237">
        <v>455.9</v>
      </c>
      <c r="G102" s="239">
        <v>475.1</v>
      </c>
      <c r="H102" s="239">
        <v>579.1</v>
      </c>
      <c r="I102" s="239">
        <v>645.70000000000005</v>
      </c>
      <c r="J102" s="239">
        <v>791.2</v>
      </c>
      <c r="K102" s="239">
        <v>970.1</v>
      </c>
      <c r="L102" s="239">
        <v>991.6</v>
      </c>
      <c r="M102" s="239">
        <v>1127</v>
      </c>
      <c r="N102" s="239" t="s">
        <v>96</v>
      </c>
      <c r="O102" s="239" t="s">
        <v>96</v>
      </c>
      <c r="P102" s="111" t="s">
        <v>96</v>
      </c>
      <c r="Q102" s="111" t="s">
        <v>96</v>
      </c>
      <c r="R102" s="239" t="s">
        <v>96</v>
      </c>
      <c r="S102" s="237" t="s">
        <v>96</v>
      </c>
      <c r="T102" s="237" t="s">
        <v>96</v>
      </c>
      <c r="U102" s="237" t="s">
        <v>96</v>
      </c>
      <c r="V102" s="237" t="s">
        <v>96</v>
      </c>
      <c r="W102" s="237" t="s">
        <v>96</v>
      </c>
      <c r="X102" s="237" t="s">
        <v>96</v>
      </c>
    </row>
    <row r="103" spans="1:24" x14ac:dyDescent="0.25">
      <c r="A103" s="307" t="s">
        <v>84</v>
      </c>
      <c r="B103" s="237">
        <v>358.9</v>
      </c>
      <c r="C103" s="237">
        <v>457.5</v>
      </c>
      <c r="D103" s="237">
        <v>593.20000000000005</v>
      </c>
      <c r="E103" s="237">
        <v>742</v>
      </c>
      <c r="F103" s="237">
        <v>858.3</v>
      </c>
      <c r="G103" s="239">
        <v>96.2</v>
      </c>
      <c r="H103" s="239">
        <v>113.9</v>
      </c>
      <c r="I103" s="239">
        <v>91.8</v>
      </c>
      <c r="J103" s="239">
        <v>122</v>
      </c>
      <c r="K103" s="239">
        <v>128.1</v>
      </c>
      <c r="L103" s="239">
        <v>120.7</v>
      </c>
      <c r="M103" s="239">
        <v>132</v>
      </c>
      <c r="N103" s="239">
        <v>163.30000000000001</v>
      </c>
      <c r="O103" s="239">
        <v>159.80000000000001</v>
      </c>
      <c r="P103" s="111">
        <v>181</v>
      </c>
      <c r="Q103" s="111">
        <v>156.80000000000001</v>
      </c>
      <c r="R103" s="239">
        <v>6.1</v>
      </c>
      <c r="S103" s="237" t="s">
        <v>96</v>
      </c>
      <c r="T103" s="237" t="s">
        <v>96</v>
      </c>
      <c r="U103" s="237" t="s">
        <v>96</v>
      </c>
      <c r="V103" s="237" t="s">
        <v>96</v>
      </c>
      <c r="W103" s="237" t="s">
        <v>96</v>
      </c>
      <c r="X103" s="237" t="s">
        <v>96</v>
      </c>
    </row>
    <row r="104" spans="1:24" ht="19.5" x14ac:dyDescent="0.25">
      <c r="A104" s="307" t="s">
        <v>85</v>
      </c>
      <c r="B104" s="237" t="s">
        <v>96</v>
      </c>
      <c r="C104" s="237" t="s">
        <v>96</v>
      </c>
      <c r="D104" s="237" t="s">
        <v>96</v>
      </c>
      <c r="E104" s="237" t="s">
        <v>96</v>
      </c>
      <c r="F104" s="237" t="s">
        <v>96</v>
      </c>
      <c r="G104" s="239" t="s">
        <v>96</v>
      </c>
      <c r="H104" s="239" t="s">
        <v>96</v>
      </c>
      <c r="I104" s="239" t="s">
        <v>96</v>
      </c>
      <c r="J104" s="239" t="s">
        <v>96</v>
      </c>
      <c r="K104" s="239" t="s">
        <v>96</v>
      </c>
      <c r="L104" s="239" t="s">
        <v>96</v>
      </c>
      <c r="M104" s="239" t="s">
        <v>96</v>
      </c>
      <c r="N104" s="239" t="s">
        <v>96</v>
      </c>
      <c r="O104" s="239" t="s">
        <v>96</v>
      </c>
      <c r="P104" s="111" t="s">
        <v>96</v>
      </c>
      <c r="Q104" s="111" t="s">
        <v>96</v>
      </c>
      <c r="R104" s="239" t="s">
        <v>96</v>
      </c>
      <c r="S104" s="237" t="s">
        <v>96</v>
      </c>
      <c r="T104" s="237" t="s">
        <v>96</v>
      </c>
      <c r="U104" s="237" t="s">
        <v>96</v>
      </c>
      <c r="V104" s="237" t="s">
        <v>96</v>
      </c>
      <c r="W104" s="237" t="s">
        <v>96</v>
      </c>
      <c r="X104" s="237" t="s">
        <v>96</v>
      </c>
    </row>
    <row r="105" spans="1:24" ht="19.5" x14ac:dyDescent="0.25">
      <c r="A105" s="307" t="s">
        <v>86</v>
      </c>
      <c r="B105" s="237" t="s">
        <v>96</v>
      </c>
      <c r="C105" s="237" t="s">
        <v>96</v>
      </c>
      <c r="D105" s="237" t="s">
        <v>96</v>
      </c>
      <c r="E105" s="237" t="s">
        <v>96</v>
      </c>
      <c r="F105" s="237" t="s">
        <v>96</v>
      </c>
      <c r="G105" s="239" t="s">
        <v>96</v>
      </c>
      <c r="H105" s="239" t="s">
        <v>96</v>
      </c>
      <c r="I105" s="239" t="s">
        <v>96</v>
      </c>
      <c r="J105" s="239" t="s">
        <v>96</v>
      </c>
      <c r="K105" s="239" t="s">
        <v>96</v>
      </c>
      <c r="L105" s="239" t="s">
        <v>96</v>
      </c>
      <c r="M105" s="239" t="s">
        <v>96</v>
      </c>
      <c r="N105" s="239" t="s">
        <v>96</v>
      </c>
      <c r="O105" s="239" t="s">
        <v>96</v>
      </c>
      <c r="P105" s="111" t="s">
        <v>96</v>
      </c>
      <c r="Q105" s="111" t="s">
        <v>96</v>
      </c>
      <c r="R105" s="239" t="s">
        <v>96</v>
      </c>
      <c r="S105" s="237" t="s">
        <v>96</v>
      </c>
      <c r="T105" s="237" t="s">
        <v>96</v>
      </c>
      <c r="U105" s="237" t="s">
        <v>96</v>
      </c>
      <c r="V105" s="237" t="s">
        <v>96</v>
      </c>
      <c r="W105" s="237" t="s">
        <v>96</v>
      </c>
      <c r="X105" s="237" t="s">
        <v>96</v>
      </c>
    </row>
    <row r="106" spans="1:24" x14ac:dyDescent="0.25">
      <c r="A106" s="406" t="s">
        <v>145</v>
      </c>
      <c r="B106" s="407"/>
      <c r="C106" s="407"/>
      <c r="D106" s="407"/>
      <c r="E106" s="407"/>
      <c r="F106" s="407"/>
      <c r="G106" s="407"/>
      <c r="H106" s="407"/>
      <c r="I106" s="407"/>
      <c r="J106" s="407"/>
      <c r="K106" s="407"/>
      <c r="L106" s="407"/>
      <c r="M106" s="407"/>
      <c r="N106" s="407"/>
      <c r="O106" s="407"/>
      <c r="P106" s="232"/>
      <c r="Q106" s="49"/>
      <c r="S106" s="17"/>
      <c r="T106" s="17"/>
    </row>
    <row r="107" spans="1:24" ht="15.75" thickBot="1" x14ac:dyDescent="0.3">
      <c r="A107" s="449" t="s">
        <v>364</v>
      </c>
      <c r="B107" s="446"/>
      <c r="C107" s="446"/>
      <c r="D107" s="446"/>
      <c r="E107" s="446"/>
      <c r="F107" s="446"/>
      <c r="G107" s="446"/>
      <c r="H107" s="446"/>
      <c r="I107" s="446"/>
      <c r="J107" s="446"/>
      <c r="K107" s="446"/>
      <c r="L107" s="446"/>
      <c r="M107" s="446"/>
      <c r="N107" s="446"/>
      <c r="O107" s="446"/>
      <c r="P107" s="27"/>
      <c r="Q107" s="27"/>
      <c r="R107" s="27"/>
      <c r="S107" s="27"/>
      <c r="T107" s="27"/>
      <c r="U107" s="36"/>
      <c r="V107" s="27"/>
      <c r="W107" s="27"/>
      <c r="X107" s="27"/>
    </row>
  </sheetData>
  <mergeCells count="4">
    <mergeCell ref="A106:O106"/>
    <mergeCell ref="A107:O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9">
    <tabColor rgb="FFC7E6A4"/>
  </sheetPr>
  <dimension ref="A1:X108"/>
  <sheetViews>
    <sheetView zoomScale="90" zoomScaleNormal="90" workbookViewId="0">
      <pane ySplit="7" topLeftCell="A8" activePane="bottomLeft" state="frozen"/>
      <selection activeCell="O25" sqref="O25"/>
      <selection pane="bottomLeft"/>
    </sheetView>
  </sheetViews>
  <sheetFormatPr defaultRowHeight="15" x14ac:dyDescent="0.25"/>
  <cols>
    <col min="1" max="1" width="18.28515625" style="3" customWidth="1"/>
    <col min="2" max="3" width="9.140625" style="3"/>
    <col min="4" max="20" width="9.140625" style="3" customWidth="1"/>
    <col min="21" max="21" width="9.5703125" style="263" customWidth="1"/>
    <col min="22" max="22" width="9.140625" style="3"/>
    <col min="23" max="23" width="10.42578125" style="3" customWidth="1"/>
    <col min="24" max="16384" width="9.140625" style="3"/>
  </cols>
  <sheetData>
    <row r="1" spans="1:24" ht="30" customHeight="1" x14ac:dyDescent="0.25"/>
    <row r="2" spans="1:24" x14ac:dyDescent="0.25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</row>
    <row r="3" spans="1:24" x14ac:dyDescent="0.25">
      <c r="A3" s="413" t="s">
        <v>320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</row>
    <row r="4" spans="1:24" x14ac:dyDescent="0.25">
      <c r="A4" s="233" t="s">
        <v>330</v>
      </c>
    </row>
    <row r="5" spans="1:24" x14ac:dyDescent="0.25">
      <c r="A5" s="233" t="s">
        <v>322</v>
      </c>
    </row>
    <row r="6" spans="1:24" ht="15.75" thickBot="1" x14ac:dyDescent="0.3">
      <c r="A6" s="234" t="s">
        <v>162</v>
      </c>
    </row>
    <row r="7" spans="1:24" ht="15.75" thickBot="1" x14ac:dyDescent="0.3">
      <c r="A7" s="44"/>
      <c r="B7" s="44">
        <v>2000</v>
      </c>
      <c r="C7" s="44">
        <v>2001</v>
      </c>
      <c r="D7" s="44">
        <v>2002</v>
      </c>
      <c r="E7" s="44">
        <v>2003</v>
      </c>
      <c r="F7" s="44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16">
        <v>2017</v>
      </c>
      <c r="T7" s="18">
        <v>2018</v>
      </c>
      <c r="U7" s="16">
        <v>2019</v>
      </c>
      <c r="V7" s="16">
        <v>2020</v>
      </c>
      <c r="W7" s="16">
        <v>2021</v>
      </c>
      <c r="X7" s="18">
        <v>2022</v>
      </c>
    </row>
    <row r="8" spans="1:24" ht="21.75" customHeight="1" x14ac:dyDescent="0.25">
      <c r="A8" s="365" t="s">
        <v>0</v>
      </c>
      <c r="B8" s="72">
        <f>138566012/1000</f>
        <v>138566.01199999999</v>
      </c>
      <c r="C8" s="72">
        <v>201002.7</v>
      </c>
      <c r="D8" s="72">
        <v>232530.42499999999</v>
      </c>
      <c r="E8" s="72">
        <v>292346.39799999999</v>
      </c>
      <c r="F8" s="72">
        <v>293562.83199999999</v>
      </c>
      <c r="G8" s="72">
        <v>308484.40000000002</v>
      </c>
      <c r="H8" s="72">
        <v>356934.3</v>
      </c>
      <c r="I8" s="72">
        <v>486597.21100000001</v>
      </c>
      <c r="J8" s="72">
        <v>633233.60499999998</v>
      </c>
      <c r="K8" s="72">
        <v>739908.09600000002</v>
      </c>
      <c r="L8" s="72">
        <v>774830.6</v>
      </c>
      <c r="M8" s="72">
        <v>902205.72699999996</v>
      </c>
      <c r="N8" s="72">
        <v>376601.8</v>
      </c>
      <c r="O8" s="72">
        <v>419850.7</v>
      </c>
      <c r="P8" s="70">
        <v>473469.1</v>
      </c>
      <c r="Q8" s="70">
        <v>513954.7</v>
      </c>
      <c r="R8" s="70">
        <v>514070.3</v>
      </c>
      <c r="S8" s="366">
        <v>513205.4</v>
      </c>
      <c r="T8" s="73">
        <v>523992.9</v>
      </c>
      <c r="U8" s="73">
        <v>615869.6</v>
      </c>
      <c r="V8" s="73">
        <v>664717.38669999992</v>
      </c>
      <c r="W8" s="73">
        <v>804933.9</v>
      </c>
      <c r="X8" s="73">
        <v>896450.1</v>
      </c>
    </row>
    <row r="9" spans="1:24" ht="24" customHeight="1" x14ac:dyDescent="0.25">
      <c r="A9" s="42" t="s">
        <v>126</v>
      </c>
      <c r="B9" s="72">
        <f>110107571/1000</f>
        <v>110107.571</v>
      </c>
      <c r="C9" s="72">
        <v>164129.9</v>
      </c>
      <c r="D9" s="72">
        <v>181399.709</v>
      </c>
      <c r="E9" s="72">
        <v>208259.91399999999</v>
      </c>
      <c r="F9" s="72">
        <f>SUM(F10:F27)</f>
        <v>205963.68900000001</v>
      </c>
      <c r="G9" s="72">
        <v>199662.3</v>
      </c>
      <c r="H9" s="72">
        <v>227496.8</v>
      </c>
      <c r="I9" s="72">
        <v>307759.32400000002</v>
      </c>
      <c r="J9" s="72">
        <v>435163.18699999998</v>
      </c>
      <c r="K9" s="72">
        <v>527689.74100000004</v>
      </c>
      <c r="L9" s="72">
        <v>582914.30000000005</v>
      </c>
      <c r="M9" s="72">
        <v>675734.91200000001</v>
      </c>
      <c r="N9" s="72">
        <f>SUM(N10:N27)</f>
        <v>335399.60000000003</v>
      </c>
      <c r="O9" s="72">
        <v>379744.1</v>
      </c>
      <c r="P9" s="70">
        <v>429358.1</v>
      </c>
      <c r="Q9" s="70">
        <v>467825.4</v>
      </c>
      <c r="R9" s="70">
        <v>472327.7</v>
      </c>
      <c r="S9" s="73">
        <v>469383.8</v>
      </c>
      <c r="T9" s="73">
        <v>480152.5</v>
      </c>
      <c r="U9" s="73">
        <v>573083.69999999995</v>
      </c>
      <c r="V9" s="73">
        <v>626107.28940000001</v>
      </c>
      <c r="W9" s="73">
        <v>765649.2</v>
      </c>
      <c r="X9" s="73">
        <v>861290.3</v>
      </c>
    </row>
    <row r="10" spans="1:24" ht="12.75" customHeight="1" x14ac:dyDescent="0.25">
      <c r="A10" s="341" t="s">
        <v>1</v>
      </c>
      <c r="B10" s="71">
        <v>11.2</v>
      </c>
      <c r="C10" s="71">
        <v>13.8</v>
      </c>
      <c r="D10" s="71">
        <v>19.366</v>
      </c>
      <c r="E10" s="71">
        <v>4.5460000000000003</v>
      </c>
      <c r="F10" s="71">
        <v>3.1989999999999998</v>
      </c>
      <c r="G10" s="71" t="s">
        <v>96</v>
      </c>
      <c r="H10" s="71" t="s">
        <v>96</v>
      </c>
      <c r="I10" s="71" t="s">
        <v>96</v>
      </c>
      <c r="J10" s="71" t="s">
        <v>96</v>
      </c>
      <c r="K10" s="71">
        <v>103.5</v>
      </c>
      <c r="L10" s="71">
        <v>439.1</v>
      </c>
      <c r="M10" s="71" t="s">
        <v>96</v>
      </c>
      <c r="N10" s="71" t="s">
        <v>96</v>
      </c>
      <c r="O10" s="71" t="s">
        <v>96</v>
      </c>
      <c r="P10" s="63">
        <v>21.1</v>
      </c>
      <c r="Q10" s="63" t="s">
        <v>96</v>
      </c>
      <c r="R10" s="63" t="s">
        <v>96</v>
      </c>
      <c r="S10" s="54" t="s">
        <v>96</v>
      </c>
      <c r="T10" s="54" t="s">
        <v>96</v>
      </c>
      <c r="U10" s="54" t="s">
        <v>96</v>
      </c>
      <c r="V10" s="54" t="s">
        <v>96</v>
      </c>
      <c r="W10" s="54" t="s">
        <v>96</v>
      </c>
      <c r="X10" s="54" t="s">
        <v>96</v>
      </c>
    </row>
    <row r="11" spans="1:24" ht="14.25" customHeight="1" x14ac:dyDescent="0.25">
      <c r="A11" s="341" t="s">
        <v>2</v>
      </c>
      <c r="B11" s="71">
        <v>8.5</v>
      </c>
      <c r="C11" s="71">
        <v>59.4</v>
      </c>
      <c r="D11" s="71">
        <v>540.57799999999997</v>
      </c>
      <c r="E11" s="71">
        <v>916.22699999999998</v>
      </c>
      <c r="F11" s="71">
        <v>1018.943</v>
      </c>
      <c r="G11" s="71">
        <v>1.2</v>
      </c>
      <c r="H11" s="71">
        <v>1.3</v>
      </c>
      <c r="I11" s="71" t="s">
        <v>96</v>
      </c>
      <c r="J11" s="71" t="s">
        <v>96</v>
      </c>
      <c r="K11" s="71" t="s">
        <v>96</v>
      </c>
      <c r="L11" s="71" t="s">
        <v>96</v>
      </c>
      <c r="M11" s="71" t="s">
        <v>96</v>
      </c>
      <c r="N11" s="71" t="s">
        <v>96</v>
      </c>
      <c r="O11" s="71" t="s">
        <v>96</v>
      </c>
      <c r="P11" s="63" t="s">
        <v>96</v>
      </c>
      <c r="Q11" s="63" t="s">
        <v>96</v>
      </c>
      <c r="R11" s="63" t="s">
        <v>96</v>
      </c>
      <c r="S11" s="54" t="s">
        <v>96</v>
      </c>
      <c r="T11" s="54" t="s">
        <v>96</v>
      </c>
      <c r="U11" s="54" t="s">
        <v>96</v>
      </c>
      <c r="V11" s="54" t="s">
        <v>96</v>
      </c>
      <c r="W11" s="54" t="s">
        <v>96</v>
      </c>
      <c r="X11" s="54" t="s">
        <v>96</v>
      </c>
    </row>
    <row r="12" spans="1:24" ht="16.5" customHeight="1" x14ac:dyDescent="0.25">
      <c r="A12" s="341" t="s">
        <v>3</v>
      </c>
      <c r="B12" s="71">
        <v>375.9</v>
      </c>
      <c r="C12" s="71">
        <v>598.29999999999995</v>
      </c>
      <c r="D12" s="71">
        <v>965.57299999999998</v>
      </c>
      <c r="E12" s="71">
        <v>1341.4839999999999</v>
      </c>
      <c r="F12" s="71">
        <v>2319.752</v>
      </c>
      <c r="G12" s="71">
        <v>2536</v>
      </c>
      <c r="H12" s="71">
        <v>2292</v>
      </c>
      <c r="I12" s="71">
        <v>2538.96</v>
      </c>
      <c r="J12" s="71">
        <v>2868.37</v>
      </c>
      <c r="K12" s="71">
        <v>3395.7280000000001</v>
      </c>
      <c r="L12" s="71">
        <v>115.6</v>
      </c>
      <c r="M12" s="71">
        <v>139.21199999999999</v>
      </c>
      <c r="N12" s="71">
        <v>140.5</v>
      </c>
      <c r="O12" s="71">
        <v>163</v>
      </c>
      <c r="P12" s="63">
        <v>262.39999999999998</v>
      </c>
      <c r="Q12" s="63">
        <v>489.6</v>
      </c>
      <c r="R12" s="63">
        <v>758.5</v>
      </c>
      <c r="S12" s="54">
        <v>1321.8</v>
      </c>
      <c r="T12" s="54">
        <v>1293.3</v>
      </c>
      <c r="U12" s="54">
        <v>1159.2</v>
      </c>
      <c r="V12" s="54" t="s">
        <v>96</v>
      </c>
      <c r="W12" s="54" t="s">
        <v>96</v>
      </c>
      <c r="X12" s="54" t="s">
        <v>96</v>
      </c>
    </row>
    <row r="13" spans="1:24" ht="15" customHeight="1" x14ac:dyDescent="0.25">
      <c r="A13" s="341" t="s">
        <v>4</v>
      </c>
      <c r="B13" s="71">
        <v>464.6</v>
      </c>
      <c r="C13" s="71">
        <v>825</v>
      </c>
      <c r="D13" s="71">
        <v>1438.1769999999999</v>
      </c>
      <c r="E13" s="71">
        <v>1612.2270000000001</v>
      </c>
      <c r="F13" s="71">
        <v>1277.4860000000001</v>
      </c>
      <c r="G13" s="71">
        <v>2456.3000000000002</v>
      </c>
      <c r="H13" s="71">
        <v>2462.4</v>
      </c>
      <c r="I13" s="71">
        <v>2949.02</v>
      </c>
      <c r="J13" s="71">
        <v>4838.259</v>
      </c>
      <c r="K13" s="71">
        <v>4776.2569999999996</v>
      </c>
      <c r="L13" s="71">
        <v>3624.7</v>
      </c>
      <c r="M13" s="71">
        <v>4440.1509999999998</v>
      </c>
      <c r="N13" s="71">
        <v>106.8</v>
      </c>
      <c r="O13" s="71">
        <v>98.4</v>
      </c>
      <c r="P13" s="63">
        <v>120.5</v>
      </c>
      <c r="Q13" s="63">
        <v>179.2</v>
      </c>
      <c r="R13" s="63">
        <v>338.1</v>
      </c>
      <c r="S13" s="54">
        <v>391.3</v>
      </c>
      <c r="T13" s="54">
        <v>273.10000000000002</v>
      </c>
      <c r="U13" s="54">
        <v>298.60000000000002</v>
      </c>
      <c r="V13" s="54">
        <v>357.16</v>
      </c>
      <c r="W13" s="54">
        <v>790.3</v>
      </c>
      <c r="X13" s="54">
        <v>775.5</v>
      </c>
    </row>
    <row r="14" spans="1:24" ht="13.5" customHeight="1" x14ac:dyDescent="0.25">
      <c r="A14" s="341" t="s">
        <v>5</v>
      </c>
      <c r="B14" s="71">
        <v>315.7</v>
      </c>
      <c r="C14" s="71">
        <v>420.1</v>
      </c>
      <c r="D14" s="71">
        <v>276.67</v>
      </c>
      <c r="E14" s="71">
        <v>62.304000000000002</v>
      </c>
      <c r="F14" s="71" t="s">
        <v>96</v>
      </c>
      <c r="G14" s="71" t="s">
        <v>96</v>
      </c>
      <c r="H14" s="71" t="s">
        <v>96</v>
      </c>
      <c r="I14" s="71" t="s">
        <v>96</v>
      </c>
      <c r="J14" s="71" t="s">
        <v>96</v>
      </c>
      <c r="K14" s="71" t="s">
        <v>96</v>
      </c>
      <c r="L14" s="71" t="s">
        <v>96</v>
      </c>
      <c r="M14" s="71" t="s">
        <v>96</v>
      </c>
      <c r="N14" s="71" t="s">
        <v>96</v>
      </c>
      <c r="O14" s="71" t="s">
        <v>96</v>
      </c>
      <c r="P14" s="71" t="s">
        <v>96</v>
      </c>
      <c r="Q14" s="71" t="s">
        <v>96</v>
      </c>
      <c r="R14" s="71" t="s">
        <v>96</v>
      </c>
      <c r="S14" s="54" t="s">
        <v>96</v>
      </c>
      <c r="T14" s="54" t="s">
        <v>96</v>
      </c>
      <c r="U14" s="54" t="s">
        <v>96</v>
      </c>
      <c r="V14" s="54" t="s">
        <v>96</v>
      </c>
      <c r="W14" s="54">
        <v>37.799999999999997</v>
      </c>
      <c r="X14" s="54">
        <v>57</v>
      </c>
    </row>
    <row r="15" spans="1:24" ht="15" customHeight="1" x14ac:dyDescent="0.25">
      <c r="A15" s="341" t="s">
        <v>6</v>
      </c>
      <c r="B15" s="71">
        <v>13.4</v>
      </c>
      <c r="C15" s="71">
        <v>11.1</v>
      </c>
      <c r="D15" s="71">
        <v>16.053000000000001</v>
      </c>
      <c r="E15" s="71" t="s">
        <v>96</v>
      </c>
      <c r="F15" s="71">
        <v>24.408999999999999</v>
      </c>
      <c r="G15" s="71">
        <v>22.5</v>
      </c>
      <c r="H15" s="71">
        <v>63.7</v>
      </c>
      <c r="I15" s="71">
        <v>59.664999999999999</v>
      </c>
      <c r="J15" s="71">
        <v>16.292999999999999</v>
      </c>
      <c r="K15" s="71">
        <v>12.317</v>
      </c>
      <c r="L15" s="71">
        <v>2.1</v>
      </c>
      <c r="M15" s="71">
        <v>4.7</v>
      </c>
      <c r="N15" s="71" t="s">
        <v>96</v>
      </c>
      <c r="O15" s="71" t="s">
        <v>96</v>
      </c>
      <c r="P15" s="63" t="s">
        <v>96</v>
      </c>
      <c r="Q15" s="63" t="s">
        <v>96</v>
      </c>
      <c r="R15" s="63" t="s">
        <v>96</v>
      </c>
      <c r="S15" s="54" t="s">
        <v>96</v>
      </c>
      <c r="T15" s="54" t="s">
        <v>96</v>
      </c>
      <c r="U15" s="54" t="s">
        <v>96</v>
      </c>
      <c r="V15" s="54" t="s">
        <v>96</v>
      </c>
      <c r="W15" s="54" t="s">
        <v>96</v>
      </c>
      <c r="X15" s="54" t="s">
        <v>96</v>
      </c>
    </row>
    <row r="16" spans="1:24" ht="15.75" customHeight="1" x14ac:dyDescent="0.25">
      <c r="A16" s="341" t="s">
        <v>7</v>
      </c>
      <c r="B16" s="71">
        <v>13</v>
      </c>
      <c r="C16" s="71">
        <v>17.100000000000001</v>
      </c>
      <c r="D16" s="71">
        <v>22.651</v>
      </c>
      <c r="E16" s="71" t="s">
        <v>96</v>
      </c>
      <c r="F16" s="71" t="s">
        <v>96</v>
      </c>
      <c r="G16" s="71" t="s">
        <v>96</v>
      </c>
      <c r="H16" s="71" t="s">
        <v>96</v>
      </c>
      <c r="I16" s="71" t="s">
        <v>96</v>
      </c>
      <c r="J16" s="71" t="s">
        <v>96</v>
      </c>
      <c r="K16" s="71">
        <v>10.192</v>
      </c>
      <c r="L16" s="71">
        <v>5.5</v>
      </c>
      <c r="M16" s="71">
        <v>1.0269999999999999</v>
      </c>
      <c r="N16" s="71">
        <v>0.2</v>
      </c>
      <c r="O16" s="71">
        <v>0.2</v>
      </c>
      <c r="P16" s="63" t="s">
        <v>96</v>
      </c>
      <c r="Q16" s="63" t="s">
        <v>96</v>
      </c>
      <c r="R16" s="63" t="s">
        <v>96</v>
      </c>
      <c r="S16" s="54" t="s">
        <v>96</v>
      </c>
      <c r="T16" s="54" t="s">
        <v>96</v>
      </c>
      <c r="U16" s="54" t="s">
        <v>96</v>
      </c>
      <c r="V16" s="54" t="s">
        <v>96</v>
      </c>
      <c r="W16" s="54" t="s">
        <v>96</v>
      </c>
      <c r="X16" s="54" t="s">
        <v>96</v>
      </c>
    </row>
    <row r="17" spans="1:24" ht="15.75" customHeight="1" x14ac:dyDescent="0.25">
      <c r="A17" s="341" t="s">
        <v>8</v>
      </c>
      <c r="B17" s="71">
        <v>14.6</v>
      </c>
      <c r="C17" s="71">
        <v>22.2</v>
      </c>
      <c r="D17" s="71">
        <v>584.93799999999999</v>
      </c>
      <c r="E17" s="71">
        <v>787.37900000000002</v>
      </c>
      <c r="F17" s="71">
        <v>951.25800000000004</v>
      </c>
      <c r="G17" s="71">
        <v>117.2</v>
      </c>
      <c r="H17" s="71">
        <v>671.3</v>
      </c>
      <c r="I17" s="71">
        <v>811.07500000000005</v>
      </c>
      <c r="J17" s="71">
        <v>1078.9570000000001</v>
      </c>
      <c r="K17" s="71">
        <v>1276.9290000000001</v>
      </c>
      <c r="L17" s="71">
        <v>1262.9000000000001</v>
      </c>
      <c r="M17" s="71">
        <v>1310.222</v>
      </c>
      <c r="N17" s="71">
        <v>71.5</v>
      </c>
      <c r="O17" s="71">
        <v>70.400000000000006</v>
      </c>
      <c r="P17" s="63">
        <v>60.2</v>
      </c>
      <c r="Q17" s="63">
        <v>54.1</v>
      </c>
      <c r="R17" s="63">
        <v>52.1</v>
      </c>
      <c r="S17" s="54">
        <v>37.9</v>
      </c>
      <c r="T17" s="54">
        <v>33.200000000000003</v>
      </c>
      <c r="U17" s="54">
        <v>52.6</v>
      </c>
      <c r="V17" s="54">
        <v>50.779000000000003</v>
      </c>
      <c r="W17" s="54">
        <v>55.5</v>
      </c>
      <c r="X17" s="54">
        <v>49.1</v>
      </c>
    </row>
    <row r="18" spans="1:24" ht="16.5" customHeight="1" x14ac:dyDescent="0.25">
      <c r="A18" s="341" t="s">
        <v>9</v>
      </c>
      <c r="B18" s="71">
        <v>292.8</v>
      </c>
      <c r="C18" s="71">
        <v>384.5</v>
      </c>
      <c r="D18" s="71">
        <v>975.24400000000003</v>
      </c>
      <c r="E18" s="71">
        <v>1106.7639999999999</v>
      </c>
      <c r="F18" s="71">
        <v>1436.124</v>
      </c>
      <c r="G18" s="71">
        <v>1910.8</v>
      </c>
      <c r="H18" s="71">
        <v>2450.6999999999998</v>
      </c>
      <c r="I18" s="71">
        <v>3080.79</v>
      </c>
      <c r="J18" s="71">
        <v>3411.9209999999998</v>
      </c>
      <c r="K18" s="71">
        <v>3266.3649999999998</v>
      </c>
      <c r="L18" s="71">
        <v>3650.7</v>
      </c>
      <c r="M18" s="71">
        <v>4304.6019999999999</v>
      </c>
      <c r="N18" s="71">
        <v>132.6</v>
      </c>
      <c r="O18" s="71">
        <v>156.5</v>
      </c>
      <c r="P18" s="63">
        <v>208.7</v>
      </c>
      <c r="Q18" s="63">
        <v>163.5</v>
      </c>
      <c r="R18" s="63">
        <v>36.299999999999997</v>
      </c>
      <c r="S18" s="54" t="s">
        <v>96</v>
      </c>
      <c r="T18" s="54" t="s">
        <v>96</v>
      </c>
      <c r="U18" s="54" t="s">
        <v>96</v>
      </c>
      <c r="V18" s="54" t="s">
        <v>96</v>
      </c>
      <c r="W18" s="54" t="s">
        <v>96</v>
      </c>
      <c r="X18" s="54" t="s">
        <v>96</v>
      </c>
    </row>
    <row r="19" spans="1:24" ht="16.5" customHeight="1" x14ac:dyDescent="0.25">
      <c r="A19" s="341" t="s">
        <v>10</v>
      </c>
      <c r="B19" s="71">
        <v>5716.6</v>
      </c>
      <c r="C19" s="71">
        <v>19652</v>
      </c>
      <c r="D19" s="71">
        <v>15273.844999999999</v>
      </c>
      <c r="E19" s="71">
        <v>14032.894</v>
      </c>
      <c r="F19" s="71">
        <v>16955.913</v>
      </c>
      <c r="G19" s="71">
        <v>16725</v>
      </c>
      <c r="H19" s="71">
        <v>12858.9</v>
      </c>
      <c r="I19" s="71">
        <v>21851.473999999998</v>
      </c>
      <c r="J19" s="71">
        <v>28184.142</v>
      </c>
      <c r="K19" s="71">
        <v>33799.374000000003</v>
      </c>
      <c r="L19" s="71">
        <v>63329.5</v>
      </c>
      <c r="M19" s="71">
        <v>78358.705000000002</v>
      </c>
      <c r="N19" s="71">
        <v>44326.7</v>
      </c>
      <c r="O19" s="71">
        <v>49938.5</v>
      </c>
      <c r="P19" s="63">
        <v>59019.3</v>
      </c>
      <c r="Q19" s="63">
        <v>85585</v>
      </c>
      <c r="R19" s="63">
        <v>98677.7</v>
      </c>
      <c r="S19" s="54">
        <v>79781.399999999994</v>
      </c>
      <c r="T19" s="54">
        <v>39237.4</v>
      </c>
      <c r="U19" s="54">
        <v>34665.4</v>
      </c>
      <c r="V19" s="54">
        <v>34752.646099999998</v>
      </c>
      <c r="W19" s="54">
        <v>41256.800000000003</v>
      </c>
      <c r="X19" s="54">
        <v>41134.9</v>
      </c>
    </row>
    <row r="20" spans="1:24" ht="15" customHeight="1" x14ac:dyDescent="0.25">
      <c r="A20" s="341" t="s">
        <v>11</v>
      </c>
      <c r="B20" s="71">
        <v>25.9</v>
      </c>
      <c r="C20" s="71">
        <v>21.4</v>
      </c>
      <c r="D20" s="71">
        <v>11.041</v>
      </c>
      <c r="E20" s="71">
        <v>6.4139999999999997</v>
      </c>
      <c r="F20" s="71">
        <v>0.376</v>
      </c>
      <c r="G20" s="71">
        <v>52.3</v>
      </c>
      <c r="H20" s="71">
        <v>54.8</v>
      </c>
      <c r="I20" s="71">
        <v>61.631</v>
      </c>
      <c r="J20" s="71">
        <v>67.352999999999994</v>
      </c>
      <c r="K20" s="71">
        <v>26.376000000000001</v>
      </c>
      <c r="L20" s="71">
        <v>17.8</v>
      </c>
      <c r="M20" s="71">
        <v>229.584</v>
      </c>
      <c r="N20" s="71">
        <v>765.5</v>
      </c>
      <c r="O20" s="71">
        <v>573.70000000000005</v>
      </c>
      <c r="P20" s="63">
        <v>505</v>
      </c>
      <c r="Q20" s="63">
        <v>277.89999999999998</v>
      </c>
      <c r="R20" s="63" t="s">
        <v>96</v>
      </c>
      <c r="S20" s="54" t="s">
        <v>96</v>
      </c>
      <c r="T20" s="54" t="s">
        <v>96</v>
      </c>
      <c r="U20" s="54" t="s">
        <v>96</v>
      </c>
      <c r="V20" s="54" t="s">
        <v>96</v>
      </c>
      <c r="W20" s="54" t="s">
        <v>96</v>
      </c>
      <c r="X20" s="54" t="s">
        <v>96</v>
      </c>
    </row>
    <row r="21" spans="1:24" ht="17.25" customHeight="1" x14ac:dyDescent="0.25">
      <c r="A21" s="341" t="s">
        <v>12</v>
      </c>
      <c r="B21" s="71">
        <v>266.2</v>
      </c>
      <c r="C21" s="71">
        <v>364.9</v>
      </c>
      <c r="D21" s="71">
        <v>577.84</v>
      </c>
      <c r="E21" s="71">
        <v>583.17600000000004</v>
      </c>
      <c r="F21" s="71">
        <v>499.529</v>
      </c>
      <c r="G21" s="71">
        <v>527.1</v>
      </c>
      <c r="H21" s="71">
        <v>568.70000000000005</v>
      </c>
      <c r="I21" s="71">
        <v>497.327</v>
      </c>
      <c r="J21" s="71">
        <v>219.20699999999999</v>
      </c>
      <c r="K21" s="71">
        <v>250.68199999999999</v>
      </c>
      <c r="L21" s="71">
        <v>356.1</v>
      </c>
      <c r="M21" s="71">
        <v>420.03</v>
      </c>
      <c r="N21" s="71">
        <v>314.3</v>
      </c>
      <c r="O21" s="71">
        <v>443</v>
      </c>
      <c r="P21" s="63">
        <v>758.5</v>
      </c>
      <c r="Q21" s="63">
        <v>1442.2</v>
      </c>
      <c r="R21" s="63">
        <v>2343.9</v>
      </c>
      <c r="S21" s="54">
        <v>2822.4</v>
      </c>
      <c r="T21" s="54">
        <v>313.8</v>
      </c>
      <c r="U21" s="54">
        <v>355.6</v>
      </c>
      <c r="V21" s="54" t="s">
        <v>96</v>
      </c>
      <c r="W21" s="54" t="s">
        <v>96</v>
      </c>
      <c r="X21" s="54" t="s">
        <v>96</v>
      </c>
    </row>
    <row r="22" spans="1:24" ht="16.5" customHeight="1" x14ac:dyDescent="0.25">
      <c r="A22" s="341" t="s">
        <v>13</v>
      </c>
      <c r="B22" s="71">
        <v>5.0999999999999996</v>
      </c>
      <c r="C22" s="71">
        <v>8.8000000000000007</v>
      </c>
      <c r="D22" s="71">
        <v>14.25</v>
      </c>
      <c r="E22" s="71" t="s">
        <v>96</v>
      </c>
      <c r="F22" s="71" t="s">
        <v>96</v>
      </c>
      <c r="G22" s="71" t="s">
        <v>96</v>
      </c>
      <c r="H22" s="71" t="s">
        <v>96</v>
      </c>
      <c r="I22" s="71" t="s">
        <v>96</v>
      </c>
      <c r="J22" s="71" t="s">
        <v>96</v>
      </c>
      <c r="K22" s="71" t="s">
        <v>96</v>
      </c>
      <c r="L22" s="71" t="s">
        <v>96</v>
      </c>
      <c r="M22" s="71" t="s">
        <v>96</v>
      </c>
      <c r="N22" s="71" t="s">
        <v>96</v>
      </c>
      <c r="O22" s="71">
        <v>62.6</v>
      </c>
      <c r="P22" s="63">
        <v>129</v>
      </c>
      <c r="Q22" s="63">
        <v>337.7</v>
      </c>
      <c r="R22" s="63">
        <v>482</v>
      </c>
      <c r="S22" s="54">
        <v>769.8</v>
      </c>
      <c r="T22" s="54">
        <v>825.9</v>
      </c>
      <c r="U22" s="54">
        <v>896.4</v>
      </c>
      <c r="V22" s="73">
        <v>875.13059999999996</v>
      </c>
      <c r="W22" s="54">
        <v>1387.6</v>
      </c>
      <c r="X22" s="54">
        <v>1787.4</v>
      </c>
    </row>
    <row r="23" spans="1:24" ht="17.25" customHeight="1" x14ac:dyDescent="0.25">
      <c r="A23" s="341" t="s">
        <v>14</v>
      </c>
      <c r="B23" s="71">
        <v>136.1</v>
      </c>
      <c r="C23" s="71">
        <v>144.80000000000001</v>
      </c>
      <c r="D23" s="71">
        <v>352.67700000000002</v>
      </c>
      <c r="E23" s="71">
        <v>137.63</v>
      </c>
      <c r="F23" s="71">
        <v>322.70299999999997</v>
      </c>
      <c r="G23" s="71">
        <v>499.8</v>
      </c>
      <c r="H23" s="71">
        <v>580.6</v>
      </c>
      <c r="I23" s="71">
        <v>700.32100000000003</v>
      </c>
      <c r="J23" s="71">
        <v>894.10900000000004</v>
      </c>
      <c r="K23" s="71">
        <v>240.65299999999999</v>
      </c>
      <c r="L23" s="71" t="s">
        <v>96</v>
      </c>
      <c r="M23" s="71" t="s">
        <v>96</v>
      </c>
      <c r="N23" s="71" t="s">
        <v>96</v>
      </c>
      <c r="O23" s="71" t="s">
        <v>96</v>
      </c>
      <c r="P23" s="63" t="s">
        <v>96</v>
      </c>
      <c r="Q23" s="63" t="s">
        <v>96</v>
      </c>
      <c r="R23" s="63" t="s">
        <v>96</v>
      </c>
      <c r="S23" s="54" t="s">
        <v>96</v>
      </c>
      <c r="T23" s="54" t="s">
        <v>96</v>
      </c>
      <c r="U23" s="54" t="s">
        <v>96</v>
      </c>
      <c r="V23" s="54" t="s">
        <v>96</v>
      </c>
      <c r="W23" s="54" t="s">
        <v>96</v>
      </c>
      <c r="X23" s="54" t="s">
        <v>96</v>
      </c>
    </row>
    <row r="24" spans="1:24" ht="16.5" customHeight="1" x14ac:dyDescent="0.25">
      <c r="A24" s="341" t="s">
        <v>15</v>
      </c>
      <c r="B24" s="71">
        <v>98</v>
      </c>
      <c r="C24" s="71">
        <v>118.4</v>
      </c>
      <c r="D24" s="71">
        <v>154.24100000000001</v>
      </c>
      <c r="E24" s="71">
        <v>191.55</v>
      </c>
      <c r="F24" s="71">
        <v>150.41800000000001</v>
      </c>
      <c r="G24" s="71">
        <v>263.7</v>
      </c>
      <c r="H24" s="71">
        <v>312.7</v>
      </c>
      <c r="I24" s="71">
        <v>104.124</v>
      </c>
      <c r="J24" s="71">
        <v>23.141999999999999</v>
      </c>
      <c r="K24" s="71">
        <v>24.651</v>
      </c>
      <c r="L24" s="71">
        <v>9.6999999999999993</v>
      </c>
      <c r="M24" s="71" t="s">
        <v>96</v>
      </c>
      <c r="N24" s="71" t="s">
        <v>96</v>
      </c>
      <c r="O24" s="71" t="s">
        <v>96</v>
      </c>
      <c r="P24" s="63" t="s">
        <v>96</v>
      </c>
      <c r="Q24" s="63" t="s">
        <v>96</v>
      </c>
      <c r="R24" s="63" t="s">
        <v>96</v>
      </c>
      <c r="S24" s="54" t="s">
        <v>96</v>
      </c>
      <c r="T24" s="54" t="s">
        <v>96</v>
      </c>
      <c r="U24" s="54" t="s">
        <v>96</v>
      </c>
      <c r="V24" s="54" t="s">
        <v>96</v>
      </c>
      <c r="W24" s="54" t="s">
        <v>96</v>
      </c>
      <c r="X24" s="54" t="s">
        <v>96</v>
      </c>
    </row>
    <row r="25" spans="1:24" ht="16.5" customHeight="1" x14ac:dyDescent="0.25">
      <c r="A25" s="341" t="s">
        <v>16</v>
      </c>
      <c r="B25" s="71">
        <v>296.60000000000002</v>
      </c>
      <c r="C25" s="71">
        <v>544</v>
      </c>
      <c r="D25" s="71">
        <v>930.58699999999999</v>
      </c>
      <c r="E25" s="71">
        <v>1292.758</v>
      </c>
      <c r="F25" s="71">
        <v>1615.1969999999999</v>
      </c>
      <c r="G25" s="71">
        <v>1376.1</v>
      </c>
      <c r="H25" s="71">
        <v>1147.2</v>
      </c>
      <c r="I25" s="71">
        <v>1552.98</v>
      </c>
      <c r="J25" s="71">
        <v>2216.5</v>
      </c>
      <c r="K25" s="71">
        <v>2379.6129999999998</v>
      </c>
      <c r="L25" s="71">
        <v>3219.3</v>
      </c>
      <c r="M25" s="71">
        <v>4066.7370000000001</v>
      </c>
      <c r="N25" s="71">
        <v>0</v>
      </c>
      <c r="O25" s="71">
        <v>0</v>
      </c>
      <c r="P25" s="63">
        <v>1.5</v>
      </c>
      <c r="Q25" s="63">
        <v>2.5</v>
      </c>
      <c r="R25" s="63">
        <v>1.2</v>
      </c>
      <c r="S25" s="54" t="s">
        <v>96</v>
      </c>
      <c r="T25" s="54" t="s">
        <v>96</v>
      </c>
      <c r="U25" s="54" t="s">
        <v>96</v>
      </c>
      <c r="V25" s="54" t="s">
        <v>96</v>
      </c>
      <c r="W25" s="54" t="s">
        <v>96</v>
      </c>
      <c r="X25" s="54" t="s">
        <v>96</v>
      </c>
    </row>
    <row r="26" spans="1:24" x14ac:dyDescent="0.25">
      <c r="A26" s="341" t="s">
        <v>17</v>
      </c>
      <c r="B26" s="71">
        <v>650.4</v>
      </c>
      <c r="C26" s="71">
        <v>700.3</v>
      </c>
      <c r="D26" s="71">
        <v>2176.8150000000001</v>
      </c>
      <c r="E26" s="71">
        <v>4475.4560000000001</v>
      </c>
      <c r="F26" s="71">
        <v>3572.9780000000001</v>
      </c>
      <c r="G26" s="71">
        <v>1599.2</v>
      </c>
      <c r="H26" s="71">
        <v>1760.1</v>
      </c>
      <c r="I26" s="71">
        <v>1294.1030000000001</v>
      </c>
      <c r="J26" s="71">
        <v>1282.162</v>
      </c>
      <c r="K26" s="71">
        <v>1710.84</v>
      </c>
      <c r="L26" s="71">
        <v>1678.2</v>
      </c>
      <c r="M26" s="71">
        <v>2224.1930000000002</v>
      </c>
      <c r="N26" s="71">
        <v>89.8</v>
      </c>
      <c r="O26" s="71">
        <v>147</v>
      </c>
      <c r="P26" s="63">
        <v>352</v>
      </c>
      <c r="Q26" s="63">
        <v>368</v>
      </c>
      <c r="R26" s="63">
        <v>9.8000000000000007</v>
      </c>
      <c r="S26" s="54" t="s">
        <v>96</v>
      </c>
      <c r="T26" s="54" t="s">
        <v>96</v>
      </c>
      <c r="U26" s="54" t="s">
        <v>96</v>
      </c>
      <c r="V26" s="54" t="s">
        <v>96</v>
      </c>
      <c r="W26" s="54" t="s">
        <v>96</v>
      </c>
      <c r="X26" s="54" t="s">
        <v>96</v>
      </c>
    </row>
    <row r="27" spans="1:24" ht="18" customHeight="1" x14ac:dyDescent="0.25">
      <c r="A27" s="341" t="s">
        <v>18</v>
      </c>
      <c r="B27" s="71">
        <v>101403</v>
      </c>
      <c r="C27" s="71">
        <v>140223.70000000001</v>
      </c>
      <c r="D27" s="71">
        <v>157069.163</v>
      </c>
      <c r="E27" s="71">
        <v>181709.106</v>
      </c>
      <c r="F27" s="71">
        <v>175815.40400000001</v>
      </c>
      <c r="G27" s="71">
        <v>171575.1</v>
      </c>
      <c r="H27" s="71">
        <v>202272.2</v>
      </c>
      <c r="I27" s="71">
        <v>272257.85399999999</v>
      </c>
      <c r="J27" s="71">
        <v>390062.77299999999</v>
      </c>
      <c r="K27" s="71">
        <v>476416.26500000001</v>
      </c>
      <c r="L27" s="71">
        <v>505203.20000000001</v>
      </c>
      <c r="M27" s="71">
        <v>580235.75</v>
      </c>
      <c r="N27" s="71">
        <v>289451.7</v>
      </c>
      <c r="O27" s="71">
        <v>328090.90000000002</v>
      </c>
      <c r="P27" s="63">
        <v>367919.9</v>
      </c>
      <c r="Q27" s="63">
        <v>378925.7</v>
      </c>
      <c r="R27" s="63">
        <v>369627.9</v>
      </c>
      <c r="S27" s="54">
        <v>384259.4</v>
      </c>
      <c r="T27" s="54">
        <v>438175.8</v>
      </c>
      <c r="U27" s="54">
        <v>535655.9</v>
      </c>
      <c r="V27" s="54">
        <v>590071.57370000007</v>
      </c>
      <c r="W27" s="54">
        <v>722121.2</v>
      </c>
      <c r="X27" s="54">
        <v>817486.5</v>
      </c>
    </row>
    <row r="28" spans="1:24" ht="22.5" customHeight="1" x14ac:dyDescent="0.25">
      <c r="A28" s="42" t="s">
        <v>132</v>
      </c>
      <c r="B28" s="72">
        <v>4541.2</v>
      </c>
      <c r="C28" s="72">
        <v>6962.8</v>
      </c>
      <c r="D28" s="72">
        <f>SUM(D29:D41)</f>
        <v>10424.905999999999</v>
      </c>
      <c r="E28" s="72">
        <f>SUM(E29:E41)</f>
        <v>19156.668999999998</v>
      </c>
      <c r="F28" s="72">
        <f>SUM(F29:F41)</f>
        <v>21358.627999999997</v>
      </c>
      <c r="G28" s="72">
        <v>18715.900000000001</v>
      </c>
      <c r="H28" s="72">
        <f>SUM(H29:H41)-38.2</f>
        <v>19032.580999999998</v>
      </c>
      <c r="I28" s="72">
        <v>24262.315999999999</v>
      </c>
      <c r="J28" s="72">
        <v>33536.195</v>
      </c>
      <c r="K28" s="72">
        <f>SUM(K29:K41)</f>
        <v>35232.899000000005</v>
      </c>
      <c r="L28" s="72">
        <v>26546.5</v>
      </c>
      <c r="M28" s="72">
        <v>30703.269</v>
      </c>
      <c r="N28" s="72">
        <v>11039.4</v>
      </c>
      <c r="O28" s="72">
        <f>O35+O36+O41</f>
        <v>6118</v>
      </c>
      <c r="P28" s="70">
        <v>8258.7999999999993</v>
      </c>
      <c r="Q28" s="70">
        <v>8865.4</v>
      </c>
      <c r="R28" s="70">
        <v>7831.8</v>
      </c>
      <c r="S28" s="73">
        <v>5562.4</v>
      </c>
      <c r="T28" s="73">
        <v>6499.6</v>
      </c>
      <c r="U28" s="73">
        <v>7053.7</v>
      </c>
      <c r="V28" s="73">
        <v>7073.3312000000005</v>
      </c>
      <c r="W28" s="73">
        <v>8669.1</v>
      </c>
      <c r="X28" s="73">
        <v>12268.6</v>
      </c>
    </row>
    <row r="29" spans="1:24" ht="19.5" customHeight="1" x14ac:dyDescent="0.25">
      <c r="A29" s="367" t="s">
        <v>19</v>
      </c>
      <c r="B29" s="71">
        <v>202.8</v>
      </c>
      <c r="C29" s="71">
        <v>353.1</v>
      </c>
      <c r="D29" s="71">
        <v>394.80799999999999</v>
      </c>
      <c r="E29" s="71">
        <v>545.31100000000004</v>
      </c>
      <c r="F29" s="71">
        <v>876.58600000000001</v>
      </c>
      <c r="G29" s="71" t="s">
        <v>96</v>
      </c>
      <c r="H29" s="71" t="s">
        <v>96</v>
      </c>
      <c r="I29" s="71" t="s">
        <v>96</v>
      </c>
      <c r="J29" s="71" t="s">
        <v>96</v>
      </c>
      <c r="K29" s="71" t="s">
        <v>96</v>
      </c>
      <c r="L29" s="71" t="s">
        <v>96</v>
      </c>
      <c r="M29" s="71" t="s">
        <v>96</v>
      </c>
      <c r="N29" s="71" t="s">
        <v>96</v>
      </c>
      <c r="O29" s="71" t="s">
        <v>96</v>
      </c>
      <c r="P29" s="71" t="s">
        <v>96</v>
      </c>
      <c r="Q29" s="71" t="s">
        <v>96</v>
      </c>
      <c r="R29" s="63" t="s">
        <v>96</v>
      </c>
      <c r="S29" s="54" t="s">
        <v>96</v>
      </c>
      <c r="T29" s="54" t="s">
        <v>96</v>
      </c>
      <c r="U29" s="54" t="s">
        <v>96</v>
      </c>
      <c r="V29" s="54" t="s">
        <v>96</v>
      </c>
      <c r="W29" s="54" t="s">
        <v>96</v>
      </c>
      <c r="X29" s="54" t="s">
        <v>96</v>
      </c>
    </row>
    <row r="30" spans="1:24" ht="19.5" customHeight="1" x14ac:dyDescent="0.25">
      <c r="A30" s="367" t="s">
        <v>20</v>
      </c>
      <c r="B30" s="71">
        <v>124</v>
      </c>
      <c r="C30" s="71">
        <v>131.1</v>
      </c>
      <c r="D30" s="71">
        <v>25.417000000000002</v>
      </c>
      <c r="E30" s="71">
        <v>2.2519999999999998</v>
      </c>
      <c r="F30" s="71" t="s">
        <v>96</v>
      </c>
      <c r="G30" s="71" t="s">
        <v>96</v>
      </c>
      <c r="H30" s="71" t="s">
        <v>96</v>
      </c>
      <c r="I30" s="71" t="s">
        <v>96</v>
      </c>
      <c r="J30" s="71" t="s">
        <v>96</v>
      </c>
      <c r="K30" s="71" t="s">
        <v>96</v>
      </c>
      <c r="L30" s="71" t="s">
        <v>96</v>
      </c>
      <c r="M30" s="71" t="s">
        <v>96</v>
      </c>
      <c r="N30" s="71" t="s">
        <v>96</v>
      </c>
      <c r="O30" s="71" t="s">
        <v>96</v>
      </c>
      <c r="P30" s="63" t="s">
        <v>96</v>
      </c>
      <c r="Q30" s="63" t="s">
        <v>96</v>
      </c>
      <c r="R30" s="63" t="s">
        <v>96</v>
      </c>
      <c r="S30" s="54" t="s">
        <v>96</v>
      </c>
      <c r="T30" s="54" t="s">
        <v>96</v>
      </c>
      <c r="U30" s="54" t="s">
        <v>96</v>
      </c>
      <c r="V30" s="54" t="s">
        <v>96</v>
      </c>
      <c r="W30" s="54" t="s">
        <v>96</v>
      </c>
      <c r="X30" s="54" t="s">
        <v>96</v>
      </c>
    </row>
    <row r="31" spans="1:24" ht="18" customHeight="1" x14ac:dyDescent="0.25">
      <c r="A31" s="341" t="s">
        <v>21</v>
      </c>
      <c r="B31" s="71">
        <v>162.5</v>
      </c>
      <c r="C31" s="71">
        <v>251.1</v>
      </c>
      <c r="D31" s="71">
        <v>512.96799999999996</v>
      </c>
      <c r="E31" s="71">
        <v>749.27099999999996</v>
      </c>
      <c r="F31" s="71">
        <v>1069.038</v>
      </c>
      <c r="G31" s="71">
        <v>947.8</v>
      </c>
      <c r="H31" s="71">
        <v>38.200000000000003</v>
      </c>
      <c r="I31" s="71" t="s">
        <v>96</v>
      </c>
      <c r="J31" s="71" t="s">
        <v>96</v>
      </c>
      <c r="K31" s="71" t="s">
        <v>96</v>
      </c>
      <c r="L31" s="71" t="s">
        <v>96</v>
      </c>
      <c r="M31" s="71" t="s">
        <v>96</v>
      </c>
      <c r="N31" s="71" t="s">
        <v>96</v>
      </c>
      <c r="O31" s="71" t="s">
        <v>96</v>
      </c>
      <c r="P31" s="63" t="s">
        <v>96</v>
      </c>
      <c r="Q31" s="63" t="s">
        <v>96</v>
      </c>
      <c r="R31" s="63" t="s">
        <v>96</v>
      </c>
      <c r="S31" s="54" t="s">
        <v>96</v>
      </c>
      <c r="T31" s="54" t="s">
        <v>96</v>
      </c>
      <c r="U31" s="54" t="s">
        <v>96</v>
      </c>
      <c r="V31" s="54" t="s">
        <v>96</v>
      </c>
      <c r="W31" s="54" t="s">
        <v>96</v>
      </c>
      <c r="X31" s="54" t="s">
        <v>96</v>
      </c>
    </row>
    <row r="32" spans="1:24" ht="18" customHeight="1" x14ac:dyDescent="0.25">
      <c r="A32" s="101" t="s">
        <v>22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63"/>
      <c r="Q32" s="63"/>
      <c r="R32" s="63"/>
      <c r="S32" s="54"/>
      <c r="T32" s="54"/>
      <c r="U32" s="54"/>
      <c r="V32" s="54"/>
      <c r="W32" s="54"/>
      <c r="X32" s="54"/>
    </row>
    <row r="33" spans="1:24" ht="17.25" customHeight="1" x14ac:dyDescent="0.25">
      <c r="A33" s="40" t="s">
        <v>23</v>
      </c>
      <c r="B33" s="71" t="s">
        <v>96</v>
      </c>
      <c r="C33" s="71" t="s">
        <v>96</v>
      </c>
      <c r="D33" s="71" t="s">
        <v>96</v>
      </c>
      <c r="E33" s="71" t="s">
        <v>96</v>
      </c>
      <c r="F33" s="71" t="s">
        <v>96</v>
      </c>
      <c r="G33" s="71" t="s">
        <v>96</v>
      </c>
      <c r="H33" s="71" t="s">
        <v>96</v>
      </c>
      <c r="I33" s="71" t="s">
        <v>96</v>
      </c>
      <c r="J33" s="71" t="s">
        <v>96</v>
      </c>
      <c r="K33" s="71" t="s">
        <v>96</v>
      </c>
      <c r="L33" s="71" t="s">
        <v>96</v>
      </c>
      <c r="M33" s="71" t="s">
        <v>96</v>
      </c>
      <c r="N33" s="71" t="s">
        <v>96</v>
      </c>
      <c r="O33" s="71" t="s">
        <v>96</v>
      </c>
      <c r="P33" s="63" t="s">
        <v>96</v>
      </c>
      <c r="Q33" s="63" t="s">
        <v>96</v>
      </c>
      <c r="R33" s="63" t="s">
        <v>96</v>
      </c>
      <c r="S33" s="54" t="s">
        <v>96</v>
      </c>
      <c r="T33" s="54" t="s">
        <v>96</v>
      </c>
      <c r="U33" s="54" t="s">
        <v>96</v>
      </c>
      <c r="V33" s="54" t="s">
        <v>96</v>
      </c>
      <c r="W33" s="54" t="s">
        <v>96</v>
      </c>
      <c r="X33" s="54" t="s">
        <v>96</v>
      </c>
    </row>
    <row r="34" spans="1:24" ht="33" customHeight="1" x14ac:dyDescent="0.25">
      <c r="A34" s="40" t="s">
        <v>331</v>
      </c>
      <c r="B34" s="71" t="s">
        <v>96</v>
      </c>
      <c r="C34" s="71" t="s">
        <v>96</v>
      </c>
      <c r="D34" s="71" t="s">
        <v>96</v>
      </c>
      <c r="E34" s="71" t="s">
        <v>96</v>
      </c>
      <c r="F34" s="71" t="s">
        <v>96</v>
      </c>
      <c r="G34" s="71">
        <v>947.8</v>
      </c>
      <c r="H34" s="71">
        <v>38.200000000000003</v>
      </c>
      <c r="I34" s="63" t="s">
        <v>96</v>
      </c>
      <c r="J34" s="71" t="s">
        <v>96</v>
      </c>
      <c r="K34" s="71" t="s">
        <v>96</v>
      </c>
      <c r="L34" s="71" t="s">
        <v>96</v>
      </c>
      <c r="M34" s="71" t="s">
        <v>96</v>
      </c>
      <c r="N34" s="71" t="s">
        <v>96</v>
      </c>
      <c r="O34" s="71" t="s">
        <v>96</v>
      </c>
      <c r="P34" s="63" t="s">
        <v>96</v>
      </c>
      <c r="Q34" s="63" t="s">
        <v>96</v>
      </c>
      <c r="R34" s="63" t="s">
        <v>96</v>
      </c>
      <c r="S34" s="54" t="s">
        <v>96</v>
      </c>
      <c r="T34" s="54" t="s">
        <v>96</v>
      </c>
      <c r="U34" s="54" t="s">
        <v>96</v>
      </c>
      <c r="V34" s="54" t="s">
        <v>96</v>
      </c>
      <c r="W34" s="54" t="s">
        <v>96</v>
      </c>
      <c r="X34" s="54" t="s">
        <v>96</v>
      </c>
    </row>
    <row r="35" spans="1:24" ht="26.25" customHeight="1" x14ac:dyDescent="0.25">
      <c r="A35" s="341" t="s">
        <v>24</v>
      </c>
      <c r="B35" s="71">
        <v>881.9</v>
      </c>
      <c r="C35" s="71">
        <v>1169.7</v>
      </c>
      <c r="D35" s="71">
        <v>1734.751</v>
      </c>
      <c r="E35" s="71">
        <v>2068.0169999999998</v>
      </c>
      <c r="F35" s="71">
        <v>2362.799</v>
      </c>
      <c r="G35" s="71">
        <v>2973.3</v>
      </c>
      <c r="H35" s="71">
        <v>3777.471</v>
      </c>
      <c r="I35" s="71">
        <v>4791.5219999999999</v>
      </c>
      <c r="J35" s="71">
        <v>6041.0110000000004</v>
      </c>
      <c r="K35" s="71">
        <v>6244.6540000000005</v>
      </c>
      <c r="L35" s="71">
        <v>4813.6000000000004</v>
      </c>
      <c r="M35" s="71">
        <v>5020.2889999999998</v>
      </c>
      <c r="N35" s="71">
        <v>6159.3</v>
      </c>
      <c r="O35" s="71">
        <v>30.1</v>
      </c>
      <c r="P35" s="63">
        <v>57.3</v>
      </c>
      <c r="Q35" s="63">
        <v>42.7</v>
      </c>
      <c r="R35" s="63">
        <v>5.4</v>
      </c>
      <c r="S35" s="54">
        <v>0.6</v>
      </c>
      <c r="T35" s="54">
        <v>1.2</v>
      </c>
      <c r="U35" s="54">
        <v>1.1000000000000001</v>
      </c>
      <c r="V35" s="54">
        <v>1.0549999999999999</v>
      </c>
      <c r="W35" s="54">
        <v>0.9</v>
      </c>
      <c r="X35" s="54">
        <v>0.3</v>
      </c>
    </row>
    <row r="36" spans="1:24" ht="22.5" customHeight="1" x14ac:dyDescent="0.25">
      <c r="A36" s="341" t="s">
        <v>25</v>
      </c>
      <c r="B36" s="71">
        <v>260.7</v>
      </c>
      <c r="C36" s="71">
        <v>276.3</v>
      </c>
      <c r="D36" s="71">
        <v>394.29</v>
      </c>
      <c r="E36" s="71">
        <v>403.14800000000002</v>
      </c>
      <c r="F36" s="71">
        <v>664.75400000000002</v>
      </c>
      <c r="G36" s="71">
        <v>644</v>
      </c>
      <c r="H36" s="71">
        <v>890.54</v>
      </c>
      <c r="I36" s="71">
        <v>1756.1030000000001</v>
      </c>
      <c r="J36" s="71">
        <v>1944.982</v>
      </c>
      <c r="K36" s="71">
        <v>1827.202</v>
      </c>
      <c r="L36" s="71">
        <v>2745.3</v>
      </c>
      <c r="M36" s="71">
        <v>3160.7</v>
      </c>
      <c r="N36" s="71">
        <v>6.5</v>
      </c>
      <c r="O36" s="71">
        <v>54.5</v>
      </c>
      <c r="P36" s="63">
        <v>128.69999999999999</v>
      </c>
      <c r="Q36" s="63">
        <v>86.6</v>
      </c>
      <c r="R36" s="63" t="s">
        <v>96</v>
      </c>
      <c r="S36" s="54" t="s">
        <v>96</v>
      </c>
      <c r="T36" s="54" t="s">
        <v>96</v>
      </c>
      <c r="U36" s="54" t="s">
        <v>96</v>
      </c>
      <c r="V36" s="54" t="s">
        <v>96</v>
      </c>
      <c r="W36" s="54" t="s">
        <v>96</v>
      </c>
      <c r="X36" s="54" t="s">
        <v>96</v>
      </c>
    </row>
    <row r="37" spans="1:24" ht="19.5" customHeight="1" x14ac:dyDescent="0.25">
      <c r="A37" s="341" t="s">
        <v>26</v>
      </c>
      <c r="B37" s="71">
        <v>16.8</v>
      </c>
      <c r="C37" s="71">
        <v>21.1</v>
      </c>
      <c r="D37" s="71">
        <v>27.427</v>
      </c>
      <c r="E37" s="71">
        <v>27.475000000000001</v>
      </c>
      <c r="F37" s="71">
        <v>97.855000000000004</v>
      </c>
      <c r="G37" s="71">
        <v>135</v>
      </c>
      <c r="H37" s="71">
        <v>217.08600000000001</v>
      </c>
      <c r="I37" s="71">
        <v>302.584</v>
      </c>
      <c r="J37" s="71">
        <v>141.602</v>
      </c>
      <c r="K37" s="71">
        <v>8.5069999999999997</v>
      </c>
      <c r="L37" s="71" t="s">
        <v>96</v>
      </c>
      <c r="M37" s="71" t="s">
        <v>96</v>
      </c>
      <c r="N37" s="71" t="s">
        <v>96</v>
      </c>
      <c r="O37" s="71" t="s">
        <v>96</v>
      </c>
      <c r="P37" s="63" t="s">
        <v>96</v>
      </c>
      <c r="Q37" s="63" t="s">
        <v>96</v>
      </c>
      <c r="R37" s="63" t="s">
        <v>96</v>
      </c>
      <c r="S37" s="54" t="s">
        <v>96</v>
      </c>
      <c r="T37" s="54" t="s">
        <v>96</v>
      </c>
      <c r="U37" s="54" t="s">
        <v>96</v>
      </c>
      <c r="V37" s="54" t="s">
        <v>96</v>
      </c>
      <c r="W37" s="54" t="s">
        <v>96</v>
      </c>
      <c r="X37" s="54" t="s">
        <v>96</v>
      </c>
    </row>
    <row r="38" spans="1:24" ht="19.5" customHeight="1" x14ac:dyDescent="0.25">
      <c r="A38" s="341" t="s">
        <v>27</v>
      </c>
      <c r="B38" s="71">
        <v>9.8000000000000007</v>
      </c>
      <c r="C38" s="71">
        <v>19.3</v>
      </c>
      <c r="D38" s="71">
        <v>45.051000000000002</v>
      </c>
      <c r="E38" s="71">
        <v>71.403000000000006</v>
      </c>
      <c r="F38" s="71">
        <v>67.013000000000005</v>
      </c>
      <c r="G38" s="71">
        <v>0.1</v>
      </c>
      <c r="H38" s="71">
        <v>0.13500000000000001</v>
      </c>
      <c r="I38" s="71" t="s">
        <v>96</v>
      </c>
      <c r="J38" s="71" t="s">
        <v>96</v>
      </c>
      <c r="K38" s="71" t="s">
        <v>96</v>
      </c>
      <c r="L38" s="71" t="s">
        <v>96</v>
      </c>
      <c r="M38" s="71" t="s">
        <v>96</v>
      </c>
      <c r="N38" s="71" t="s">
        <v>96</v>
      </c>
      <c r="O38" s="71" t="s">
        <v>96</v>
      </c>
      <c r="P38" s="63" t="s">
        <v>96</v>
      </c>
      <c r="Q38" s="63" t="s">
        <v>96</v>
      </c>
      <c r="R38" s="63" t="s">
        <v>96</v>
      </c>
      <c r="S38" s="54" t="s">
        <v>96</v>
      </c>
      <c r="T38" s="54" t="s">
        <v>96</v>
      </c>
      <c r="U38" s="54" t="s">
        <v>96</v>
      </c>
      <c r="V38" s="54" t="s">
        <v>96</v>
      </c>
      <c r="W38" s="54" t="s">
        <v>96</v>
      </c>
      <c r="X38" s="54" t="s">
        <v>96</v>
      </c>
    </row>
    <row r="39" spans="1:24" ht="19.5" customHeight="1" x14ac:dyDescent="0.25">
      <c r="A39" s="341" t="s">
        <v>28</v>
      </c>
      <c r="B39" s="71">
        <v>158.1</v>
      </c>
      <c r="C39" s="71">
        <v>246.1</v>
      </c>
      <c r="D39" s="71">
        <v>465.79399999999998</v>
      </c>
      <c r="E39" s="71">
        <v>520.46799999999996</v>
      </c>
      <c r="F39" s="71">
        <v>818.04100000000005</v>
      </c>
      <c r="G39" s="71">
        <v>3.4</v>
      </c>
      <c r="H39" s="71">
        <v>18.838000000000001</v>
      </c>
      <c r="I39" s="71">
        <v>15.872999999999999</v>
      </c>
      <c r="J39" s="71">
        <v>21.509</v>
      </c>
      <c r="K39" s="71">
        <v>25.012</v>
      </c>
      <c r="L39" s="71">
        <v>23</v>
      </c>
      <c r="M39" s="71" t="s">
        <v>96</v>
      </c>
      <c r="N39" s="71" t="s">
        <v>96</v>
      </c>
      <c r="O39" s="71" t="s">
        <v>96</v>
      </c>
      <c r="P39" s="63" t="s">
        <v>96</v>
      </c>
      <c r="Q39" s="63" t="s">
        <v>96</v>
      </c>
      <c r="R39" s="63" t="s">
        <v>96</v>
      </c>
      <c r="S39" s="54" t="s">
        <v>96</v>
      </c>
      <c r="T39" s="54" t="s">
        <v>96</v>
      </c>
      <c r="U39" s="54" t="s">
        <v>96</v>
      </c>
      <c r="V39" s="54" t="s">
        <v>96</v>
      </c>
      <c r="W39" s="54" t="s">
        <v>96</v>
      </c>
      <c r="X39" s="54" t="s">
        <v>96</v>
      </c>
    </row>
    <row r="40" spans="1:24" ht="19.5" customHeight="1" x14ac:dyDescent="0.25">
      <c r="A40" s="341" t="s">
        <v>29</v>
      </c>
      <c r="B40" s="71">
        <v>6</v>
      </c>
      <c r="C40" s="71">
        <v>9.6999999999999993</v>
      </c>
      <c r="D40" s="71">
        <v>21.5</v>
      </c>
      <c r="E40" s="71">
        <v>18.120999999999999</v>
      </c>
      <c r="F40" s="71" t="s">
        <v>96</v>
      </c>
      <c r="G40" s="71" t="s">
        <v>96</v>
      </c>
      <c r="H40" s="71" t="s">
        <v>96</v>
      </c>
      <c r="I40" s="71" t="s">
        <v>96</v>
      </c>
      <c r="J40" s="71" t="s">
        <v>96</v>
      </c>
      <c r="K40" s="71" t="s">
        <v>96</v>
      </c>
      <c r="L40" s="71" t="s">
        <v>96</v>
      </c>
      <c r="M40" s="71" t="s">
        <v>96</v>
      </c>
      <c r="N40" s="71" t="s">
        <v>96</v>
      </c>
      <c r="O40" s="71" t="s">
        <v>96</v>
      </c>
      <c r="P40" s="63" t="s">
        <v>96</v>
      </c>
      <c r="Q40" s="63" t="s">
        <v>96</v>
      </c>
      <c r="R40" s="63" t="s">
        <v>96</v>
      </c>
      <c r="S40" s="54" t="s">
        <v>96</v>
      </c>
      <c r="T40" s="54" t="s">
        <v>96</v>
      </c>
      <c r="U40" s="54" t="s">
        <v>96</v>
      </c>
      <c r="V40" s="54" t="s">
        <v>96</v>
      </c>
      <c r="W40" s="54" t="s">
        <v>96</v>
      </c>
      <c r="X40" s="54" t="s">
        <v>96</v>
      </c>
    </row>
    <row r="41" spans="1:24" ht="19.5" customHeight="1" x14ac:dyDescent="0.25">
      <c r="A41" s="341" t="s">
        <v>30</v>
      </c>
      <c r="B41" s="71">
        <v>2718.6</v>
      </c>
      <c r="C41" s="71">
        <v>4485.3999999999996</v>
      </c>
      <c r="D41" s="71">
        <v>6802.9</v>
      </c>
      <c r="E41" s="71">
        <v>14751.203</v>
      </c>
      <c r="F41" s="71">
        <v>15402.541999999999</v>
      </c>
      <c r="G41" s="71">
        <v>14012.2</v>
      </c>
      <c r="H41" s="71">
        <v>14090.311</v>
      </c>
      <c r="I41" s="71">
        <v>17396.234</v>
      </c>
      <c r="J41" s="71">
        <v>25387.091</v>
      </c>
      <c r="K41" s="71">
        <v>27127.524000000001</v>
      </c>
      <c r="L41" s="71">
        <v>18964.599999999999</v>
      </c>
      <c r="M41" s="71">
        <v>22522.28</v>
      </c>
      <c r="N41" s="71">
        <v>4873.6000000000004</v>
      </c>
      <c r="O41" s="71">
        <v>6033.4</v>
      </c>
      <c r="P41" s="63">
        <v>8072.9</v>
      </c>
      <c r="Q41" s="63">
        <v>8736.1</v>
      </c>
      <c r="R41" s="63">
        <v>7826.5</v>
      </c>
      <c r="S41" s="54">
        <v>5561.9</v>
      </c>
      <c r="T41" s="54">
        <v>6498.4</v>
      </c>
      <c r="U41" s="54">
        <v>7052.6</v>
      </c>
      <c r="V41" s="54">
        <v>7072.2762000000002</v>
      </c>
      <c r="W41" s="54">
        <v>8668.2999999999993</v>
      </c>
      <c r="X41" s="54">
        <v>12268.3</v>
      </c>
    </row>
    <row r="42" spans="1:24" ht="20.25" customHeight="1" x14ac:dyDescent="0.25">
      <c r="A42" s="42" t="s">
        <v>112</v>
      </c>
      <c r="B42" s="72">
        <v>1172.4000000000001</v>
      </c>
      <c r="C42" s="72">
        <v>1877.7</v>
      </c>
      <c r="D42" s="72">
        <f>SUM(D43:D50)</f>
        <v>3200.893</v>
      </c>
      <c r="E42" s="73">
        <f>SUM(E43:E50)</f>
        <v>3998.703</v>
      </c>
      <c r="F42" s="72">
        <f>SUM(F43:F50)</f>
        <v>7079.4340000000002</v>
      </c>
      <c r="G42" s="72">
        <v>9902.9</v>
      </c>
      <c r="H42" s="72">
        <f t="shared" ref="H42:M42" si="0">SUM(H43:H50)</f>
        <v>10297.585000000001</v>
      </c>
      <c r="I42" s="72">
        <f t="shared" si="0"/>
        <v>9951.4279999999999</v>
      </c>
      <c r="J42" s="72">
        <f t="shared" si="0"/>
        <v>11889.754999999999</v>
      </c>
      <c r="K42" s="72">
        <f t="shared" si="0"/>
        <v>12050.315999999999</v>
      </c>
      <c r="L42" s="72">
        <v>9595</v>
      </c>
      <c r="M42" s="72">
        <f t="shared" si="0"/>
        <v>11039.846</v>
      </c>
      <c r="N42" s="72">
        <v>1192.8</v>
      </c>
      <c r="O42" s="72">
        <f>SUM(O43:O49)</f>
        <v>1445.8999999999999</v>
      </c>
      <c r="P42" s="70">
        <f>SUM(P43:P50)</f>
        <v>1058.2</v>
      </c>
      <c r="Q42" s="70">
        <v>507.7</v>
      </c>
      <c r="R42" s="70">
        <v>451.1</v>
      </c>
      <c r="S42" s="73">
        <v>538.79999999999995</v>
      </c>
      <c r="T42" s="73">
        <v>1136.7</v>
      </c>
      <c r="U42" s="73">
        <v>1023.5</v>
      </c>
      <c r="V42" s="73">
        <v>1095.5035</v>
      </c>
      <c r="W42" s="73">
        <v>2370.9</v>
      </c>
      <c r="X42" s="73">
        <v>2839.8</v>
      </c>
    </row>
    <row r="43" spans="1:24" ht="19.5" customHeight="1" x14ac:dyDescent="0.25">
      <c r="A43" s="341" t="s">
        <v>31</v>
      </c>
      <c r="B43" s="71">
        <v>0.2</v>
      </c>
      <c r="C43" s="71">
        <v>0</v>
      </c>
      <c r="D43" s="71">
        <v>6.6000000000000003E-2</v>
      </c>
      <c r="E43" s="71">
        <v>5.5E-2</v>
      </c>
      <c r="F43" s="71">
        <v>3.6999999999999998E-2</v>
      </c>
      <c r="G43" s="71">
        <v>0.1</v>
      </c>
      <c r="H43" s="71">
        <v>8.7999999999999995E-2</v>
      </c>
      <c r="I43" s="71">
        <v>0.05</v>
      </c>
      <c r="J43" s="71" t="s">
        <v>96</v>
      </c>
      <c r="K43" s="71" t="s">
        <v>96</v>
      </c>
      <c r="L43" s="71" t="s">
        <v>96</v>
      </c>
      <c r="M43" s="71" t="s">
        <v>96</v>
      </c>
      <c r="N43" s="71" t="s">
        <v>96</v>
      </c>
      <c r="O43" s="71" t="s">
        <v>96</v>
      </c>
      <c r="P43" s="63" t="s">
        <v>96</v>
      </c>
      <c r="Q43" s="63" t="s">
        <v>96</v>
      </c>
      <c r="R43" s="63" t="s">
        <v>96</v>
      </c>
      <c r="S43" s="54" t="s">
        <v>96</v>
      </c>
      <c r="T43" s="54" t="s">
        <v>96</v>
      </c>
      <c r="U43" s="54" t="s">
        <v>96</v>
      </c>
      <c r="V43" s="54" t="s">
        <v>96</v>
      </c>
      <c r="W43" s="54" t="s">
        <v>96</v>
      </c>
      <c r="X43" s="54" t="s">
        <v>96</v>
      </c>
    </row>
    <row r="44" spans="1:24" ht="19.5" customHeight="1" x14ac:dyDescent="0.25">
      <c r="A44" s="341" t="s">
        <v>32</v>
      </c>
      <c r="B44" s="71">
        <v>4.8</v>
      </c>
      <c r="C44" s="71">
        <v>11.778</v>
      </c>
      <c r="D44" s="71">
        <v>8.3780000000000001</v>
      </c>
      <c r="E44" s="71">
        <v>116.693</v>
      </c>
      <c r="F44" s="71">
        <v>133.5</v>
      </c>
      <c r="G44" s="71">
        <v>112.6</v>
      </c>
      <c r="H44" s="71">
        <v>196.125</v>
      </c>
      <c r="I44" s="71">
        <v>207.98500000000001</v>
      </c>
      <c r="J44" s="71">
        <v>301.24299999999999</v>
      </c>
      <c r="K44" s="71">
        <v>360.37400000000002</v>
      </c>
      <c r="L44" s="71">
        <v>282.10000000000002</v>
      </c>
      <c r="M44" s="71">
        <v>7.6</v>
      </c>
      <c r="N44" s="71" t="s">
        <v>96</v>
      </c>
      <c r="O44" s="71" t="s">
        <v>96</v>
      </c>
      <c r="P44" s="63" t="s">
        <v>96</v>
      </c>
      <c r="Q44" s="63" t="s">
        <v>96</v>
      </c>
      <c r="R44" s="63" t="s">
        <v>96</v>
      </c>
      <c r="S44" s="54" t="s">
        <v>96</v>
      </c>
      <c r="T44" s="54" t="s">
        <v>96</v>
      </c>
      <c r="U44" s="54" t="s">
        <v>96</v>
      </c>
      <c r="V44" s="54" t="s">
        <v>96</v>
      </c>
      <c r="W44" s="54" t="s">
        <v>96</v>
      </c>
      <c r="X44" s="54" t="s">
        <v>96</v>
      </c>
    </row>
    <row r="45" spans="1:24" ht="19.5" customHeight="1" x14ac:dyDescent="0.25">
      <c r="A45" s="341" t="s">
        <v>33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 t="s">
        <v>103</v>
      </c>
      <c r="Q45" s="63">
        <v>167</v>
      </c>
      <c r="R45" s="63">
        <v>150.6</v>
      </c>
      <c r="S45" s="54">
        <v>102.1</v>
      </c>
      <c r="T45" s="54">
        <v>242.4</v>
      </c>
      <c r="U45" s="54">
        <v>81.7</v>
      </c>
      <c r="V45" s="54">
        <v>56.494999999999997</v>
      </c>
      <c r="W45" s="54">
        <v>59</v>
      </c>
      <c r="X45" s="54">
        <v>114.9</v>
      </c>
    </row>
    <row r="46" spans="1:24" ht="19.5" customHeight="1" x14ac:dyDescent="0.25">
      <c r="A46" s="341" t="s">
        <v>34</v>
      </c>
      <c r="B46" s="71">
        <v>184.2</v>
      </c>
      <c r="C46" s="71">
        <v>182.14099999999999</v>
      </c>
      <c r="D46" s="71">
        <v>365.71300000000002</v>
      </c>
      <c r="E46" s="71">
        <v>1023.1</v>
      </c>
      <c r="F46" s="71">
        <v>2098.0410000000002</v>
      </c>
      <c r="G46" s="71">
        <v>3965.9</v>
      </c>
      <c r="H46" s="71">
        <v>2860.576</v>
      </c>
      <c r="I46" s="71">
        <v>1631.7460000000001</v>
      </c>
      <c r="J46" s="71">
        <v>1224.547</v>
      </c>
      <c r="K46" s="71">
        <v>1449.9680000000001</v>
      </c>
      <c r="L46" s="71">
        <v>1447</v>
      </c>
      <c r="M46" s="71">
        <v>1939.7460000000001</v>
      </c>
      <c r="N46" s="71">
        <v>0</v>
      </c>
      <c r="O46" s="71">
        <v>0.1</v>
      </c>
      <c r="P46" s="71">
        <v>0</v>
      </c>
      <c r="Q46" s="63">
        <v>7.7</v>
      </c>
      <c r="R46" s="63">
        <v>68.599999999999994</v>
      </c>
      <c r="S46" s="54">
        <v>434.6</v>
      </c>
      <c r="T46" s="54">
        <v>892.6</v>
      </c>
      <c r="U46" s="54">
        <v>941.1</v>
      </c>
      <c r="V46" s="54">
        <v>1038.8853000000001</v>
      </c>
      <c r="W46" s="54">
        <v>2311.9</v>
      </c>
      <c r="X46" s="54">
        <v>2724.8</v>
      </c>
    </row>
    <row r="47" spans="1:24" ht="19.5" customHeight="1" x14ac:dyDescent="0.25">
      <c r="A47" s="341" t="s">
        <v>35</v>
      </c>
      <c r="B47" s="71">
        <v>286.2</v>
      </c>
      <c r="C47" s="71">
        <v>334.21499999999997</v>
      </c>
      <c r="D47" s="71">
        <v>502.791</v>
      </c>
      <c r="E47" s="71">
        <v>309.94099999999997</v>
      </c>
      <c r="F47" s="71">
        <v>596.93200000000002</v>
      </c>
      <c r="G47" s="71">
        <v>223.8</v>
      </c>
      <c r="H47" s="71">
        <v>73.426000000000002</v>
      </c>
      <c r="I47" s="71" t="s">
        <v>96</v>
      </c>
      <c r="J47" s="71" t="s">
        <v>96</v>
      </c>
      <c r="K47" s="71" t="s">
        <v>96</v>
      </c>
      <c r="L47" s="71" t="s">
        <v>96</v>
      </c>
      <c r="M47" s="71" t="s">
        <v>96</v>
      </c>
      <c r="N47" s="71" t="s">
        <v>96</v>
      </c>
      <c r="O47" s="71" t="s">
        <v>96</v>
      </c>
      <c r="P47" s="63" t="s">
        <v>96</v>
      </c>
      <c r="Q47" s="63" t="s">
        <v>96</v>
      </c>
      <c r="R47" s="63" t="s">
        <v>96</v>
      </c>
      <c r="S47" s="54" t="s">
        <v>96</v>
      </c>
      <c r="T47" s="54" t="s">
        <v>96</v>
      </c>
      <c r="U47" s="54" t="s">
        <v>96</v>
      </c>
      <c r="V47" s="54" t="s">
        <v>96</v>
      </c>
      <c r="W47" s="54" t="s">
        <v>96</v>
      </c>
      <c r="X47" s="54" t="s">
        <v>96</v>
      </c>
    </row>
    <row r="48" spans="1:24" ht="19.5" customHeight="1" x14ac:dyDescent="0.25">
      <c r="A48" s="341" t="s">
        <v>36</v>
      </c>
      <c r="B48" s="71">
        <v>105</v>
      </c>
      <c r="C48" s="71">
        <v>199.57300000000001</v>
      </c>
      <c r="D48" s="71">
        <v>287.25900000000001</v>
      </c>
      <c r="E48" s="71">
        <v>410.80900000000003</v>
      </c>
      <c r="F48" s="71">
        <v>369.97500000000002</v>
      </c>
      <c r="G48" s="71">
        <v>631.70000000000005</v>
      </c>
      <c r="H48" s="71">
        <v>830.33699999999999</v>
      </c>
      <c r="I48" s="71">
        <v>571.08399999999995</v>
      </c>
      <c r="J48" s="71">
        <v>1126.8510000000001</v>
      </c>
      <c r="K48" s="71">
        <v>337.71</v>
      </c>
      <c r="L48" s="71">
        <v>140.69999999999999</v>
      </c>
      <c r="M48" s="71" t="s">
        <v>96</v>
      </c>
      <c r="N48" s="71" t="s">
        <v>96</v>
      </c>
      <c r="O48" s="71" t="s">
        <v>96</v>
      </c>
      <c r="P48" s="63">
        <v>0.2</v>
      </c>
      <c r="Q48" s="63">
        <v>1.2</v>
      </c>
      <c r="R48" s="63">
        <v>1.9</v>
      </c>
      <c r="S48" s="54">
        <v>2.1</v>
      </c>
      <c r="T48" s="54">
        <v>1.8</v>
      </c>
      <c r="U48" s="54">
        <v>0.7</v>
      </c>
      <c r="V48" s="54">
        <v>0.1232</v>
      </c>
      <c r="W48" s="54">
        <v>0.1</v>
      </c>
      <c r="X48" s="54">
        <v>0</v>
      </c>
    </row>
    <row r="49" spans="1:24" ht="19.5" customHeight="1" x14ac:dyDescent="0.25">
      <c r="A49" s="341" t="s">
        <v>37</v>
      </c>
      <c r="B49" s="71">
        <v>592</v>
      </c>
      <c r="C49" s="71">
        <v>1149.9749999999999</v>
      </c>
      <c r="D49" s="71">
        <v>2036.6859999999999</v>
      </c>
      <c r="E49" s="71">
        <v>2138.105</v>
      </c>
      <c r="F49" s="71">
        <v>3880.9490000000001</v>
      </c>
      <c r="G49" s="71">
        <v>4968.8</v>
      </c>
      <c r="H49" s="71">
        <v>6337.0330000000004</v>
      </c>
      <c r="I49" s="71">
        <v>7540.5630000000001</v>
      </c>
      <c r="J49" s="71">
        <v>9237.1139999999996</v>
      </c>
      <c r="K49" s="71">
        <v>9902.2639999999992</v>
      </c>
      <c r="L49" s="71">
        <v>7725.1</v>
      </c>
      <c r="M49" s="71">
        <v>9092.5</v>
      </c>
      <c r="N49" s="71">
        <v>1192.8</v>
      </c>
      <c r="O49" s="71">
        <v>1445.8</v>
      </c>
      <c r="P49" s="63">
        <v>1058</v>
      </c>
      <c r="Q49" s="63">
        <v>331.8</v>
      </c>
      <c r="R49" s="63">
        <v>230</v>
      </c>
      <c r="S49" s="54" t="s">
        <v>96</v>
      </c>
      <c r="T49" s="54" t="s">
        <v>96</v>
      </c>
      <c r="U49" s="54" t="s">
        <v>96</v>
      </c>
      <c r="V49" s="54" t="s">
        <v>96</v>
      </c>
      <c r="W49" s="54" t="s">
        <v>96</v>
      </c>
      <c r="X49" s="54" t="s">
        <v>96</v>
      </c>
    </row>
    <row r="50" spans="1:24" ht="19.5" customHeight="1" x14ac:dyDescent="0.25">
      <c r="A50" s="341" t="s">
        <v>38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 t="s">
        <v>103</v>
      </c>
      <c r="Q50" s="63" t="s">
        <v>96</v>
      </c>
      <c r="R50" s="63" t="s">
        <v>96</v>
      </c>
      <c r="S50" s="54" t="s">
        <v>96</v>
      </c>
      <c r="T50" s="54" t="s">
        <v>96</v>
      </c>
      <c r="U50" s="54" t="s">
        <v>96</v>
      </c>
      <c r="V50" s="54" t="s">
        <v>96</v>
      </c>
      <c r="W50" s="54" t="s">
        <v>96</v>
      </c>
      <c r="X50" s="54" t="s">
        <v>96</v>
      </c>
    </row>
    <row r="51" spans="1:24" ht="21.75" customHeight="1" x14ac:dyDescent="0.25">
      <c r="A51" s="42" t="s">
        <v>164</v>
      </c>
      <c r="B51" s="72">
        <v>632.1</v>
      </c>
      <c r="C51" s="72">
        <v>811.1</v>
      </c>
      <c r="D51" s="72">
        <v>1344.4</v>
      </c>
      <c r="E51" s="73">
        <v>1638.1</v>
      </c>
      <c r="F51" s="72">
        <v>2131.1999999999998</v>
      </c>
      <c r="G51" s="72">
        <v>1892.4</v>
      </c>
      <c r="H51" s="72">
        <f>SUM(H52:H58)</f>
        <v>2188.1089999999999</v>
      </c>
      <c r="I51" s="72">
        <f>SUM(I52:I58)</f>
        <v>2748.2109999999998</v>
      </c>
      <c r="J51" s="72">
        <f>SUM(J52:J58)</f>
        <v>3410.0030000000002</v>
      </c>
      <c r="K51" s="72">
        <f>SUM(K52:K58)</f>
        <v>5017.9229999999998</v>
      </c>
      <c r="L51" s="72">
        <v>5178.6000000000004</v>
      </c>
      <c r="M51" s="72">
        <f>SUM(M52:M58)</f>
        <v>6056.1139999999996</v>
      </c>
      <c r="N51" s="72" t="s">
        <v>96</v>
      </c>
      <c r="O51" s="72" t="s">
        <v>96</v>
      </c>
      <c r="P51" s="70" t="s">
        <v>96</v>
      </c>
      <c r="Q51" s="70" t="s">
        <v>96</v>
      </c>
      <c r="R51" s="70" t="s">
        <v>96</v>
      </c>
      <c r="S51" s="73" t="s">
        <v>96</v>
      </c>
      <c r="T51" s="73" t="s">
        <v>96</v>
      </c>
      <c r="U51" s="73" t="s">
        <v>96</v>
      </c>
      <c r="V51" s="73" t="s">
        <v>96</v>
      </c>
      <c r="W51" s="73" t="s">
        <v>96</v>
      </c>
      <c r="X51" s="73" t="s">
        <v>96</v>
      </c>
    </row>
    <row r="52" spans="1:24" ht="19.5" customHeight="1" x14ac:dyDescent="0.25">
      <c r="A52" s="341" t="s">
        <v>39</v>
      </c>
      <c r="B52" s="71">
        <v>0</v>
      </c>
      <c r="C52" s="71" t="s">
        <v>96</v>
      </c>
      <c r="D52" s="71" t="s">
        <v>96</v>
      </c>
      <c r="E52" s="51" t="s">
        <v>96</v>
      </c>
      <c r="F52" s="63" t="s">
        <v>96</v>
      </c>
      <c r="G52" s="71" t="s">
        <v>96</v>
      </c>
      <c r="H52" s="71" t="s">
        <v>96</v>
      </c>
      <c r="I52" s="71" t="s">
        <v>96</v>
      </c>
      <c r="J52" s="71" t="s">
        <v>96</v>
      </c>
      <c r="K52" s="71" t="s">
        <v>96</v>
      </c>
      <c r="L52" s="71" t="s">
        <v>96</v>
      </c>
      <c r="M52" s="63" t="s">
        <v>96</v>
      </c>
      <c r="N52" s="71" t="s">
        <v>96</v>
      </c>
      <c r="O52" s="71" t="s">
        <v>96</v>
      </c>
      <c r="P52" s="63" t="s">
        <v>96</v>
      </c>
      <c r="Q52" s="63" t="s">
        <v>96</v>
      </c>
      <c r="R52" s="63" t="s">
        <v>96</v>
      </c>
      <c r="S52" s="54" t="s">
        <v>96</v>
      </c>
      <c r="T52" s="54" t="s">
        <v>96</v>
      </c>
      <c r="U52" s="54" t="s">
        <v>96</v>
      </c>
      <c r="V52" s="54" t="s">
        <v>96</v>
      </c>
      <c r="W52" s="54" t="s">
        <v>96</v>
      </c>
      <c r="X52" s="54" t="s">
        <v>96</v>
      </c>
    </row>
    <row r="53" spans="1:24" ht="19.5" customHeight="1" x14ac:dyDescent="0.25">
      <c r="A53" s="341" t="s">
        <v>104</v>
      </c>
      <c r="B53" s="71">
        <v>0.2</v>
      </c>
      <c r="C53" s="71" t="s">
        <v>96</v>
      </c>
      <c r="D53" s="71" t="s">
        <v>96</v>
      </c>
      <c r="E53" s="51" t="s">
        <v>96</v>
      </c>
      <c r="F53" s="63" t="s">
        <v>96</v>
      </c>
      <c r="G53" s="71" t="s">
        <v>96</v>
      </c>
      <c r="H53" s="71" t="s">
        <v>96</v>
      </c>
      <c r="I53" s="71" t="s">
        <v>96</v>
      </c>
      <c r="J53" s="71" t="s">
        <v>96</v>
      </c>
      <c r="K53" s="71" t="s">
        <v>96</v>
      </c>
      <c r="L53" s="71" t="s">
        <v>96</v>
      </c>
      <c r="M53" s="63" t="s">
        <v>96</v>
      </c>
      <c r="N53" s="71" t="s">
        <v>96</v>
      </c>
      <c r="O53" s="71" t="s">
        <v>96</v>
      </c>
      <c r="P53" s="63" t="s">
        <v>96</v>
      </c>
      <c r="Q53" s="63" t="s">
        <v>96</v>
      </c>
      <c r="R53" s="63" t="s">
        <v>96</v>
      </c>
      <c r="S53" s="54" t="s">
        <v>96</v>
      </c>
      <c r="T53" s="54" t="s">
        <v>96</v>
      </c>
      <c r="U53" s="54" t="s">
        <v>96</v>
      </c>
      <c r="V53" s="54" t="s">
        <v>96</v>
      </c>
      <c r="W53" s="54" t="s">
        <v>96</v>
      </c>
      <c r="X53" s="54" t="s">
        <v>96</v>
      </c>
    </row>
    <row r="54" spans="1:24" ht="19.5" customHeight="1" x14ac:dyDescent="0.25">
      <c r="A54" s="341" t="s">
        <v>41</v>
      </c>
      <c r="B54" s="71">
        <v>4.5</v>
      </c>
      <c r="C54" s="71">
        <v>1.0640000000000001</v>
      </c>
      <c r="D54" s="71">
        <v>3.2530000000000001</v>
      </c>
      <c r="E54" s="51">
        <v>2.4</v>
      </c>
      <c r="F54" s="63" t="s">
        <v>96</v>
      </c>
      <c r="G54" s="71" t="s">
        <v>96</v>
      </c>
      <c r="H54" s="71" t="s">
        <v>96</v>
      </c>
      <c r="I54" s="71" t="s">
        <v>96</v>
      </c>
      <c r="J54" s="71" t="s">
        <v>96</v>
      </c>
      <c r="K54" s="71" t="s">
        <v>96</v>
      </c>
      <c r="L54" s="71" t="s">
        <v>96</v>
      </c>
      <c r="M54" s="63" t="s">
        <v>96</v>
      </c>
      <c r="N54" s="71" t="s">
        <v>96</v>
      </c>
      <c r="O54" s="71" t="s">
        <v>96</v>
      </c>
      <c r="P54" s="63" t="s">
        <v>96</v>
      </c>
      <c r="Q54" s="63" t="s">
        <v>96</v>
      </c>
      <c r="R54" s="63" t="s">
        <v>96</v>
      </c>
      <c r="S54" s="54" t="s">
        <v>96</v>
      </c>
      <c r="T54" s="54" t="s">
        <v>96</v>
      </c>
      <c r="U54" s="54" t="s">
        <v>96</v>
      </c>
      <c r="V54" s="54" t="s">
        <v>96</v>
      </c>
      <c r="W54" s="54" t="s">
        <v>96</v>
      </c>
      <c r="X54" s="54" t="s">
        <v>96</v>
      </c>
    </row>
    <row r="55" spans="1:24" ht="19.5" customHeight="1" x14ac:dyDescent="0.25">
      <c r="A55" s="341" t="s">
        <v>42</v>
      </c>
      <c r="B55" s="71" t="s">
        <v>96</v>
      </c>
      <c r="C55" s="71" t="s">
        <v>96</v>
      </c>
      <c r="D55" s="71" t="s">
        <v>96</v>
      </c>
      <c r="E55" s="71" t="s">
        <v>96</v>
      </c>
      <c r="F55" s="63" t="s">
        <v>96</v>
      </c>
      <c r="G55" s="71" t="s">
        <v>96</v>
      </c>
      <c r="H55" s="71" t="s">
        <v>96</v>
      </c>
      <c r="I55" s="71" t="s">
        <v>96</v>
      </c>
      <c r="J55" s="71" t="s">
        <v>96</v>
      </c>
      <c r="K55" s="71" t="s">
        <v>96</v>
      </c>
      <c r="L55" s="71" t="s">
        <v>96</v>
      </c>
      <c r="M55" s="63" t="s">
        <v>96</v>
      </c>
      <c r="N55" s="71" t="s">
        <v>96</v>
      </c>
      <c r="O55" s="71" t="s">
        <v>96</v>
      </c>
      <c r="P55" s="63" t="s">
        <v>96</v>
      </c>
      <c r="Q55" s="63" t="s">
        <v>96</v>
      </c>
      <c r="R55" s="63" t="s">
        <v>96</v>
      </c>
      <c r="S55" s="54" t="s">
        <v>96</v>
      </c>
      <c r="T55" s="54" t="s">
        <v>96</v>
      </c>
      <c r="U55" s="54" t="s">
        <v>96</v>
      </c>
      <c r="V55" s="54" t="s">
        <v>96</v>
      </c>
      <c r="W55" s="54" t="s">
        <v>96</v>
      </c>
      <c r="X55" s="54" t="s">
        <v>96</v>
      </c>
    </row>
    <row r="56" spans="1:24" ht="19.5" customHeight="1" x14ac:dyDescent="0.25">
      <c r="A56" s="341" t="s">
        <v>260</v>
      </c>
      <c r="B56" s="71" t="s">
        <v>96</v>
      </c>
      <c r="C56" s="71" t="s">
        <v>96</v>
      </c>
      <c r="D56" s="71" t="s">
        <v>96</v>
      </c>
      <c r="E56" s="71" t="s">
        <v>96</v>
      </c>
      <c r="F56" s="63" t="s">
        <v>96</v>
      </c>
      <c r="G56" s="71" t="s">
        <v>96</v>
      </c>
      <c r="H56" s="71" t="s">
        <v>96</v>
      </c>
      <c r="I56" s="71" t="s">
        <v>96</v>
      </c>
      <c r="J56" s="71" t="s">
        <v>96</v>
      </c>
      <c r="K56" s="71" t="s">
        <v>96</v>
      </c>
      <c r="L56" s="71" t="s">
        <v>96</v>
      </c>
      <c r="M56" s="63" t="s">
        <v>96</v>
      </c>
      <c r="N56" s="71" t="s">
        <v>96</v>
      </c>
      <c r="O56" s="71" t="s">
        <v>96</v>
      </c>
      <c r="P56" s="63" t="s">
        <v>96</v>
      </c>
      <c r="Q56" s="63" t="s">
        <v>96</v>
      </c>
      <c r="R56" s="63" t="s">
        <v>96</v>
      </c>
      <c r="S56" s="54" t="s">
        <v>96</v>
      </c>
      <c r="T56" s="54" t="s">
        <v>96</v>
      </c>
      <c r="U56" s="54" t="s">
        <v>96</v>
      </c>
      <c r="V56" s="54" t="s">
        <v>96</v>
      </c>
      <c r="W56" s="54" t="s">
        <v>96</v>
      </c>
      <c r="X56" s="54" t="s">
        <v>96</v>
      </c>
    </row>
    <row r="57" spans="1:24" ht="19.5" customHeight="1" x14ac:dyDescent="0.25">
      <c r="A57" s="341" t="s">
        <v>97</v>
      </c>
      <c r="B57" s="71" t="s">
        <v>96</v>
      </c>
      <c r="C57" s="71" t="s">
        <v>96</v>
      </c>
      <c r="D57" s="71" t="s">
        <v>96</v>
      </c>
      <c r="E57" s="71" t="s">
        <v>96</v>
      </c>
      <c r="F57" s="63" t="s">
        <v>96</v>
      </c>
      <c r="G57" s="71" t="s">
        <v>96</v>
      </c>
      <c r="H57" s="71" t="s">
        <v>96</v>
      </c>
      <c r="I57" s="71" t="s">
        <v>96</v>
      </c>
      <c r="J57" s="71" t="s">
        <v>96</v>
      </c>
      <c r="K57" s="71" t="s">
        <v>96</v>
      </c>
      <c r="L57" s="71" t="s">
        <v>96</v>
      </c>
      <c r="M57" s="63" t="s">
        <v>96</v>
      </c>
      <c r="N57" s="71" t="s">
        <v>96</v>
      </c>
      <c r="O57" s="71" t="s">
        <v>96</v>
      </c>
      <c r="P57" s="63" t="s">
        <v>96</v>
      </c>
      <c r="Q57" s="63" t="s">
        <v>96</v>
      </c>
      <c r="R57" s="63" t="s">
        <v>96</v>
      </c>
      <c r="S57" s="54" t="s">
        <v>96</v>
      </c>
      <c r="T57" s="54" t="s">
        <v>96</v>
      </c>
      <c r="U57" s="54" t="s">
        <v>96</v>
      </c>
      <c r="V57" s="54" t="s">
        <v>96</v>
      </c>
      <c r="W57" s="54" t="s">
        <v>96</v>
      </c>
      <c r="X57" s="54" t="s">
        <v>96</v>
      </c>
    </row>
    <row r="58" spans="1:24" ht="19.5" customHeight="1" x14ac:dyDescent="0.25">
      <c r="A58" s="341" t="s">
        <v>45</v>
      </c>
      <c r="B58" s="71">
        <v>627.4</v>
      </c>
      <c r="C58" s="71">
        <v>810.04</v>
      </c>
      <c r="D58" s="71">
        <v>1341.155</v>
      </c>
      <c r="E58" s="71">
        <v>1635.654</v>
      </c>
      <c r="F58" s="71">
        <v>2131.1550000000002</v>
      </c>
      <c r="G58" s="54">
        <v>1892.4</v>
      </c>
      <c r="H58" s="71">
        <v>2188.1089999999999</v>
      </c>
      <c r="I58" s="71">
        <v>2748.2109999999998</v>
      </c>
      <c r="J58" s="71">
        <v>3410.0030000000002</v>
      </c>
      <c r="K58" s="71">
        <v>5017.9229999999998</v>
      </c>
      <c r="L58" s="54">
        <v>5178.6000000000004</v>
      </c>
      <c r="M58" s="71">
        <v>6056.1139999999996</v>
      </c>
      <c r="N58" s="54" t="s">
        <v>96</v>
      </c>
      <c r="O58" s="54" t="s">
        <v>96</v>
      </c>
      <c r="P58" s="51" t="s">
        <v>96</v>
      </c>
      <c r="Q58" s="51" t="s">
        <v>96</v>
      </c>
      <c r="R58" s="51" t="s">
        <v>96</v>
      </c>
      <c r="S58" s="54" t="s">
        <v>96</v>
      </c>
      <c r="T58" s="54" t="s">
        <v>96</v>
      </c>
      <c r="U58" s="54" t="s">
        <v>96</v>
      </c>
      <c r="V58" s="54" t="s">
        <v>96</v>
      </c>
      <c r="W58" s="54" t="s">
        <v>96</v>
      </c>
      <c r="X58" s="54" t="s">
        <v>96</v>
      </c>
    </row>
    <row r="59" spans="1:24" ht="23.25" customHeight="1" x14ac:dyDescent="0.25">
      <c r="A59" s="42" t="s">
        <v>146</v>
      </c>
      <c r="B59" s="72">
        <v>6323.8</v>
      </c>
      <c r="C59" s="72">
        <v>7862.5910000000003</v>
      </c>
      <c r="D59" s="72">
        <f>SUM(D60:D73)</f>
        <v>10023.223</v>
      </c>
      <c r="E59" s="72">
        <f>SUM(E60:E73)</f>
        <v>15320.456</v>
      </c>
      <c r="F59" s="72">
        <f>SUM(F60:F73)</f>
        <v>16083.088000000002</v>
      </c>
      <c r="G59" s="73">
        <v>20806.400000000001</v>
      </c>
      <c r="H59" s="72">
        <f t="shared" ref="H59:P59" si="1">SUM(H60:H73)</f>
        <v>23829.636999999999</v>
      </c>
      <c r="I59" s="72">
        <f t="shared" si="1"/>
        <v>32933.094000000005</v>
      </c>
      <c r="J59" s="72">
        <f t="shared" si="1"/>
        <v>38068.417999999998</v>
      </c>
      <c r="K59" s="72">
        <f t="shared" si="1"/>
        <v>41811.659000000007</v>
      </c>
      <c r="L59" s="73">
        <f t="shared" si="1"/>
        <v>31662.999999999996</v>
      </c>
      <c r="M59" s="72">
        <f t="shared" si="1"/>
        <v>38321.9</v>
      </c>
      <c r="N59" s="73">
        <f t="shared" si="1"/>
        <v>9533.5</v>
      </c>
      <c r="O59" s="73">
        <v>10877.7</v>
      </c>
      <c r="P59" s="58">
        <f t="shared" si="1"/>
        <v>13449.5</v>
      </c>
      <c r="Q59" s="58">
        <v>11838.4</v>
      </c>
      <c r="R59" s="58">
        <v>11530.1</v>
      </c>
      <c r="S59" s="73">
        <v>11931.7</v>
      </c>
      <c r="T59" s="73">
        <v>10392.700000000001</v>
      </c>
      <c r="U59" s="73">
        <v>8374.4</v>
      </c>
      <c r="V59" s="73">
        <v>8189.3797999999997</v>
      </c>
      <c r="W59" s="73">
        <v>8671.9</v>
      </c>
      <c r="X59" s="73">
        <v>8468.7000000000007</v>
      </c>
    </row>
    <row r="60" spans="1:24" ht="23.25" customHeight="1" x14ac:dyDescent="0.25">
      <c r="A60" s="341" t="s">
        <v>46</v>
      </c>
      <c r="B60" s="71">
        <v>622.4</v>
      </c>
      <c r="C60" s="71">
        <v>779.91300000000001</v>
      </c>
      <c r="D60" s="71">
        <v>810.78099999999995</v>
      </c>
      <c r="E60" s="71">
        <v>933.56399999999996</v>
      </c>
      <c r="F60" s="71">
        <v>1183.7840000000001</v>
      </c>
      <c r="G60" s="71">
        <v>1248.8</v>
      </c>
      <c r="H60" s="71">
        <v>1201.2139999999999</v>
      </c>
      <c r="I60" s="71">
        <v>1190.509</v>
      </c>
      <c r="J60" s="71">
        <v>1598.9380000000001</v>
      </c>
      <c r="K60" s="71">
        <v>2165.788</v>
      </c>
      <c r="L60" s="71">
        <v>864.3</v>
      </c>
      <c r="M60" s="71">
        <v>1113.873</v>
      </c>
      <c r="N60" s="71">
        <v>98.5</v>
      </c>
      <c r="O60" s="71">
        <v>85.7</v>
      </c>
      <c r="P60" s="63">
        <v>95.2</v>
      </c>
      <c r="Q60" s="63">
        <v>140.4</v>
      </c>
      <c r="R60" s="63">
        <v>2.5</v>
      </c>
      <c r="S60" s="54">
        <v>1.7</v>
      </c>
      <c r="T60" s="54">
        <v>0.8</v>
      </c>
      <c r="U60" s="54">
        <v>1.7</v>
      </c>
      <c r="V60" s="54" t="s">
        <v>96</v>
      </c>
      <c r="W60" s="54" t="s">
        <v>96</v>
      </c>
      <c r="X60" s="54" t="s">
        <v>96</v>
      </c>
    </row>
    <row r="61" spans="1:24" ht="19.5" customHeight="1" x14ac:dyDescent="0.25">
      <c r="A61" s="341" t="s">
        <v>47</v>
      </c>
      <c r="B61" s="71">
        <v>20.100000000000001</v>
      </c>
      <c r="C61" s="71">
        <v>25.382999999999999</v>
      </c>
      <c r="D61" s="71">
        <v>84.456999999999994</v>
      </c>
      <c r="E61" s="71">
        <v>53.24</v>
      </c>
      <c r="F61" s="71">
        <v>72.369</v>
      </c>
      <c r="G61" s="71">
        <v>26.1</v>
      </c>
      <c r="H61" s="71">
        <v>36.363</v>
      </c>
      <c r="I61" s="71">
        <v>0.438</v>
      </c>
      <c r="J61" s="71" t="s">
        <v>96</v>
      </c>
      <c r="K61" s="71" t="s">
        <v>96</v>
      </c>
      <c r="L61" s="71" t="s">
        <v>96</v>
      </c>
      <c r="M61" s="71" t="s">
        <v>96</v>
      </c>
      <c r="N61" s="71" t="s">
        <v>96</v>
      </c>
      <c r="O61" s="71" t="s">
        <v>96</v>
      </c>
      <c r="P61" s="63" t="s">
        <v>96</v>
      </c>
      <c r="Q61" s="63" t="s">
        <v>96</v>
      </c>
      <c r="R61" s="63" t="s">
        <v>96</v>
      </c>
      <c r="S61" s="54" t="s">
        <v>96</v>
      </c>
      <c r="T61" s="54" t="s">
        <v>96</v>
      </c>
      <c r="U61" s="54" t="s">
        <v>96</v>
      </c>
      <c r="V61" s="54" t="s">
        <v>96</v>
      </c>
      <c r="W61" s="54" t="s">
        <v>96</v>
      </c>
      <c r="X61" s="73" t="s">
        <v>96</v>
      </c>
    </row>
    <row r="62" spans="1:24" ht="19.5" customHeight="1" x14ac:dyDescent="0.25">
      <c r="A62" s="341" t="s">
        <v>48</v>
      </c>
      <c r="B62" s="71">
        <v>65.099999999999994</v>
      </c>
      <c r="C62" s="71">
        <v>79.646000000000001</v>
      </c>
      <c r="D62" s="71">
        <v>100.801</v>
      </c>
      <c r="E62" s="71">
        <v>83.432000000000002</v>
      </c>
      <c r="F62" s="71">
        <v>340.75</v>
      </c>
      <c r="G62" s="71">
        <v>432.5</v>
      </c>
      <c r="H62" s="71">
        <v>326.90499999999997</v>
      </c>
      <c r="I62" s="71">
        <v>12.872999999999999</v>
      </c>
      <c r="J62" s="71" t="s">
        <v>96</v>
      </c>
      <c r="K62" s="71" t="s">
        <v>96</v>
      </c>
      <c r="L62" s="71" t="s">
        <v>96</v>
      </c>
      <c r="M62" s="71" t="s">
        <v>96</v>
      </c>
      <c r="N62" s="71" t="s">
        <v>96</v>
      </c>
      <c r="O62" s="71" t="s">
        <v>96</v>
      </c>
      <c r="P62" s="63" t="s">
        <v>96</v>
      </c>
      <c r="Q62" s="63" t="s">
        <v>96</v>
      </c>
      <c r="R62" s="63" t="s">
        <v>96</v>
      </c>
      <c r="S62" s="54" t="s">
        <v>96</v>
      </c>
      <c r="T62" s="54" t="s">
        <v>96</v>
      </c>
      <c r="U62" s="54" t="s">
        <v>96</v>
      </c>
      <c r="V62" s="54" t="s">
        <v>96</v>
      </c>
      <c r="W62" s="54" t="s">
        <v>96</v>
      </c>
      <c r="X62" s="54" t="s">
        <v>96</v>
      </c>
    </row>
    <row r="63" spans="1:24" ht="19.5" customHeight="1" x14ac:dyDescent="0.25">
      <c r="A63" s="341" t="s">
        <v>49</v>
      </c>
      <c r="B63" s="71">
        <v>754.5</v>
      </c>
      <c r="C63" s="71">
        <v>1181.4780000000001</v>
      </c>
      <c r="D63" s="71">
        <v>1993.079</v>
      </c>
      <c r="E63" s="71">
        <v>6305.8289999999997</v>
      </c>
      <c r="F63" s="71">
        <v>4722.1819999999998</v>
      </c>
      <c r="G63" s="71">
        <v>8930.7999999999993</v>
      </c>
      <c r="H63" s="71">
        <v>9427.2849999999999</v>
      </c>
      <c r="I63" s="71">
        <v>14046.849</v>
      </c>
      <c r="J63" s="71">
        <v>15395.781999999999</v>
      </c>
      <c r="K63" s="71">
        <v>17919.11</v>
      </c>
      <c r="L63" s="71">
        <v>16468.099999999999</v>
      </c>
      <c r="M63" s="71">
        <v>19680.879000000001</v>
      </c>
      <c r="N63" s="71">
        <v>5850.3</v>
      </c>
      <c r="O63" s="71">
        <v>5522.8</v>
      </c>
      <c r="P63" s="63">
        <v>5833.8</v>
      </c>
      <c r="Q63" s="63">
        <v>6546.4</v>
      </c>
      <c r="R63" s="63">
        <v>7527.8</v>
      </c>
      <c r="S63" s="54">
        <v>7303.7</v>
      </c>
      <c r="T63" s="54">
        <v>6064.8</v>
      </c>
      <c r="U63" s="54">
        <v>4643</v>
      </c>
      <c r="V63" s="54">
        <v>3843.5327000000002</v>
      </c>
      <c r="W63" s="54">
        <v>4090.4</v>
      </c>
      <c r="X63" s="54">
        <v>3738</v>
      </c>
    </row>
    <row r="64" spans="1:24" ht="19.5" customHeight="1" x14ac:dyDescent="0.25">
      <c r="A64" s="341" t="s">
        <v>50</v>
      </c>
      <c r="B64" s="71">
        <v>110.1</v>
      </c>
      <c r="C64" s="71">
        <v>266.2</v>
      </c>
      <c r="D64" s="71">
        <v>400.44799999999998</v>
      </c>
      <c r="E64" s="71">
        <v>570.35400000000004</v>
      </c>
      <c r="F64" s="71">
        <v>414.96499999999997</v>
      </c>
      <c r="G64" s="71">
        <v>75.599999999999994</v>
      </c>
      <c r="H64" s="71">
        <v>71.061000000000007</v>
      </c>
      <c r="I64" s="71">
        <v>220.93700000000001</v>
      </c>
      <c r="J64" s="71">
        <v>276.85599999999999</v>
      </c>
      <c r="K64" s="71">
        <v>185.00700000000001</v>
      </c>
      <c r="L64" s="71">
        <v>79.099999999999994</v>
      </c>
      <c r="M64" s="71">
        <v>2.8540000000000001</v>
      </c>
      <c r="N64" s="71">
        <v>8.1</v>
      </c>
      <c r="O64" s="71">
        <v>21.2</v>
      </c>
      <c r="P64" s="63">
        <v>6.3</v>
      </c>
      <c r="Q64" s="63">
        <v>5.4</v>
      </c>
      <c r="R64" s="63">
        <v>6.4</v>
      </c>
      <c r="S64" s="54">
        <v>5</v>
      </c>
      <c r="T64" s="54" t="s">
        <v>96</v>
      </c>
      <c r="U64" s="54" t="s">
        <v>96</v>
      </c>
      <c r="V64" s="54" t="s">
        <v>96</v>
      </c>
      <c r="W64" s="54" t="s">
        <v>96</v>
      </c>
      <c r="X64" s="54" t="s">
        <v>96</v>
      </c>
    </row>
    <row r="65" spans="1:24" ht="19.5" customHeight="1" x14ac:dyDescent="0.25">
      <c r="A65" s="341" t="s">
        <v>51</v>
      </c>
      <c r="B65" s="71">
        <v>375</v>
      </c>
      <c r="C65" s="71">
        <v>413.65100000000001</v>
      </c>
      <c r="D65" s="71">
        <v>781.83299999999997</v>
      </c>
      <c r="E65" s="71">
        <v>857.20899999999995</v>
      </c>
      <c r="F65" s="71">
        <v>951.87900000000002</v>
      </c>
      <c r="G65" s="71">
        <v>1226.8</v>
      </c>
      <c r="H65" s="71">
        <v>1638.2909999999999</v>
      </c>
      <c r="I65" s="71">
        <v>2021.4380000000001</v>
      </c>
      <c r="J65" s="71">
        <v>3156.279</v>
      </c>
      <c r="K65" s="71">
        <v>3252.5880000000002</v>
      </c>
      <c r="L65" s="71">
        <v>4614</v>
      </c>
      <c r="M65" s="71">
        <v>5745.0410000000002</v>
      </c>
      <c r="N65" s="71">
        <v>324.8</v>
      </c>
      <c r="O65" s="71">
        <v>184.7</v>
      </c>
      <c r="P65" s="63">
        <v>287.89999999999998</v>
      </c>
      <c r="Q65" s="63">
        <v>154.5</v>
      </c>
      <c r="R65" s="63">
        <v>49</v>
      </c>
      <c r="S65" s="54">
        <v>46.9</v>
      </c>
      <c r="T65" s="54">
        <v>36.5</v>
      </c>
      <c r="U65" s="54">
        <v>17.7</v>
      </c>
      <c r="V65" s="54" t="s">
        <v>96</v>
      </c>
      <c r="W65" s="54" t="s">
        <v>96</v>
      </c>
      <c r="X65" s="54" t="s">
        <v>96</v>
      </c>
    </row>
    <row r="66" spans="1:24" ht="19.5" customHeight="1" x14ac:dyDescent="0.25">
      <c r="A66" s="341" t="s">
        <v>52</v>
      </c>
      <c r="B66" s="71">
        <v>610.29999999999995</v>
      </c>
      <c r="C66" s="71">
        <v>655.27200000000005</v>
      </c>
      <c r="D66" s="71">
        <v>829.94100000000003</v>
      </c>
      <c r="E66" s="71">
        <v>765.43600000000004</v>
      </c>
      <c r="F66" s="71">
        <v>702.05799999999999</v>
      </c>
      <c r="G66" s="71">
        <v>767.4</v>
      </c>
      <c r="H66" s="71">
        <v>1721.395</v>
      </c>
      <c r="I66" s="71">
        <v>4973.5810000000001</v>
      </c>
      <c r="J66" s="71">
        <v>6020.0540000000001</v>
      </c>
      <c r="K66" s="71">
        <v>5028.7759999999998</v>
      </c>
      <c r="L66" s="71">
        <v>1685.3</v>
      </c>
      <c r="M66" s="71">
        <v>1373.4970000000001</v>
      </c>
      <c r="N66" s="71">
        <v>86.7</v>
      </c>
      <c r="O66" s="71">
        <v>129.6</v>
      </c>
      <c r="P66" s="63">
        <v>223.3</v>
      </c>
      <c r="Q66" s="63">
        <v>277.3</v>
      </c>
      <c r="R66" s="63">
        <v>244</v>
      </c>
      <c r="S66" s="54">
        <v>313.8</v>
      </c>
      <c r="T66" s="54">
        <v>449.4</v>
      </c>
      <c r="U66" s="54">
        <v>519.9</v>
      </c>
      <c r="V66" s="54">
        <v>372.08420000000001</v>
      </c>
      <c r="W66" s="54">
        <v>382.9</v>
      </c>
      <c r="X66" s="54">
        <v>356.8</v>
      </c>
    </row>
    <row r="67" spans="1:24" ht="19.5" customHeight="1" x14ac:dyDescent="0.25">
      <c r="A67" s="341" t="s">
        <v>53</v>
      </c>
      <c r="B67" s="71">
        <v>47</v>
      </c>
      <c r="C67" s="71">
        <v>54.771000000000001</v>
      </c>
      <c r="D67" s="71">
        <v>83.171999999999997</v>
      </c>
      <c r="E67" s="71">
        <v>22.093</v>
      </c>
      <c r="F67" s="71">
        <v>19.527999999999999</v>
      </c>
      <c r="G67" s="71">
        <v>22.2</v>
      </c>
      <c r="H67" s="71">
        <v>23.977</v>
      </c>
      <c r="I67" s="71">
        <v>20.2</v>
      </c>
      <c r="J67" s="71">
        <v>19.253</v>
      </c>
      <c r="K67" s="71" t="s">
        <v>96</v>
      </c>
      <c r="L67" s="71" t="s">
        <v>96</v>
      </c>
      <c r="M67" s="71" t="s">
        <v>96</v>
      </c>
      <c r="N67" s="71" t="s">
        <v>96</v>
      </c>
      <c r="O67" s="71" t="s">
        <v>96</v>
      </c>
      <c r="P67" s="63" t="s">
        <v>96</v>
      </c>
      <c r="Q67" s="63" t="s">
        <v>96</v>
      </c>
      <c r="R67" s="63" t="s">
        <v>96</v>
      </c>
      <c r="S67" s="54" t="s">
        <v>96</v>
      </c>
      <c r="T67" s="54" t="s">
        <v>96</v>
      </c>
      <c r="U67" s="54" t="s">
        <v>96</v>
      </c>
      <c r="V67" s="54" t="s">
        <v>96</v>
      </c>
      <c r="W67" s="54" t="s">
        <v>96</v>
      </c>
      <c r="X67" s="54" t="s">
        <v>96</v>
      </c>
    </row>
    <row r="68" spans="1:24" ht="16.5" customHeight="1" x14ac:dyDescent="0.25">
      <c r="A68" s="341" t="s">
        <v>141</v>
      </c>
      <c r="B68" s="71">
        <v>149</v>
      </c>
      <c r="C68" s="71">
        <v>193.26400000000001</v>
      </c>
      <c r="D68" s="71">
        <v>364.89400000000001</v>
      </c>
      <c r="E68" s="71">
        <v>810.66</v>
      </c>
      <c r="F68" s="71">
        <v>2473.1460000000002</v>
      </c>
      <c r="G68" s="71">
        <v>2646.9</v>
      </c>
      <c r="H68" s="71">
        <v>2937.6350000000002</v>
      </c>
      <c r="I68" s="71">
        <v>3615.1669999999999</v>
      </c>
      <c r="J68" s="71">
        <v>4143.6490000000003</v>
      </c>
      <c r="K68" s="71">
        <v>4605.0510000000004</v>
      </c>
      <c r="L68" s="71">
        <v>26.4</v>
      </c>
      <c r="M68" s="71">
        <v>42.704000000000001</v>
      </c>
      <c r="N68" s="71">
        <v>47.3</v>
      </c>
      <c r="O68" s="71">
        <v>20.6</v>
      </c>
      <c r="P68" s="63">
        <v>10.4</v>
      </c>
      <c r="Q68" s="63">
        <v>7.4</v>
      </c>
      <c r="R68" s="63">
        <v>4.2</v>
      </c>
      <c r="S68" s="54">
        <v>5.4</v>
      </c>
      <c r="T68" s="54">
        <v>2.2999999999999998</v>
      </c>
      <c r="U68" s="54">
        <v>0.8</v>
      </c>
      <c r="V68" s="54">
        <v>0.74860000000000004</v>
      </c>
      <c r="W68" s="54" t="s">
        <v>96</v>
      </c>
      <c r="X68" s="54" t="s">
        <v>96</v>
      </c>
    </row>
    <row r="69" spans="1:24" ht="15.75" customHeight="1" x14ac:dyDescent="0.25">
      <c r="A69" s="341" t="s">
        <v>55</v>
      </c>
      <c r="B69" s="71">
        <v>570</v>
      </c>
      <c r="C69" s="71">
        <v>212.92400000000001</v>
      </c>
      <c r="D69" s="71">
        <v>122.133</v>
      </c>
      <c r="E69" s="71">
        <v>103.15</v>
      </c>
      <c r="F69" s="71">
        <v>80.311999999999998</v>
      </c>
      <c r="G69" s="71">
        <v>57.7</v>
      </c>
      <c r="H69" s="71">
        <v>64.156000000000006</v>
      </c>
      <c r="I69" s="71">
        <v>40.698999999999998</v>
      </c>
      <c r="J69" s="71">
        <v>3.5219999999999998</v>
      </c>
      <c r="K69" s="71" t="s">
        <v>96</v>
      </c>
      <c r="L69" s="71" t="s">
        <v>96</v>
      </c>
      <c r="M69" s="71" t="s">
        <v>96</v>
      </c>
      <c r="N69" s="71" t="s">
        <v>96</v>
      </c>
      <c r="O69" s="71" t="s">
        <v>96</v>
      </c>
      <c r="P69" s="63" t="s">
        <v>96</v>
      </c>
      <c r="Q69" s="63" t="s">
        <v>96</v>
      </c>
      <c r="R69" s="63" t="s">
        <v>96</v>
      </c>
      <c r="S69" s="54" t="s">
        <v>96</v>
      </c>
      <c r="T69" s="54" t="s">
        <v>96</v>
      </c>
      <c r="U69" s="54" t="s">
        <v>96</v>
      </c>
      <c r="V69" s="54" t="s">
        <v>96</v>
      </c>
      <c r="W69" s="54" t="s">
        <v>96</v>
      </c>
      <c r="X69" s="54" t="s">
        <v>96</v>
      </c>
    </row>
    <row r="70" spans="1:24" ht="15" customHeight="1" x14ac:dyDescent="0.25">
      <c r="A70" s="341" t="s">
        <v>56</v>
      </c>
      <c r="B70" s="71">
        <v>141.1</v>
      </c>
      <c r="C70" s="71">
        <v>201.07400000000001</v>
      </c>
      <c r="D70" s="71">
        <v>313.69799999999998</v>
      </c>
      <c r="E70" s="71">
        <v>302.64999999999998</v>
      </c>
      <c r="F70" s="71">
        <v>106.64</v>
      </c>
      <c r="G70" s="71" t="s">
        <v>96</v>
      </c>
      <c r="H70" s="71" t="s">
        <v>96</v>
      </c>
      <c r="I70" s="71" t="s">
        <v>96</v>
      </c>
      <c r="J70" s="71" t="s">
        <v>96</v>
      </c>
      <c r="K70" s="71" t="s">
        <v>96</v>
      </c>
      <c r="L70" s="71" t="s">
        <v>96</v>
      </c>
      <c r="M70" s="71" t="s">
        <v>96</v>
      </c>
      <c r="N70" s="71" t="s">
        <v>96</v>
      </c>
      <c r="O70" s="71" t="s">
        <v>96</v>
      </c>
      <c r="P70" s="63" t="s">
        <v>96</v>
      </c>
      <c r="Q70" s="63" t="s">
        <v>96</v>
      </c>
      <c r="R70" s="63" t="s">
        <v>96</v>
      </c>
      <c r="S70" s="54" t="s">
        <v>96</v>
      </c>
      <c r="T70" s="54" t="s">
        <v>96</v>
      </c>
      <c r="U70" s="54" t="s">
        <v>96</v>
      </c>
      <c r="V70" s="54" t="s">
        <v>96</v>
      </c>
      <c r="W70" s="54" t="s">
        <v>96</v>
      </c>
      <c r="X70" s="73" t="s">
        <v>96</v>
      </c>
    </row>
    <row r="71" spans="1:24" ht="14.25" customHeight="1" x14ac:dyDescent="0.25">
      <c r="A71" s="341" t="s">
        <v>57</v>
      </c>
      <c r="B71" s="71">
        <v>2470.5</v>
      </c>
      <c r="C71" s="71">
        <v>3039.172</v>
      </c>
      <c r="D71" s="71">
        <v>3457.8490000000002</v>
      </c>
      <c r="E71" s="71">
        <v>3789.1779999999999</v>
      </c>
      <c r="F71" s="71">
        <v>4534.8670000000002</v>
      </c>
      <c r="G71" s="71">
        <v>4898.3</v>
      </c>
      <c r="H71" s="71">
        <v>5818.6450000000004</v>
      </c>
      <c r="I71" s="71">
        <v>6027.3540000000003</v>
      </c>
      <c r="J71" s="71">
        <v>6687.2709999999997</v>
      </c>
      <c r="K71" s="71">
        <v>7864.2830000000004</v>
      </c>
      <c r="L71" s="71">
        <v>7005.8</v>
      </c>
      <c r="M71" s="71">
        <v>9432.8070000000007</v>
      </c>
      <c r="N71" s="71">
        <v>2400</v>
      </c>
      <c r="O71" s="71">
        <v>4143.7</v>
      </c>
      <c r="P71" s="63">
        <v>5961.6</v>
      </c>
      <c r="Q71" s="63">
        <v>3902.8</v>
      </c>
      <c r="R71" s="63">
        <v>3145.7</v>
      </c>
      <c r="S71" s="54">
        <v>3506.6</v>
      </c>
      <c r="T71" s="54">
        <v>3608.4</v>
      </c>
      <c r="U71" s="54">
        <v>3017</v>
      </c>
      <c r="V71" s="54">
        <v>3917.7357999999999</v>
      </c>
      <c r="W71" s="54">
        <v>4153.3999999999996</v>
      </c>
      <c r="X71" s="54">
        <v>4242</v>
      </c>
    </row>
    <row r="72" spans="1:24" ht="15.75" customHeight="1" x14ac:dyDescent="0.25">
      <c r="A72" s="341" t="s">
        <v>58</v>
      </c>
      <c r="B72" s="71">
        <v>139.9</v>
      </c>
      <c r="C72" s="71">
        <v>315.02600000000001</v>
      </c>
      <c r="D72" s="71">
        <v>330.48500000000001</v>
      </c>
      <c r="E72" s="71">
        <v>367.12799999999999</v>
      </c>
      <c r="F72" s="71">
        <v>392.97500000000002</v>
      </c>
      <c r="G72" s="71">
        <v>408.1</v>
      </c>
      <c r="H72" s="71">
        <v>490.334</v>
      </c>
      <c r="I72" s="71">
        <v>710.13</v>
      </c>
      <c r="J72" s="71">
        <v>696.04399999999998</v>
      </c>
      <c r="K72" s="71">
        <v>714.56700000000001</v>
      </c>
      <c r="L72" s="71">
        <v>829.8</v>
      </c>
      <c r="M72" s="71">
        <v>832.21199999999999</v>
      </c>
      <c r="N72" s="71">
        <v>585.9</v>
      </c>
      <c r="O72" s="71">
        <v>580.6</v>
      </c>
      <c r="P72" s="63">
        <v>823.9</v>
      </c>
      <c r="Q72" s="63">
        <v>587.20000000000005</v>
      </c>
      <c r="R72" s="63">
        <v>273.10000000000002</v>
      </c>
      <c r="S72" s="54">
        <v>147.6</v>
      </c>
      <c r="T72" s="54" t="s">
        <v>96</v>
      </c>
      <c r="U72" s="54" t="s">
        <v>96</v>
      </c>
      <c r="V72" s="54" t="s">
        <v>96</v>
      </c>
      <c r="W72" s="54" t="s">
        <v>96</v>
      </c>
      <c r="X72" s="54" t="s">
        <v>96</v>
      </c>
    </row>
    <row r="73" spans="1:24" ht="16.5" customHeight="1" x14ac:dyDescent="0.25">
      <c r="A73" s="341" t="s">
        <v>59</v>
      </c>
      <c r="B73" s="71">
        <v>248.8</v>
      </c>
      <c r="C73" s="71">
        <v>444.81700000000001</v>
      </c>
      <c r="D73" s="71">
        <v>349.65199999999999</v>
      </c>
      <c r="E73" s="71">
        <v>356.53300000000002</v>
      </c>
      <c r="F73" s="71">
        <v>87.632999999999996</v>
      </c>
      <c r="G73" s="71">
        <v>65.3</v>
      </c>
      <c r="H73" s="71">
        <v>72.376000000000005</v>
      </c>
      <c r="I73" s="71">
        <v>52.918999999999997</v>
      </c>
      <c r="J73" s="71">
        <v>70.77</v>
      </c>
      <c r="K73" s="71">
        <v>76.489000000000004</v>
      </c>
      <c r="L73" s="71">
        <v>90.2</v>
      </c>
      <c r="M73" s="71">
        <v>98.033000000000001</v>
      </c>
      <c r="N73" s="71">
        <v>131.9</v>
      </c>
      <c r="O73" s="71">
        <v>188.8</v>
      </c>
      <c r="P73" s="63">
        <v>207.1</v>
      </c>
      <c r="Q73" s="63">
        <v>217</v>
      </c>
      <c r="R73" s="63">
        <v>277.39999999999998</v>
      </c>
      <c r="S73" s="54">
        <v>600.9</v>
      </c>
      <c r="T73" s="54">
        <v>230.5</v>
      </c>
      <c r="U73" s="54">
        <v>174.4</v>
      </c>
      <c r="V73" s="54">
        <v>55.278500000000001</v>
      </c>
      <c r="W73" s="54">
        <v>45.2</v>
      </c>
      <c r="X73" s="54">
        <v>131.9</v>
      </c>
    </row>
    <row r="74" spans="1:24" ht="27" customHeight="1" x14ac:dyDescent="0.25">
      <c r="A74" s="42" t="s">
        <v>119</v>
      </c>
      <c r="B74" s="72">
        <v>5971.9</v>
      </c>
      <c r="C74" s="72">
        <v>6391.4009999999998</v>
      </c>
      <c r="D74" s="72">
        <v>8428.1460000000006</v>
      </c>
      <c r="E74" s="73">
        <f>E75+E76+E77+E82</f>
        <v>9746.0209999999988</v>
      </c>
      <c r="F74" s="72">
        <f>F75+F76+F77+F82</f>
        <v>12057.537</v>
      </c>
      <c r="G74" s="72">
        <v>23390.2</v>
      </c>
      <c r="H74" s="72">
        <f t="shared" ref="H74:O74" si="2">H76+H77+H82</f>
        <v>36245.275000000001</v>
      </c>
      <c r="I74" s="72">
        <f t="shared" si="2"/>
        <v>59938.793000000005</v>
      </c>
      <c r="J74" s="72">
        <f t="shared" si="2"/>
        <v>50038.720999999998</v>
      </c>
      <c r="K74" s="72">
        <f t="shared" si="2"/>
        <v>50341.509999999995</v>
      </c>
      <c r="L74" s="72">
        <f t="shared" si="2"/>
        <v>50078.6</v>
      </c>
      <c r="M74" s="72">
        <f t="shared" si="2"/>
        <v>54113.745999999999</v>
      </c>
      <c r="N74" s="72">
        <f t="shared" si="2"/>
        <v>15649.1</v>
      </c>
      <c r="O74" s="72">
        <f t="shared" si="2"/>
        <v>17642.599999999999</v>
      </c>
      <c r="P74" s="70">
        <v>16632.8</v>
      </c>
      <c r="Q74" s="70">
        <v>19184.900000000001</v>
      </c>
      <c r="R74" s="70">
        <v>15094.7</v>
      </c>
      <c r="S74" s="73">
        <v>15829.7</v>
      </c>
      <c r="T74" s="73">
        <v>13266.4</v>
      </c>
      <c r="U74" s="73">
        <v>14048.7</v>
      </c>
      <c r="V74" s="73">
        <v>15594.2088</v>
      </c>
      <c r="W74" s="73">
        <v>18240.5</v>
      </c>
      <c r="X74" s="73">
        <v>10940.5</v>
      </c>
    </row>
    <row r="75" spans="1:24" ht="19.5" customHeight="1" x14ac:dyDescent="0.25">
      <c r="A75" s="341" t="s">
        <v>60</v>
      </c>
      <c r="B75" s="71">
        <v>17.100000000000001</v>
      </c>
      <c r="C75" s="71">
        <v>13.089</v>
      </c>
      <c r="D75" s="71">
        <v>19.867999999999999</v>
      </c>
      <c r="E75" s="71">
        <v>8.8520000000000003</v>
      </c>
      <c r="F75" s="71">
        <v>18.359000000000002</v>
      </c>
      <c r="G75" s="71">
        <v>31.1</v>
      </c>
      <c r="H75" s="71" t="s">
        <v>96</v>
      </c>
      <c r="I75" s="71" t="s">
        <v>96</v>
      </c>
      <c r="J75" s="71" t="s">
        <v>96</v>
      </c>
      <c r="K75" s="71" t="s">
        <v>96</v>
      </c>
      <c r="L75" s="71" t="s">
        <v>96</v>
      </c>
      <c r="M75" s="71" t="s">
        <v>96</v>
      </c>
      <c r="N75" s="71" t="s">
        <v>96</v>
      </c>
      <c r="O75" s="71" t="s">
        <v>96</v>
      </c>
      <c r="P75" s="63" t="s">
        <v>96</v>
      </c>
      <c r="Q75" s="63" t="s">
        <v>96</v>
      </c>
      <c r="R75" s="63" t="s">
        <v>96</v>
      </c>
      <c r="S75" s="54" t="s">
        <v>96</v>
      </c>
      <c r="T75" s="54" t="s">
        <v>96</v>
      </c>
      <c r="U75" s="54" t="s">
        <v>96</v>
      </c>
      <c r="V75" s="54" t="s">
        <v>96</v>
      </c>
      <c r="W75" s="54" t="s">
        <v>96</v>
      </c>
      <c r="X75" s="54" t="s">
        <v>96</v>
      </c>
    </row>
    <row r="76" spans="1:24" ht="19.5" customHeight="1" x14ac:dyDescent="0.25">
      <c r="A76" s="341" t="s">
        <v>142</v>
      </c>
      <c r="B76" s="71">
        <v>487.2</v>
      </c>
      <c r="C76" s="71">
        <v>688.06299999999999</v>
      </c>
      <c r="D76" s="71">
        <v>815.55799999999999</v>
      </c>
      <c r="E76" s="71">
        <v>1300.309</v>
      </c>
      <c r="F76" s="71">
        <v>1714.1469999999999</v>
      </c>
      <c r="G76" s="71">
        <v>2224.4</v>
      </c>
      <c r="H76" s="71">
        <v>2933.9119999999998</v>
      </c>
      <c r="I76" s="71">
        <v>11828.546</v>
      </c>
      <c r="J76" s="71">
        <v>15208.892</v>
      </c>
      <c r="K76" s="71">
        <v>13790.657999999999</v>
      </c>
      <c r="L76" s="71">
        <v>15751.9</v>
      </c>
      <c r="M76" s="71">
        <v>16599.837</v>
      </c>
      <c r="N76" s="71">
        <v>1360</v>
      </c>
      <c r="O76" s="71">
        <v>1619.8</v>
      </c>
      <c r="P76" s="63">
        <v>2699.5</v>
      </c>
      <c r="Q76" s="63">
        <v>668.5</v>
      </c>
      <c r="R76" s="63">
        <v>795.8</v>
      </c>
      <c r="S76" s="54">
        <v>676.6</v>
      </c>
      <c r="T76" s="54">
        <v>718.4</v>
      </c>
      <c r="U76" s="54">
        <v>681.6</v>
      </c>
      <c r="V76" s="54">
        <v>525.48090000000002</v>
      </c>
      <c r="W76" s="54">
        <v>228.5</v>
      </c>
      <c r="X76" s="54">
        <v>251</v>
      </c>
    </row>
    <row r="77" spans="1:24" ht="15.75" customHeight="1" x14ac:dyDescent="0.25">
      <c r="A77" s="341" t="s">
        <v>62</v>
      </c>
      <c r="B77" s="71">
        <v>3996.5</v>
      </c>
      <c r="C77" s="71">
        <v>4714.9579999999996</v>
      </c>
      <c r="D77" s="71">
        <v>6705.152</v>
      </c>
      <c r="E77" s="71">
        <v>7340.8459999999995</v>
      </c>
      <c r="F77" s="71">
        <v>9135.3119999999999</v>
      </c>
      <c r="G77" s="71">
        <v>19420.2</v>
      </c>
      <c r="H77" s="71">
        <v>28519.246999999999</v>
      </c>
      <c r="I77" s="71">
        <v>40694.896000000001</v>
      </c>
      <c r="J77" s="71">
        <v>25467.035</v>
      </c>
      <c r="K77" s="71">
        <v>26593.457999999999</v>
      </c>
      <c r="L77" s="71">
        <v>24494.2</v>
      </c>
      <c r="M77" s="71">
        <v>33312.398000000001</v>
      </c>
      <c r="N77" s="71">
        <v>13125.4</v>
      </c>
      <c r="O77" s="71">
        <v>14579.5</v>
      </c>
      <c r="P77" s="63">
        <v>11664.1</v>
      </c>
      <c r="Q77" s="63">
        <v>14816.9</v>
      </c>
      <c r="R77" s="63">
        <v>9678.1</v>
      </c>
      <c r="S77" s="54">
        <v>10220.200000000001</v>
      </c>
      <c r="T77" s="54">
        <v>7716.9</v>
      </c>
      <c r="U77" s="54">
        <v>7984.7</v>
      </c>
      <c r="V77" s="54">
        <v>8671.4143999999997</v>
      </c>
      <c r="W77" s="54">
        <v>10245.9</v>
      </c>
      <c r="X77" s="54">
        <v>10689.5</v>
      </c>
    </row>
    <row r="78" spans="1:24" ht="19.5" customHeight="1" x14ac:dyDescent="0.25">
      <c r="A78" s="101" t="s">
        <v>63</v>
      </c>
      <c r="B78" s="71"/>
      <c r="C78" s="71"/>
      <c r="D78" s="71"/>
      <c r="E78" s="54"/>
      <c r="F78" s="54"/>
      <c r="G78" s="71"/>
      <c r="H78" s="71"/>
      <c r="I78" s="71"/>
      <c r="J78" s="63"/>
      <c r="K78" s="71"/>
      <c r="L78" s="71"/>
      <c r="M78" s="63"/>
      <c r="N78" s="71"/>
      <c r="O78" s="71"/>
      <c r="P78" s="63"/>
      <c r="Q78" s="63"/>
      <c r="R78" s="63"/>
      <c r="S78" s="54"/>
      <c r="T78" s="54"/>
      <c r="U78" s="54"/>
      <c r="V78" s="54"/>
      <c r="W78" s="54"/>
      <c r="X78" s="54"/>
    </row>
    <row r="79" spans="1:24" ht="27.75" customHeight="1" x14ac:dyDescent="0.25">
      <c r="A79" s="40" t="s">
        <v>147</v>
      </c>
      <c r="B79" s="71">
        <v>1934.8</v>
      </c>
      <c r="C79" s="71">
        <v>3618.1460000000002</v>
      </c>
      <c r="D79" s="71">
        <v>5479.3680000000004</v>
      </c>
      <c r="E79" s="71">
        <v>5602.8649999999998</v>
      </c>
      <c r="F79" s="71">
        <v>6168.4549999999999</v>
      </c>
      <c r="G79" s="71">
        <v>16200.7</v>
      </c>
      <c r="H79" s="71">
        <v>25312.62</v>
      </c>
      <c r="I79" s="71">
        <v>36628.089999999997</v>
      </c>
      <c r="J79" s="71">
        <v>20948.937999999998</v>
      </c>
      <c r="K79" s="71">
        <v>20934.599999999999</v>
      </c>
      <c r="L79" s="71">
        <v>21547.3</v>
      </c>
      <c r="M79" s="71">
        <v>29888.648000000001</v>
      </c>
      <c r="N79" s="71">
        <v>12800.9</v>
      </c>
      <c r="O79" s="71">
        <v>14213.8</v>
      </c>
      <c r="P79" s="63">
        <v>11220.1</v>
      </c>
      <c r="Q79" s="63">
        <v>14295.1</v>
      </c>
      <c r="R79" s="63">
        <v>9172.7999999999993</v>
      </c>
      <c r="S79" s="54">
        <v>9760.7999999999993</v>
      </c>
      <c r="T79" s="54">
        <v>7281.6</v>
      </c>
      <c r="U79" s="54">
        <v>7610.9</v>
      </c>
      <c r="V79" s="54">
        <v>8644.8724000000002</v>
      </c>
      <c r="W79" s="54">
        <v>10229.5</v>
      </c>
      <c r="X79" s="54">
        <v>10689.5</v>
      </c>
    </row>
    <row r="80" spans="1:24" ht="25.5" customHeight="1" x14ac:dyDescent="0.25">
      <c r="A80" s="40" t="s">
        <v>170</v>
      </c>
      <c r="B80" s="71">
        <v>1168.9000000000001</v>
      </c>
      <c r="C80" s="71">
        <v>959.38</v>
      </c>
      <c r="D80" s="71">
        <v>1059.7439999999999</v>
      </c>
      <c r="E80" s="71">
        <v>1461.1759999999999</v>
      </c>
      <c r="F80" s="71">
        <v>1700.931</v>
      </c>
      <c r="G80" s="71">
        <v>1635.3</v>
      </c>
      <c r="H80" s="71">
        <v>1235.771</v>
      </c>
      <c r="I80" s="71">
        <v>1727.202</v>
      </c>
      <c r="J80" s="71">
        <v>1700.0319999999999</v>
      </c>
      <c r="K80" s="71">
        <v>2379.3000000000002</v>
      </c>
      <c r="L80" s="71">
        <v>2871.7</v>
      </c>
      <c r="M80" s="71">
        <v>3349.3780000000002</v>
      </c>
      <c r="N80" s="71">
        <v>236.7</v>
      </c>
      <c r="O80" s="71">
        <v>265.60000000000002</v>
      </c>
      <c r="P80" s="63">
        <v>313.2</v>
      </c>
      <c r="Q80" s="63">
        <v>308.5</v>
      </c>
      <c r="R80" s="63">
        <v>404.9</v>
      </c>
      <c r="S80" s="54">
        <v>417.1</v>
      </c>
      <c r="T80" s="54">
        <v>404.7</v>
      </c>
      <c r="U80" s="54">
        <v>349.1</v>
      </c>
      <c r="V80" s="54" t="s">
        <v>96</v>
      </c>
      <c r="W80" s="54" t="s">
        <v>96</v>
      </c>
      <c r="X80" s="54" t="s">
        <v>96</v>
      </c>
    </row>
    <row r="81" spans="1:24" ht="33" customHeight="1" x14ac:dyDescent="0.25">
      <c r="A81" s="40" t="s">
        <v>181</v>
      </c>
      <c r="B81" s="71">
        <v>892.8</v>
      </c>
      <c r="C81" s="71">
        <v>137.5</v>
      </c>
      <c r="D81" s="71">
        <v>166.1</v>
      </c>
      <c r="E81" s="71">
        <v>276.8</v>
      </c>
      <c r="F81" s="71">
        <v>1265.9000000000001</v>
      </c>
      <c r="G81" s="71">
        <v>1584.2</v>
      </c>
      <c r="H81" s="71">
        <v>1970.8</v>
      </c>
      <c r="I81" s="63">
        <v>2339.6</v>
      </c>
      <c r="J81" s="71">
        <v>2818</v>
      </c>
      <c r="K81" s="71">
        <v>3279.6</v>
      </c>
      <c r="L81" s="71">
        <v>75.2</v>
      </c>
      <c r="M81" s="63">
        <v>74.400000000000006</v>
      </c>
      <c r="N81" s="71">
        <v>87.8</v>
      </c>
      <c r="O81" s="71">
        <v>100.1</v>
      </c>
      <c r="P81" s="63">
        <v>130.80000000000001</v>
      </c>
      <c r="Q81" s="63">
        <v>213.3</v>
      </c>
      <c r="R81" s="63">
        <v>100.5</v>
      </c>
      <c r="S81" s="54">
        <v>42.3</v>
      </c>
      <c r="T81" s="54">
        <v>30.6</v>
      </c>
      <c r="U81" s="54">
        <v>24.8</v>
      </c>
      <c r="V81" s="54">
        <v>26.542000000000002</v>
      </c>
      <c r="W81" s="54">
        <v>16.399999999999999</v>
      </c>
      <c r="X81" s="54" t="s">
        <v>96</v>
      </c>
    </row>
    <row r="82" spans="1:24" ht="15" customHeight="1" x14ac:dyDescent="0.25">
      <c r="A82" s="341" t="s">
        <v>65</v>
      </c>
      <c r="B82" s="71">
        <v>1471.1</v>
      </c>
      <c r="C82" s="71">
        <v>975.29100000000005</v>
      </c>
      <c r="D82" s="71">
        <v>887.56899999999996</v>
      </c>
      <c r="E82" s="71">
        <v>1096.0139999999999</v>
      </c>
      <c r="F82" s="71">
        <v>1189.7190000000001</v>
      </c>
      <c r="G82" s="71">
        <v>1714.5</v>
      </c>
      <c r="H82" s="71">
        <v>4792.116</v>
      </c>
      <c r="I82" s="71">
        <v>7415.3509999999997</v>
      </c>
      <c r="J82" s="71">
        <v>9362.7939999999999</v>
      </c>
      <c r="K82" s="71">
        <v>9957.3940000000002</v>
      </c>
      <c r="L82" s="71">
        <v>9832.5</v>
      </c>
      <c r="M82" s="71">
        <v>4201.5110000000004</v>
      </c>
      <c r="N82" s="71">
        <v>1163.7</v>
      </c>
      <c r="O82" s="71">
        <v>1443.3</v>
      </c>
      <c r="P82" s="63">
        <v>2269.3000000000002</v>
      </c>
      <c r="Q82" s="63">
        <v>3699.6</v>
      </c>
      <c r="R82" s="63">
        <v>4620.8</v>
      </c>
      <c r="S82" s="54">
        <v>4932.8999999999996</v>
      </c>
      <c r="T82" s="54">
        <v>4831</v>
      </c>
      <c r="U82" s="54">
        <v>5382.4</v>
      </c>
      <c r="V82" s="54">
        <v>6397.3135000000002</v>
      </c>
      <c r="W82" s="54">
        <v>7766.1</v>
      </c>
      <c r="X82" s="54" t="s">
        <v>96</v>
      </c>
    </row>
    <row r="83" spans="1:24" ht="27" customHeight="1" x14ac:dyDescent="0.25">
      <c r="A83" s="42" t="s">
        <v>178</v>
      </c>
      <c r="B83" s="72">
        <v>7534.4</v>
      </c>
      <c r="C83" s="72">
        <f t="shared" ref="C83:L83" si="3">SUM(C84:C93)</f>
        <v>9104.6450000000004</v>
      </c>
      <c r="D83" s="72">
        <f t="shared" si="3"/>
        <v>11852.056</v>
      </c>
      <c r="E83" s="73">
        <f t="shared" si="3"/>
        <v>26563.498</v>
      </c>
      <c r="F83" s="72">
        <f t="shared" si="3"/>
        <v>17786.618999999999</v>
      </c>
      <c r="G83" s="72">
        <f t="shared" si="3"/>
        <v>23405.7</v>
      </c>
      <c r="H83" s="72">
        <f t="shared" si="3"/>
        <v>23587.085999999999</v>
      </c>
      <c r="I83" s="72">
        <f t="shared" si="3"/>
        <v>33683.067000000003</v>
      </c>
      <c r="J83" s="72">
        <f t="shared" si="3"/>
        <v>42510.936999999991</v>
      </c>
      <c r="K83" s="72">
        <f t="shared" si="3"/>
        <v>46053.626000000004</v>
      </c>
      <c r="L83" s="72">
        <f t="shared" si="3"/>
        <v>43628.4</v>
      </c>
      <c r="M83" s="72">
        <f>SUM(M84:M93)</f>
        <v>54585.384999999995</v>
      </c>
      <c r="N83" s="72">
        <f>SUM(N84:N93)</f>
        <v>3006.6999999999994</v>
      </c>
      <c r="O83" s="72">
        <v>3092.8</v>
      </c>
      <c r="P83" s="70">
        <v>3308.3</v>
      </c>
      <c r="Q83" s="70">
        <v>4431.5</v>
      </c>
      <c r="R83" s="72">
        <v>4821</v>
      </c>
      <c r="S83" s="73">
        <v>7522.6</v>
      </c>
      <c r="T83" s="73">
        <v>10304.299999999999</v>
      </c>
      <c r="U83" s="73">
        <v>8836.2999999999993</v>
      </c>
      <c r="V83" s="73">
        <v>6132.7487000000001</v>
      </c>
      <c r="W83" s="73">
        <v>941.4</v>
      </c>
      <c r="X83" s="73">
        <v>642.29999999999995</v>
      </c>
    </row>
    <row r="84" spans="1:24" ht="19.5" customHeight="1" x14ac:dyDescent="0.25">
      <c r="A84" s="341" t="s">
        <v>66</v>
      </c>
      <c r="B84" s="71">
        <v>107.4</v>
      </c>
      <c r="C84" s="71">
        <v>115.108</v>
      </c>
      <c r="D84" s="71">
        <v>117.82599999999999</v>
      </c>
      <c r="E84" s="71">
        <v>256.33300000000003</v>
      </c>
      <c r="F84" s="71">
        <v>647.17100000000005</v>
      </c>
      <c r="G84" s="71">
        <v>934.1</v>
      </c>
      <c r="H84" s="71">
        <v>639.08699999999999</v>
      </c>
      <c r="I84" s="71">
        <v>450.81799999999998</v>
      </c>
      <c r="J84" s="71">
        <v>395.31599999999997</v>
      </c>
      <c r="K84" s="71">
        <v>340.28300000000002</v>
      </c>
      <c r="L84" s="71">
        <v>268.10000000000002</v>
      </c>
      <c r="M84" s="71">
        <v>235.52699999999999</v>
      </c>
      <c r="N84" s="71">
        <v>188.4</v>
      </c>
      <c r="O84" s="71">
        <v>205.1</v>
      </c>
      <c r="P84" s="63">
        <v>315.60000000000002</v>
      </c>
      <c r="Q84" s="63">
        <v>674.7</v>
      </c>
      <c r="R84" s="63">
        <v>1202.5999999999999</v>
      </c>
      <c r="S84" s="54">
        <v>2909.1</v>
      </c>
      <c r="T84" s="54">
        <v>4569.6000000000004</v>
      </c>
      <c r="U84" s="54">
        <v>5197.8999999999996</v>
      </c>
      <c r="V84" s="54">
        <v>3884.0344</v>
      </c>
      <c r="W84" s="54" t="s">
        <v>96</v>
      </c>
      <c r="X84" s="54" t="s">
        <v>96</v>
      </c>
    </row>
    <row r="85" spans="1:24" ht="19.5" customHeight="1" x14ac:dyDescent="0.25">
      <c r="A85" s="341" t="s">
        <v>68</v>
      </c>
      <c r="B85" s="71" t="s">
        <v>96</v>
      </c>
      <c r="C85" s="71" t="s">
        <v>96</v>
      </c>
      <c r="D85" s="71" t="s">
        <v>96</v>
      </c>
      <c r="E85" s="71" t="s">
        <v>96</v>
      </c>
      <c r="F85" s="71" t="s">
        <v>96</v>
      </c>
      <c r="G85" s="71" t="s">
        <v>96</v>
      </c>
      <c r="H85" s="71" t="s">
        <v>96</v>
      </c>
      <c r="I85" s="71" t="s">
        <v>96</v>
      </c>
      <c r="J85" s="71" t="s">
        <v>96</v>
      </c>
      <c r="K85" s="71" t="s">
        <v>96</v>
      </c>
      <c r="L85" s="71" t="s">
        <v>96</v>
      </c>
      <c r="M85" s="63" t="s">
        <v>96</v>
      </c>
      <c r="N85" s="71" t="s">
        <v>96</v>
      </c>
      <c r="O85" s="71" t="s">
        <v>96</v>
      </c>
      <c r="P85" s="63" t="s">
        <v>96</v>
      </c>
      <c r="Q85" s="63" t="s">
        <v>96</v>
      </c>
      <c r="R85" s="63" t="s">
        <v>96</v>
      </c>
      <c r="S85" s="54" t="s">
        <v>96</v>
      </c>
      <c r="T85" s="54" t="s">
        <v>96</v>
      </c>
      <c r="U85" s="54" t="s">
        <v>96</v>
      </c>
      <c r="V85" s="54" t="s">
        <v>96</v>
      </c>
      <c r="W85" s="54" t="s">
        <v>96</v>
      </c>
      <c r="X85" s="54" t="s">
        <v>96</v>
      </c>
    </row>
    <row r="86" spans="1:24" ht="19.5" customHeight="1" x14ac:dyDescent="0.25">
      <c r="A86" s="341" t="s">
        <v>69</v>
      </c>
      <c r="B86" s="71">
        <v>33.299999999999997</v>
      </c>
      <c r="C86" s="71">
        <v>37.427</v>
      </c>
      <c r="D86" s="71">
        <v>118.28</v>
      </c>
      <c r="E86" s="71">
        <v>232.74299999999999</v>
      </c>
      <c r="F86" s="71">
        <v>405.69299999999998</v>
      </c>
      <c r="G86" s="71" t="s">
        <v>96</v>
      </c>
      <c r="H86" s="71" t="s">
        <v>96</v>
      </c>
      <c r="I86" s="71" t="s">
        <v>96</v>
      </c>
      <c r="J86" s="71" t="s">
        <v>96</v>
      </c>
      <c r="K86" s="71" t="s">
        <v>96</v>
      </c>
      <c r="L86" s="71" t="s">
        <v>96</v>
      </c>
      <c r="M86" s="63" t="s">
        <v>96</v>
      </c>
      <c r="N86" s="71" t="s">
        <v>96</v>
      </c>
      <c r="O86" s="71" t="s">
        <v>96</v>
      </c>
      <c r="P86" s="63" t="s">
        <v>96</v>
      </c>
      <c r="Q86" s="63" t="s">
        <v>96</v>
      </c>
      <c r="R86" s="63" t="s">
        <v>96</v>
      </c>
      <c r="S86" s="54" t="s">
        <v>96</v>
      </c>
      <c r="T86" s="54" t="s">
        <v>96</v>
      </c>
      <c r="U86" s="54" t="s">
        <v>96</v>
      </c>
      <c r="V86" s="54" t="s">
        <v>96</v>
      </c>
      <c r="W86" s="54" t="s">
        <v>96</v>
      </c>
      <c r="X86" s="54" t="s">
        <v>96</v>
      </c>
    </row>
    <row r="87" spans="1:24" ht="19.5" customHeight="1" x14ac:dyDescent="0.25">
      <c r="A87" s="341" t="s">
        <v>70</v>
      </c>
      <c r="B87" s="71">
        <v>97.8</v>
      </c>
      <c r="C87" s="71">
        <v>113.422</v>
      </c>
      <c r="D87" s="71">
        <v>75.113</v>
      </c>
      <c r="E87" s="71">
        <v>78.061000000000007</v>
      </c>
      <c r="F87" s="71">
        <v>167.89</v>
      </c>
      <c r="G87" s="71">
        <v>122.5</v>
      </c>
      <c r="H87" s="71">
        <v>133.93299999999999</v>
      </c>
      <c r="I87" s="71">
        <v>47.164999999999999</v>
      </c>
      <c r="J87" s="71">
        <v>63.151000000000003</v>
      </c>
      <c r="K87" s="71">
        <v>96.183000000000007</v>
      </c>
      <c r="L87" s="71">
        <v>94.6</v>
      </c>
      <c r="M87" s="71">
        <v>272.815</v>
      </c>
      <c r="N87" s="71">
        <v>114.4</v>
      </c>
      <c r="O87" s="71">
        <v>36.6</v>
      </c>
      <c r="P87" s="63">
        <v>34.700000000000003</v>
      </c>
      <c r="Q87" s="63">
        <v>26.5</v>
      </c>
      <c r="R87" s="63" t="s">
        <v>96</v>
      </c>
      <c r="S87" s="54" t="s">
        <v>96</v>
      </c>
      <c r="T87" s="54" t="s">
        <v>96</v>
      </c>
      <c r="U87" s="54" t="s">
        <v>96</v>
      </c>
      <c r="V87" s="54" t="s">
        <v>96</v>
      </c>
      <c r="W87" s="54" t="s">
        <v>96</v>
      </c>
      <c r="X87" s="54" t="s">
        <v>96</v>
      </c>
    </row>
    <row r="88" spans="1:24" ht="19.5" customHeight="1" x14ac:dyDescent="0.25">
      <c r="A88" s="341" t="s">
        <v>72</v>
      </c>
      <c r="B88" s="71">
        <v>1778.1</v>
      </c>
      <c r="C88" s="71">
        <v>2544.502</v>
      </c>
      <c r="D88" s="71">
        <v>3358.893</v>
      </c>
      <c r="E88" s="71">
        <v>4072.2750000000001</v>
      </c>
      <c r="F88" s="71">
        <v>4524.91</v>
      </c>
      <c r="G88" s="71">
        <v>5490.3</v>
      </c>
      <c r="H88" s="71">
        <v>5658.9309999999996</v>
      </c>
      <c r="I88" s="71">
        <v>7312.3819999999996</v>
      </c>
      <c r="J88" s="71">
        <v>8890.2379999999994</v>
      </c>
      <c r="K88" s="71">
        <v>10658.236000000001</v>
      </c>
      <c r="L88" s="71">
        <v>11194.4</v>
      </c>
      <c r="M88" s="71">
        <v>16444.141</v>
      </c>
      <c r="N88" s="71">
        <v>385.2</v>
      </c>
      <c r="O88" s="71">
        <v>506.6</v>
      </c>
      <c r="P88" s="63">
        <v>857.4</v>
      </c>
      <c r="Q88" s="63">
        <v>1372.1</v>
      </c>
      <c r="R88" s="63">
        <v>1510.4</v>
      </c>
      <c r="S88" s="54">
        <v>2141.4</v>
      </c>
      <c r="T88" s="54">
        <v>2210.1999999999998</v>
      </c>
      <c r="U88" s="54">
        <v>2241.1</v>
      </c>
      <c r="V88" s="54">
        <v>1382.9988000000001</v>
      </c>
      <c r="W88" s="54">
        <v>120.3</v>
      </c>
      <c r="X88" s="54" t="s">
        <v>96</v>
      </c>
    </row>
    <row r="89" spans="1:24" ht="19.5" customHeight="1" x14ac:dyDescent="0.25">
      <c r="A89" s="341" t="s">
        <v>73</v>
      </c>
      <c r="B89" s="71">
        <v>1490.1</v>
      </c>
      <c r="C89" s="71">
        <v>1638.33</v>
      </c>
      <c r="D89" s="71">
        <v>2357.7060000000001</v>
      </c>
      <c r="E89" s="71">
        <v>2971.6379999999999</v>
      </c>
      <c r="F89" s="71">
        <v>2343.0569999999998</v>
      </c>
      <c r="G89" s="71">
        <v>2197.1</v>
      </c>
      <c r="H89" s="71">
        <v>1473.693</v>
      </c>
      <c r="I89" s="71">
        <v>1267.6179999999999</v>
      </c>
      <c r="J89" s="71">
        <v>1578.694</v>
      </c>
      <c r="K89" s="71">
        <v>1750.2660000000001</v>
      </c>
      <c r="L89" s="71">
        <v>1778.1</v>
      </c>
      <c r="M89" s="71">
        <v>1556.5450000000001</v>
      </c>
      <c r="N89" s="71">
        <v>499.4</v>
      </c>
      <c r="O89" s="71">
        <v>463.9</v>
      </c>
      <c r="P89" s="63">
        <v>653.6</v>
      </c>
      <c r="Q89" s="63">
        <v>648.5</v>
      </c>
      <c r="R89" s="63">
        <v>517.6</v>
      </c>
      <c r="S89" s="54">
        <v>592</v>
      </c>
      <c r="T89" s="54">
        <v>1420.5</v>
      </c>
      <c r="U89" s="54">
        <v>78.599999999999994</v>
      </c>
      <c r="V89" s="54">
        <v>37.988</v>
      </c>
      <c r="W89" s="54" t="s">
        <v>96</v>
      </c>
      <c r="X89" s="54" t="s">
        <v>96</v>
      </c>
    </row>
    <row r="90" spans="1:24" ht="19.5" customHeight="1" x14ac:dyDescent="0.25">
      <c r="A90" s="341" t="s">
        <v>74</v>
      </c>
      <c r="B90" s="71">
        <v>1909.2</v>
      </c>
      <c r="C90" s="71">
        <v>1860.0809999999999</v>
      </c>
      <c r="D90" s="71">
        <v>2691.36</v>
      </c>
      <c r="E90" s="71">
        <v>3075.2269999999999</v>
      </c>
      <c r="F90" s="71">
        <v>4242.9949999999999</v>
      </c>
      <c r="G90" s="71">
        <v>5267.5</v>
      </c>
      <c r="H90" s="71">
        <v>5881.9390000000003</v>
      </c>
      <c r="I90" s="71">
        <v>13288.169</v>
      </c>
      <c r="J90" s="71">
        <v>17647.245999999999</v>
      </c>
      <c r="K90" s="71">
        <v>21119.767</v>
      </c>
      <c r="L90" s="71">
        <v>22739.9</v>
      </c>
      <c r="M90" s="71">
        <v>27789.623</v>
      </c>
      <c r="N90" s="71">
        <v>1039.3</v>
      </c>
      <c r="O90" s="71">
        <v>829</v>
      </c>
      <c r="P90" s="63">
        <v>968.1</v>
      </c>
      <c r="Q90" s="63">
        <v>1167.5</v>
      </c>
      <c r="R90" s="63">
        <v>1430.3</v>
      </c>
      <c r="S90" s="54">
        <v>1741.1</v>
      </c>
      <c r="T90" s="54">
        <v>1962.5</v>
      </c>
      <c r="U90" s="54">
        <v>1216.5999999999999</v>
      </c>
      <c r="V90" s="54">
        <v>812.32180000000005</v>
      </c>
      <c r="W90" s="54">
        <v>803.3</v>
      </c>
      <c r="X90" s="54">
        <v>611.4</v>
      </c>
    </row>
    <row r="91" spans="1:24" ht="19.5" customHeight="1" x14ac:dyDescent="0.25">
      <c r="A91" s="341" t="s">
        <v>138</v>
      </c>
      <c r="B91" s="71">
        <v>1203.2</v>
      </c>
      <c r="C91" s="71">
        <v>1450.662</v>
      </c>
      <c r="D91" s="71">
        <v>1534.8869999999999</v>
      </c>
      <c r="E91" s="71">
        <v>1884.403</v>
      </c>
      <c r="F91" s="71">
        <v>3364.4609999999998</v>
      </c>
      <c r="G91" s="71">
        <v>6965.9</v>
      </c>
      <c r="H91" s="71">
        <v>6561.0159999999996</v>
      </c>
      <c r="I91" s="71">
        <v>7761.5810000000001</v>
      </c>
      <c r="J91" s="71">
        <v>9323.9439999999995</v>
      </c>
      <c r="K91" s="71">
        <v>5706.3530000000001</v>
      </c>
      <c r="L91" s="71">
        <v>3038.5</v>
      </c>
      <c r="M91" s="71">
        <v>3103.1759999999999</v>
      </c>
      <c r="N91" s="71">
        <v>373.1</v>
      </c>
      <c r="O91" s="71">
        <v>306</v>
      </c>
      <c r="P91" s="63">
        <v>310.7</v>
      </c>
      <c r="Q91" s="63">
        <v>321</v>
      </c>
      <c r="R91" s="63">
        <v>91.8</v>
      </c>
      <c r="S91" s="54">
        <v>44.7</v>
      </c>
      <c r="T91" s="54">
        <v>36.200000000000003</v>
      </c>
      <c r="U91" s="54">
        <v>30.4</v>
      </c>
      <c r="V91" s="54">
        <v>15.405700000000001</v>
      </c>
      <c r="W91" s="54">
        <v>17.7</v>
      </c>
      <c r="X91" s="54">
        <v>30.8</v>
      </c>
    </row>
    <row r="92" spans="1:24" ht="19.5" customHeight="1" x14ac:dyDescent="0.25">
      <c r="A92" s="341" t="s">
        <v>76</v>
      </c>
      <c r="B92" s="71">
        <v>526.1</v>
      </c>
      <c r="C92" s="71">
        <v>790.66499999999996</v>
      </c>
      <c r="D92" s="71">
        <v>742.85900000000004</v>
      </c>
      <c r="E92" s="71">
        <v>857.09400000000005</v>
      </c>
      <c r="F92" s="71">
        <v>1018.609</v>
      </c>
      <c r="G92" s="71">
        <v>1647.1</v>
      </c>
      <c r="H92" s="71">
        <v>2073.6410000000001</v>
      </c>
      <c r="I92" s="71">
        <v>2219.8130000000001</v>
      </c>
      <c r="J92" s="71">
        <v>2863.2040000000002</v>
      </c>
      <c r="K92" s="71">
        <v>4650.4480000000003</v>
      </c>
      <c r="L92" s="71">
        <v>2613.6</v>
      </c>
      <c r="M92" s="71">
        <v>2763.7060000000001</v>
      </c>
      <c r="N92" s="71">
        <v>299.2</v>
      </c>
      <c r="O92" s="71">
        <v>648</v>
      </c>
      <c r="P92" s="63">
        <v>1</v>
      </c>
      <c r="Q92" s="63">
        <v>96.4</v>
      </c>
      <c r="R92" s="63" t="s">
        <v>96</v>
      </c>
      <c r="S92" s="54" t="s">
        <v>96</v>
      </c>
      <c r="T92" s="54" t="s">
        <v>96</v>
      </c>
      <c r="U92" s="54" t="s">
        <v>96</v>
      </c>
      <c r="V92" s="54" t="s">
        <v>96</v>
      </c>
      <c r="W92" s="54" t="s">
        <v>96</v>
      </c>
      <c r="X92" s="54" t="s">
        <v>96</v>
      </c>
    </row>
    <row r="93" spans="1:24" ht="19.5" customHeight="1" x14ac:dyDescent="0.25">
      <c r="A93" s="341" t="s">
        <v>77</v>
      </c>
      <c r="B93" s="71">
        <v>389.1</v>
      </c>
      <c r="C93" s="71">
        <v>554.44799999999998</v>
      </c>
      <c r="D93" s="71">
        <v>855.13199999999995</v>
      </c>
      <c r="E93" s="71">
        <v>13135.724</v>
      </c>
      <c r="F93" s="71">
        <v>1071.8330000000001</v>
      </c>
      <c r="G93" s="71">
        <v>781.2</v>
      </c>
      <c r="H93" s="71">
        <v>1164.846</v>
      </c>
      <c r="I93" s="71">
        <v>1335.521</v>
      </c>
      <c r="J93" s="71">
        <v>1749.144</v>
      </c>
      <c r="K93" s="71">
        <v>1732.09</v>
      </c>
      <c r="L93" s="71">
        <v>1901.2</v>
      </c>
      <c r="M93" s="71">
        <v>2419.8519999999999</v>
      </c>
      <c r="N93" s="71">
        <v>107.7</v>
      </c>
      <c r="O93" s="71">
        <v>97.5</v>
      </c>
      <c r="P93" s="63">
        <v>167.3</v>
      </c>
      <c r="Q93" s="63">
        <v>124.9</v>
      </c>
      <c r="R93" s="63">
        <v>68.5</v>
      </c>
      <c r="S93" s="54">
        <v>94.3</v>
      </c>
      <c r="T93" s="54">
        <v>105.2</v>
      </c>
      <c r="U93" s="54">
        <v>71.8</v>
      </c>
      <c r="V93" s="54" t="s">
        <v>96</v>
      </c>
      <c r="W93" s="54" t="s">
        <v>96</v>
      </c>
      <c r="X93" s="54" t="s">
        <v>96</v>
      </c>
    </row>
    <row r="94" spans="1:24" ht="23.25" customHeight="1" x14ac:dyDescent="0.25">
      <c r="A94" s="42" t="s">
        <v>125</v>
      </c>
      <c r="B94" s="72">
        <v>2282.6</v>
      </c>
      <c r="C94" s="72">
        <f>SUM(C95:C105)</f>
        <v>3862.5880000000002</v>
      </c>
      <c r="D94" s="72">
        <f>SUM(D95:D103)</f>
        <v>5857.0879999999997</v>
      </c>
      <c r="E94" s="73">
        <f t="shared" ref="E94:L94" si="4">SUM(E95:E105)</f>
        <v>7663.0870000000014</v>
      </c>
      <c r="F94" s="72">
        <f t="shared" si="4"/>
        <v>11102.672999999999</v>
      </c>
      <c r="G94" s="72">
        <f t="shared" si="4"/>
        <v>10708.5</v>
      </c>
      <c r="H94" s="72">
        <f t="shared" si="4"/>
        <v>14257.257000000001</v>
      </c>
      <c r="I94" s="72">
        <f t="shared" si="4"/>
        <v>15320.981</v>
      </c>
      <c r="J94" s="72">
        <f t="shared" si="4"/>
        <v>18616.387999999999</v>
      </c>
      <c r="K94" s="72">
        <f t="shared" si="4"/>
        <v>21710.421999999999</v>
      </c>
      <c r="L94" s="72">
        <f t="shared" si="4"/>
        <v>25226.300000000003</v>
      </c>
      <c r="M94" s="72">
        <f>SUM(M95:M105)</f>
        <v>31650.555</v>
      </c>
      <c r="N94" s="72">
        <f>SUM(N95:N105)</f>
        <v>780.9</v>
      </c>
      <c r="O94" s="72">
        <v>929.4</v>
      </c>
      <c r="P94" s="70">
        <v>1403.4</v>
      </c>
      <c r="Q94" s="70">
        <v>1301.4000000000001</v>
      </c>
      <c r="R94" s="70">
        <v>2013.9</v>
      </c>
      <c r="S94" s="73">
        <v>2436.4</v>
      </c>
      <c r="T94" s="73">
        <v>2240.6999999999998</v>
      </c>
      <c r="U94" s="73">
        <v>3449.4</v>
      </c>
      <c r="V94" s="73">
        <v>524.92529999999999</v>
      </c>
      <c r="W94" s="73">
        <v>390.8</v>
      </c>
      <c r="X94" s="73" t="s">
        <v>96</v>
      </c>
    </row>
    <row r="95" spans="1:24" ht="21" customHeight="1" x14ac:dyDescent="0.25">
      <c r="A95" s="341" t="s">
        <v>67</v>
      </c>
      <c r="B95" s="71">
        <v>279.10000000000002</v>
      </c>
      <c r="C95" s="71">
        <v>526.54899999999998</v>
      </c>
      <c r="D95" s="71">
        <v>887.23299999999995</v>
      </c>
      <c r="E95" s="71">
        <v>1020.1319999999999</v>
      </c>
      <c r="F95" s="71">
        <v>1177.97</v>
      </c>
      <c r="G95" s="71">
        <v>0.9</v>
      </c>
      <c r="H95" s="71">
        <v>1.27</v>
      </c>
      <c r="I95" s="71">
        <v>0.254</v>
      </c>
      <c r="J95" s="71" t="s">
        <v>96</v>
      </c>
      <c r="K95" s="71" t="s">
        <v>96</v>
      </c>
      <c r="L95" s="71" t="s">
        <v>96</v>
      </c>
      <c r="M95" s="63" t="s">
        <v>96</v>
      </c>
      <c r="N95" s="71" t="s">
        <v>96</v>
      </c>
      <c r="O95" s="71" t="s">
        <v>96</v>
      </c>
      <c r="P95" s="63" t="s">
        <v>96</v>
      </c>
      <c r="Q95" s="63" t="s">
        <v>96</v>
      </c>
      <c r="R95" s="63" t="s">
        <v>96</v>
      </c>
      <c r="S95" s="54" t="s">
        <v>96</v>
      </c>
      <c r="T95" s="73" t="s">
        <v>96</v>
      </c>
      <c r="U95" s="54" t="s">
        <v>96</v>
      </c>
      <c r="V95" s="54" t="s">
        <v>96</v>
      </c>
      <c r="W95" s="54" t="s">
        <v>96</v>
      </c>
      <c r="X95" s="54" t="s">
        <v>96</v>
      </c>
    </row>
    <row r="96" spans="1:24" ht="22.5" customHeight="1" x14ac:dyDescent="0.25">
      <c r="A96" s="341" t="s">
        <v>78</v>
      </c>
      <c r="B96" s="71">
        <v>536</v>
      </c>
      <c r="C96" s="71">
        <v>1231.595</v>
      </c>
      <c r="D96" s="71">
        <v>1853.0450000000001</v>
      </c>
      <c r="E96" s="71">
        <v>2393.1529999999998</v>
      </c>
      <c r="F96" s="71">
        <v>2684.8789999999999</v>
      </c>
      <c r="G96" s="71">
        <v>2969.8</v>
      </c>
      <c r="H96" s="71">
        <v>3291.2469999999998</v>
      </c>
      <c r="I96" s="71">
        <v>3324.0920000000001</v>
      </c>
      <c r="J96" s="71">
        <v>4020.7130000000002</v>
      </c>
      <c r="K96" s="71">
        <v>5086.0370000000003</v>
      </c>
      <c r="L96" s="71">
        <v>5519.9</v>
      </c>
      <c r="M96" s="71">
        <v>6982.4359999999997</v>
      </c>
      <c r="N96" s="71">
        <v>150.6</v>
      </c>
      <c r="O96" s="71">
        <v>216.7</v>
      </c>
      <c r="P96" s="63">
        <v>271.8</v>
      </c>
      <c r="Q96" s="63">
        <v>225.6</v>
      </c>
      <c r="R96" s="63">
        <v>415</v>
      </c>
      <c r="S96" s="54">
        <v>1039.2</v>
      </c>
      <c r="T96" s="54">
        <v>1802.3</v>
      </c>
      <c r="U96" s="54">
        <v>3050.4</v>
      </c>
      <c r="V96" s="54">
        <v>11.096</v>
      </c>
      <c r="W96" s="54">
        <v>12.3</v>
      </c>
      <c r="X96" s="54" t="s">
        <v>96</v>
      </c>
    </row>
    <row r="97" spans="1:24" ht="16.5" customHeight="1" x14ac:dyDescent="0.25">
      <c r="A97" s="341" t="s">
        <v>71</v>
      </c>
      <c r="B97" s="71">
        <v>154.80000000000001</v>
      </c>
      <c r="C97" s="71">
        <v>258.51900000000001</v>
      </c>
      <c r="D97" s="71">
        <v>450.43799999999999</v>
      </c>
      <c r="E97" s="71">
        <v>603.25</v>
      </c>
      <c r="F97" s="71">
        <v>808.56100000000004</v>
      </c>
      <c r="G97" s="71">
        <v>1109.7</v>
      </c>
      <c r="H97" s="71">
        <v>1726.8420000000001</v>
      </c>
      <c r="I97" s="71">
        <v>1770.069</v>
      </c>
      <c r="J97" s="71">
        <v>2408.7869999999998</v>
      </c>
      <c r="K97" s="71">
        <v>3743.5569999999998</v>
      </c>
      <c r="L97" s="71">
        <v>3868.9</v>
      </c>
      <c r="M97" s="71">
        <v>3911.5909999999999</v>
      </c>
      <c r="N97" s="71">
        <v>0.2</v>
      </c>
      <c r="O97" s="71" t="s">
        <v>96</v>
      </c>
      <c r="P97" s="63" t="s">
        <v>96</v>
      </c>
      <c r="Q97" s="63" t="s">
        <v>96</v>
      </c>
      <c r="R97" s="63" t="s">
        <v>96</v>
      </c>
      <c r="S97" s="54" t="s">
        <v>96</v>
      </c>
      <c r="T97" s="73" t="s">
        <v>96</v>
      </c>
      <c r="U97" s="54" t="s">
        <v>96</v>
      </c>
      <c r="V97" s="54" t="s">
        <v>96</v>
      </c>
      <c r="W97" s="54" t="s">
        <v>96</v>
      </c>
      <c r="X97" s="54" t="s">
        <v>96</v>
      </c>
    </row>
    <row r="98" spans="1:24" ht="19.5" customHeight="1" x14ac:dyDescent="0.25">
      <c r="A98" s="341" t="s">
        <v>79</v>
      </c>
      <c r="B98" s="71">
        <v>260.3</v>
      </c>
      <c r="C98" s="71">
        <v>287.02800000000002</v>
      </c>
      <c r="D98" s="71">
        <v>519.22400000000005</v>
      </c>
      <c r="E98" s="71">
        <v>627.66600000000005</v>
      </c>
      <c r="F98" s="71">
        <v>753.47299999999996</v>
      </c>
      <c r="G98" s="71">
        <v>873</v>
      </c>
      <c r="H98" s="71">
        <v>1116.482</v>
      </c>
      <c r="I98" s="71">
        <v>1374.0820000000001</v>
      </c>
      <c r="J98" s="71">
        <v>1022.088</v>
      </c>
      <c r="K98" s="71">
        <v>0.53800000000000003</v>
      </c>
      <c r="L98" s="71">
        <v>0.6</v>
      </c>
      <c r="M98" s="71">
        <v>0.64</v>
      </c>
      <c r="N98" s="71">
        <v>0.2</v>
      </c>
      <c r="O98" s="71">
        <v>0.2</v>
      </c>
      <c r="P98" s="63">
        <v>0.1</v>
      </c>
      <c r="Q98" s="63">
        <v>0.3</v>
      </c>
      <c r="R98" s="63">
        <v>0.3</v>
      </c>
      <c r="S98" s="54">
        <v>0.4</v>
      </c>
      <c r="T98" s="54">
        <v>0.3</v>
      </c>
      <c r="U98" s="54">
        <v>0.4</v>
      </c>
      <c r="V98" s="54" t="s">
        <v>96</v>
      </c>
      <c r="W98" s="54" t="s">
        <v>96</v>
      </c>
      <c r="X98" s="54" t="s">
        <v>96</v>
      </c>
    </row>
    <row r="99" spans="1:24" ht="19.5" customHeight="1" x14ac:dyDescent="0.25">
      <c r="A99" s="341" t="s">
        <v>80</v>
      </c>
      <c r="B99" s="71">
        <v>154.19999999999999</v>
      </c>
      <c r="C99" s="71">
        <v>372.32400000000001</v>
      </c>
      <c r="D99" s="71">
        <v>290.62700000000001</v>
      </c>
      <c r="E99" s="71">
        <v>761.30799999999999</v>
      </c>
      <c r="F99" s="71">
        <v>2870.0880000000002</v>
      </c>
      <c r="G99" s="71">
        <v>3455.5</v>
      </c>
      <c r="H99" s="71">
        <v>4164.5910000000003</v>
      </c>
      <c r="I99" s="71">
        <v>4816.8429999999998</v>
      </c>
      <c r="J99" s="71">
        <v>6181.0780000000004</v>
      </c>
      <c r="K99" s="71">
        <v>7311.1859999999997</v>
      </c>
      <c r="L99" s="71">
        <v>6465.5</v>
      </c>
      <c r="M99" s="71">
        <v>8286.5789999999997</v>
      </c>
      <c r="N99" s="71">
        <v>225.3</v>
      </c>
      <c r="O99" s="71">
        <v>101.9</v>
      </c>
      <c r="P99" s="63">
        <v>134.30000000000001</v>
      </c>
      <c r="Q99" s="63">
        <v>255.8</v>
      </c>
      <c r="R99" s="63">
        <v>399.8</v>
      </c>
      <c r="S99" s="54">
        <v>452.1</v>
      </c>
      <c r="T99" s="73" t="s">
        <v>96</v>
      </c>
      <c r="U99" s="54" t="s">
        <v>96</v>
      </c>
      <c r="V99" s="54" t="s">
        <v>96</v>
      </c>
      <c r="W99" s="54" t="s">
        <v>96</v>
      </c>
      <c r="X99" s="54" t="s">
        <v>96</v>
      </c>
    </row>
    <row r="100" spans="1:24" ht="19.5" customHeight="1" x14ac:dyDescent="0.25">
      <c r="A100" s="341" t="s">
        <v>143</v>
      </c>
      <c r="B100" s="71">
        <v>146.1</v>
      </c>
      <c r="C100" s="71">
        <v>129.32599999999999</v>
      </c>
      <c r="D100" s="71">
        <v>259.50599999999997</v>
      </c>
      <c r="E100" s="71">
        <v>303.75</v>
      </c>
      <c r="F100" s="71">
        <v>189.036</v>
      </c>
      <c r="G100" s="71">
        <v>172.5</v>
      </c>
      <c r="H100" s="71">
        <v>1498.6880000000001</v>
      </c>
      <c r="I100" s="71">
        <v>1366.15</v>
      </c>
      <c r="J100" s="71">
        <v>1494.087</v>
      </c>
      <c r="K100" s="71">
        <v>3608.326</v>
      </c>
      <c r="L100" s="71">
        <v>5548.3</v>
      </c>
      <c r="M100" s="71">
        <v>7600.11</v>
      </c>
      <c r="N100" s="71">
        <v>386.5</v>
      </c>
      <c r="O100" s="71">
        <v>588.29999999999995</v>
      </c>
      <c r="P100" s="63">
        <v>982.1</v>
      </c>
      <c r="Q100" s="63">
        <v>802.9</v>
      </c>
      <c r="R100" s="63">
        <v>1191.2</v>
      </c>
      <c r="S100" s="54">
        <v>944.7</v>
      </c>
      <c r="T100" s="54">
        <v>438.2</v>
      </c>
      <c r="U100" s="54">
        <v>398.6</v>
      </c>
      <c r="V100" s="54">
        <v>513.82929999999999</v>
      </c>
      <c r="W100" s="54">
        <v>378.5</v>
      </c>
      <c r="X100" s="54" t="s">
        <v>96</v>
      </c>
    </row>
    <row r="101" spans="1:24" ht="19.5" customHeight="1" x14ac:dyDescent="0.25">
      <c r="A101" s="341" t="s">
        <v>82</v>
      </c>
      <c r="B101" s="71">
        <v>299.7</v>
      </c>
      <c r="C101" s="71">
        <v>503.74400000000003</v>
      </c>
      <c r="D101" s="71">
        <v>844.32899999999995</v>
      </c>
      <c r="E101" s="71">
        <v>1021.69</v>
      </c>
      <c r="F101" s="71">
        <v>1432.672</v>
      </c>
      <c r="G101" s="71">
        <v>1649.8</v>
      </c>
      <c r="H101" s="71">
        <v>1896.7180000000001</v>
      </c>
      <c r="I101" s="71">
        <v>1999.923</v>
      </c>
      <c r="J101" s="71">
        <v>2693.6819999999998</v>
      </c>
      <c r="K101" s="71">
        <v>1018.271</v>
      </c>
      <c r="L101" s="71">
        <v>2805.4</v>
      </c>
      <c r="M101" s="71">
        <v>3702.5889999999999</v>
      </c>
      <c r="N101" s="71" t="s">
        <v>96</v>
      </c>
      <c r="O101" s="71" t="s">
        <v>96</v>
      </c>
      <c r="P101" s="63" t="s">
        <v>96</v>
      </c>
      <c r="Q101" s="63" t="s">
        <v>96</v>
      </c>
      <c r="R101" s="63" t="s">
        <v>96</v>
      </c>
      <c r="S101" s="54" t="s">
        <v>96</v>
      </c>
      <c r="T101" s="73" t="s">
        <v>96</v>
      </c>
      <c r="U101" s="54" t="s">
        <v>96</v>
      </c>
      <c r="V101" s="54" t="s">
        <v>96</v>
      </c>
      <c r="W101" s="54" t="s">
        <v>96</v>
      </c>
      <c r="X101" s="54" t="s">
        <v>96</v>
      </c>
    </row>
    <row r="102" spans="1:24" ht="19.5" customHeight="1" x14ac:dyDescent="0.25">
      <c r="A102" s="341" t="s">
        <v>83</v>
      </c>
      <c r="B102" s="71">
        <v>140.9</v>
      </c>
      <c r="C102" s="71">
        <v>172.898</v>
      </c>
      <c r="D102" s="71">
        <v>273.733</v>
      </c>
      <c r="E102" s="71">
        <v>310.11799999999999</v>
      </c>
      <c r="F102" s="71">
        <v>429.488</v>
      </c>
      <c r="G102" s="71">
        <v>455</v>
      </c>
      <c r="H102" s="71">
        <v>525.78700000000003</v>
      </c>
      <c r="I102" s="71">
        <v>641.88199999999995</v>
      </c>
      <c r="J102" s="71">
        <v>776.34900000000005</v>
      </c>
      <c r="K102" s="71">
        <v>918.423</v>
      </c>
      <c r="L102" s="71">
        <v>976.7</v>
      </c>
      <c r="M102" s="71">
        <v>1140.3420000000001</v>
      </c>
      <c r="N102" s="71" t="s">
        <v>96</v>
      </c>
      <c r="O102" s="71" t="s">
        <v>96</v>
      </c>
      <c r="P102" s="63" t="s">
        <v>96</v>
      </c>
      <c r="Q102" s="63" t="s">
        <v>96</v>
      </c>
      <c r="R102" s="63" t="s">
        <v>96</v>
      </c>
      <c r="S102" s="54" t="s">
        <v>96</v>
      </c>
      <c r="T102" s="73" t="s">
        <v>96</v>
      </c>
      <c r="U102" s="54" t="s">
        <v>96</v>
      </c>
      <c r="V102" s="54" t="s">
        <v>96</v>
      </c>
      <c r="W102" s="54" t="s">
        <v>96</v>
      </c>
      <c r="X102" s="54" t="s">
        <v>96</v>
      </c>
    </row>
    <row r="103" spans="1:24" ht="19.5" customHeight="1" x14ac:dyDescent="0.25">
      <c r="A103" s="341" t="s">
        <v>84</v>
      </c>
      <c r="B103" s="71">
        <v>311.60000000000002</v>
      </c>
      <c r="C103" s="71">
        <v>380.60500000000002</v>
      </c>
      <c r="D103" s="71">
        <v>478.95299999999997</v>
      </c>
      <c r="E103" s="71">
        <v>622.02</v>
      </c>
      <c r="F103" s="71">
        <v>756.50599999999997</v>
      </c>
      <c r="G103" s="71">
        <v>22.3</v>
      </c>
      <c r="H103" s="71">
        <v>35.631999999999998</v>
      </c>
      <c r="I103" s="71">
        <v>27.686</v>
      </c>
      <c r="J103" s="71">
        <v>19.603999999999999</v>
      </c>
      <c r="K103" s="71">
        <v>24.084</v>
      </c>
      <c r="L103" s="71">
        <v>41</v>
      </c>
      <c r="M103" s="71">
        <v>26.268000000000001</v>
      </c>
      <c r="N103" s="71">
        <v>18.100000000000001</v>
      </c>
      <c r="O103" s="71">
        <v>22.2</v>
      </c>
      <c r="P103" s="63">
        <v>15.2</v>
      </c>
      <c r="Q103" s="63">
        <v>16.899999999999999</v>
      </c>
      <c r="R103" s="63">
        <v>7.6</v>
      </c>
      <c r="S103" s="54" t="s">
        <v>96</v>
      </c>
      <c r="T103" s="73" t="s">
        <v>96</v>
      </c>
      <c r="U103" s="54" t="s">
        <v>96</v>
      </c>
      <c r="V103" s="54" t="s">
        <v>96</v>
      </c>
      <c r="W103" s="54" t="s">
        <v>96</v>
      </c>
      <c r="X103" s="54" t="s">
        <v>96</v>
      </c>
    </row>
    <row r="104" spans="1:24" ht="17.25" customHeight="1" x14ac:dyDescent="0.25">
      <c r="A104" s="341" t="s">
        <v>85</v>
      </c>
      <c r="B104" s="71" t="s">
        <v>96</v>
      </c>
      <c r="C104" s="71" t="s">
        <v>96</v>
      </c>
      <c r="D104" s="71" t="s">
        <v>96</v>
      </c>
      <c r="E104" s="51" t="s">
        <v>96</v>
      </c>
      <c r="F104" s="51" t="s">
        <v>96</v>
      </c>
      <c r="G104" s="51" t="s">
        <v>96</v>
      </c>
      <c r="H104" s="51" t="s">
        <v>96</v>
      </c>
      <c r="I104" s="71" t="s">
        <v>96</v>
      </c>
      <c r="J104" s="71" t="s">
        <v>96</v>
      </c>
      <c r="K104" s="71" t="s">
        <v>96</v>
      </c>
      <c r="L104" s="71" t="s">
        <v>96</v>
      </c>
      <c r="M104" s="63" t="s">
        <v>96</v>
      </c>
      <c r="N104" s="71" t="s">
        <v>96</v>
      </c>
      <c r="O104" s="71" t="s">
        <v>96</v>
      </c>
      <c r="P104" s="63" t="s">
        <v>96</v>
      </c>
      <c r="Q104" s="63" t="s">
        <v>96</v>
      </c>
      <c r="R104" s="63" t="s">
        <v>96</v>
      </c>
      <c r="S104" s="54" t="s">
        <v>96</v>
      </c>
      <c r="T104" s="73" t="s">
        <v>96</v>
      </c>
      <c r="U104" s="54" t="s">
        <v>96</v>
      </c>
      <c r="V104" s="54" t="s">
        <v>96</v>
      </c>
      <c r="W104" s="54" t="s">
        <v>96</v>
      </c>
      <c r="X104" s="54" t="s">
        <v>96</v>
      </c>
    </row>
    <row r="105" spans="1:24" ht="19.5" customHeight="1" x14ac:dyDescent="0.25">
      <c r="A105" s="341" t="s">
        <v>86</v>
      </c>
      <c r="B105" s="71" t="s">
        <v>96</v>
      </c>
      <c r="C105" s="71" t="s">
        <v>96</v>
      </c>
      <c r="D105" s="71" t="s">
        <v>96</v>
      </c>
      <c r="E105" s="51" t="s">
        <v>96</v>
      </c>
      <c r="F105" s="51" t="s">
        <v>96</v>
      </c>
      <c r="G105" s="51" t="s">
        <v>96</v>
      </c>
      <c r="H105" s="51" t="s">
        <v>96</v>
      </c>
      <c r="I105" s="71" t="s">
        <v>96</v>
      </c>
      <c r="J105" s="71" t="s">
        <v>96</v>
      </c>
      <c r="K105" s="71" t="s">
        <v>96</v>
      </c>
      <c r="L105" s="71" t="s">
        <v>96</v>
      </c>
      <c r="M105" s="63" t="s">
        <v>96</v>
      </c>
      <c r="N105" s="71" t="s">
        <v>96</v>
      </c>
      <c r="O105" s="71" t="s">
        <v>96</v>
      </c>
      <c r="P105" s="63" t="s">
        <v>96</v>
      </c>
      <c r="Q105" s="63" t="s">
        <v>96</v>
      </c>
      <c r="R105" s="63" t="s">
        <v>96</v>
      </c>
      <c r="S105" s="54" t="s">
        <v>96</v>
      </c>
      <c r="T105" s="73" t="s">
        <v>96</v>
      </c>
      <c r="U105" s="54" t="s">
        <v>96</v>
      </c>
      <c r="V105" s="54" t="s">
        <v>96</v>
      </c>
      <c r="W105" s="54" t="s">
        <v>96</v>
      </c>
      <c r="X105" s="54" t="s">
        <v>96</v>
      </c>
    </row>
    <row r="106" spans="1:24" x14ac:dyDescent="0.25">
      <c r="A106" s="419" t="s">
        <v>261</v>
      </c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20"/>
      <c r="O106" s="420"/>
      <c r="P106" s="368"/>
      <c r="Q106" s="368"/>
      <c r="R106" s="368"/>
      <c r="S106" s="369"/>
      <c r="T106" s="73"/>
      <c r="U106" s="284"/>
      <c r="V106" s="49"/>
      <c r="W106" s="54"/>
    </row>
    <row r="107" spans="1:24" ht="15.75" customHeight="1" thickBot="1" x14ac:dyDescent="0.3">
      <c r="A107" s="451" t="s">
        <v>364</v>
      </c>
      <c r="B107" s="430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430"/>
      <c r="O107" s="430"/>
      <c r="P107" s="370"/>
      <c r="Q107" s="370"/>
      <c r="R107" s="370"/>
      <c r="S107" s="371"/>
      <c r="T107" s="372"/>
      <c r="U107" s="322"/>
      <c r="V107" s="323"/>
      <c r="W107" s="323"/>
      <c r="X107" s="27"/>
    </row>
    <row r="108" spans="1:24" ht="24.75" customHeight="1" x14ac:dyDescent="0.25">
      <c r="A108" s="450"/>
      <c r="B108" s="450"/>
      <c r="C108" s="450"/>
      <c r="D108" s="450"/>
      <c r="E108" s="450"/>
      <c r="F108" s="450"/>
      <c r="G108" s="450"/>
      <c r="H108" s="450"/>
      <c r="I108" s="450"/>
      <c r="J108" s="450"/>
      <c r="K108" s="316"/>
      <c r="L108" s="316"/>
      <c r="M108" s="316"/>
      <c r="N108" s="317"/>
      <c r="O108" s="318"/>
      <c r="P108" s="318"/>
      <c r="Q108" s="318"/>
      <c r="R108" s="318"/>
      <c r="S108" s="318"/>
    </row>
  </sheetData>
  <mergeCells count="5">
    <mergeCell ref="A108:J108"/>
    <mergeCell ref="A106:O106"/>
    <mergeCell ref="A107:O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21">
    <tabColor rgb="FFC7E6A4"/>
  </sheetPr>
  <dimension ref="A1:T204"/>
  <sheetViews>
    <sheetView zoomScale="110" zoomScaleNormal="110" workbookViewId="0">
      <pane ySplit="7" topLeftCell="A8" activePane="bottomLeft" state="frozen"/>
      <selection activeCell="O25" sqref="O25"/>
      <selection pane="bottomLeft" activeCell="T12" sqref="T12"/>
    </sheetView>
  </sheetViews>
  <sheetFormatPr defaultRowHeight="15" x14ac:dyDescent="0.25"/>
  <cols>
    <col min="1" max="1" width="18.140625" style="3" customWidth="1"/>
    <col min="2" max="15" width="9.140625" style="3"/>
    <col min="16" max="16" width="9.140625" style="263"/>
    <col min="17" max="17" width="9.5703125" style="49" bestFit="1" customWidth="1"/>
    <col min="18" max="18" width="10.85546875" style="3" customWidth="1"/>
    <col min="19" max="19" width="9.140625" style="3"/>
    <col min="20" max="20" width="13.42578125" style="3" bestFit="1" customWidth="1"/>
    <col min="21" max="16384" width="9.140625" style="3"/>
  </cols>
  <sheetData>
    <row r="1" spans="1:20" ht="29.25" customHeight="1" x14ac:dyDescent="0.25"/>
    <row r="2" spans="1:20" x14ac:dyDescent="0.25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</row>
    <row r="3" spans="1:20" x14ac:dyDescent="0.25">
      <c r="A3" s="413" t="s">
        <v>320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</row>
    <row r="4" spans="1:20" ht="20.25" customHeight="1" x14ac:dyDescent="0.25">
      <c r="A4" s="233" t="s">
        <v>323</v>
      </c>
    </row>
    <row r="5" spans="1:20" x14ac:dyDescent="0.25">
      <c r="A5" s="233" t="s">
        <v>371</v>
      </c>
    </row>
    <row r="6" spans="1:20" ht="15.75" thickBot="1" x14ac:dyDescent="0.3">
      <c r="A6" s="43" t="s">
        <v>162</v>
      </c>
    </row>
    <row r="7" spans="1:20" ht="15.75" thickBot="1" x14ac:dyDescent="0.3">
      <c r="A7" s="15"/>
      <c r="B7" s="11">
        <v>2005</v>
      </c>
      <c r="C7" s="11">
        <v>2006</v>
      </c>
      <c r="D7" s="11">
        <v>2007</v>
      </c>
      <c r="E7" s="11">
        <v>2008</v>
      </c>
      <c r="F7" s="11">
        <v>2009</v>
      </c>
      <c r="G7" s="11">
        <v>2010</v>
      </c>
      <c r="H7" s="11">
        <v>2011</v>
      </c>
      <c r="I7" s="11">
        <v>2012</v>
      </c>
      <c r="J7" s="11">
        <v>2013</v>
      </c>
      <c r="K7" s="11">
        <v>2014</v>
      </c>
      <c r="L7" s="11">
        <v>2015</v>
      </c>
      <c r="M7" s="11">
        <v>2016</v>
      </c>
      <c r="N7" s="235">
        <v>2017</v>
      </c>
      <c r="O7" s="11">
        <v>2018</v>
      </c>
      <c r="P7" s="11">
        <v>2019</v>
      </c>
      <c r="Q7" s="16">
        <v>2020</v>
      </c>
      <c r="R7" s="13">
        <v>2021</v>
      </c>
      <c r="S7" s="18">
        <v>2022</v>
      </c>
    </row>
    <row r="8" spans="1:20" x14ac:dyDescent="0.25">
      <c r="A8" s="1" t="s">
        <v>0</v>
      </c>
      <c r="B8" s="87">
        <v>506151.1</v>
      </c>
      <c r="C8" s="87">
        <v>613673.69999999995</v>
      </c>
      <c r="D8" s="87">
        <v>677098.9</v>
      </c>
      <c r="E8" s="87">
        <v>953189.2</v>
      </c>
      <c r="F8" s="87">
        <v>978376.8</v>
      </c>
      <c r="G8" s="87">
        <v>1034216.2</v>
      </c>
      <c r="H8" s="87">
        <v>1257177.3</v>
      </c>
      <c r="I8" s="87">
        <v>809974.9</v>
      </c>
      <c r="J8" s="87">
        <v>900141.3</v>
      </c>
      <c r="K8" s="87">
        <v>981592.9</v>
      </c>
      <c r="L8" s="87">
        <v>1032673</v>
      </c>
      <c r="M8" s="87">
        <v>1182916.2</v>
      </c>
      <c r="N8" s="94">
        <v>1284683.7</v>
      </c>
      <c r="O8" s="95">
        <v>1485196</v>
      </c>
      <c r="P8" s="95">
        <v>1486225.2</v>
      </c>
      <c r="Q8" s="186">
        <v>1548656.3373</v>
      </c>
      <c r="R8" s="95">
        <v>1819067.9</v>
      </c>
      <c r="S8" s="95">
        <v>1827547.2</v>
      </c>
      <c r="T8" s="303"/>
    </row>
    <row r="9" spans="1:20" ht="19.5" customHeight="1" x14ac:dyDescent="0.25">
      <c r="A9" s="2" t="s">
        <v>152</v>
      </c>
      <c r="B9" s="87">
        <v>254312.7</v>
      </c>
      <c r="C9" s="87">
        <v>290975.7</v>
      </c>
      <c r="D9" s="87">
        <v>345423.9</v>
      </c>
      <c r="E9" s="87">
        <v>405545</v>
      </c>
      <c r="F9" s="87">
        <v>427947.3</v>
      </c>
      <c r="G9" s="87">
        <v>457005.6</v>
      </c>
      <c r="H9" s="87">
        <v>544509.19999999995</v>
      </c>
      <c r="I9" s="87">
        <v>450174.7</v>
      </c>
      <c r="J9" s="87">
        <v>520158.9</v>
      </c>
      <c r="K9" s="87">
        <v>584078.1</v>
      </c>
      <c r="L9" s="87">
        <v>618660.69999999995</v>
      </c>
      <c r="M9" s="87">
        <v>731595.6</v>
      </c>
      <c r="N9" s="95">
        <v>811687.7</v>
      </c>
      <c r="O9" s="95">
        <v>994240.4</v>
      </c>
      <c r="P9" s="95">
        <v>952493.2</v>
      </c>
      <c r="Q9" s="186">
        <v>924978.81510000001</v>
      </c>
      <c r="R9" s="95">
        <v>1184644.2</v>
      </c>
      <c r="S9" s="95">
        <v>1213006.7</v>
      </c>
      <c r="T9" s="303"/>
    </row>
    <row r="10" spans="1:20" ht="15" customHeight="1" x14ac:dyDescent="0.25">
      <c r="A10" s="307" t="s">
        <v>1</v>
      </c>
      <c r="B10" s="239">
        <v>2989.7</v>
      </c>
      <c r="C10" s="239">
        <v>3608.8</v>
      </c>
      <c r="D10" s="239">
        <v>4545.3</v>
      </c>
      <c r="E10" s="239">
        <v>5738.6</v>
      </c>
      <c r="F10" s="239">
        <v>6014.4</v>
      </c>
      <c r="G10" s="239">
        <v>6602.6</v>
      </c>
      <c r="H10" s="239">
        <v>7272</v>
      </c>
      <c r="I10" s="239">
        <v>3215.9</v>
      </c>
      <c r="J10" s="239">
        <v>3768</v>
      </c>
      <c r="K10" s="239">
        <v>4593.5</v>
      </c>
      <c r="L10" s="239">
        <v>4667.3</v>
      </c>
      <c r="M10" s="239">
        <v>5571.7</v>
      </c>
      <c r="N10" s="237">
        <v>5141.8999999999996</v>
      </c>
      <c r="O10" s="237">
        <v>5408</v>
      </c>
      <c r="P10" s="237">
        <v>4894.5</v>
      </c>
      <c r="Q10" s="240">
        <v>5711.7579000000005</v>
      </c>
      <c r="R10" s="237">
        <v>6205.8</v>
      </c>
      <c r="S10" s="237">
        <v>6065.2</v>
      </c>
      <c r="T10" s="303"/>
    </row>
    <row r="11" spans="1:20" x14ac:dyDescent="0.25">
      <c r="A11" s="307" t="s">
        <v>2</v>
      </c>
      <c r="B11" s="239">
        <v>1928.7</v>
      </c>
      <c r="C11" s="239">
        <v>3041</v>
      </c>
      <c r="D11" s="239">
        <v>3461.5</v>
      </c>
      <c r="E11" s="239">
        <v>4371.2</v>
      </c>
      <c r="F11" s="239">
        <v>4470.3999999999996</v>
      </c>
      <c r="G11" s="239">
        <v>4422.3</v>
      </c>
      <c r="H11" s="239">
        <v>6164</v>
      </c>
      <c r="I11" s="239">
        <v>2354</v>
      </c>
      <c r="J11" s="239">
        <v>2729.6</v>
      </c>
      <c r="K11" s="239">
        <v>2781</v>
      </c>
      <c r="L11" s="239">
        <v>3028.6</v>
      </c>
      <c r="M11" s="239">
        <v>3293.4</v>
      </c>
      <c r="N11" s="237">
        <v>3547.9</v>
      </c>
      <c r="O11" s="237">
        <v>3766.5</v>
      </c>
      <c r="P11" s="237">
        <v>3791.3</v>
      </c>
      <c r="Q11" s="240">
        <v>3909.0886</v>
      </c>
      <c r="R11" s="237">
        <v>4137.6000000000004</v>
      </c>
      <c r="S11" s="237">
        <v>4201.7</v>
      </c>
      <c r="T11" s="303"/>
    </row>
    <row r="12" spans="1:20" x14ac:dyDescent="0.25">
      <c r="A12" s="307" t="s">
        <v>3</v>
      </c>
      <c r="B12" s="239">
        <v>2287.6</v>
      </c>
      <c r="C12" s="239">
        <v>3473.7</v>
      </c>
      <c r="D12" s="239">
        <v>4572.6000000000004</v>
      </c>
      <c r="E12" s="239">
        <v>6978.6</v>
      </c>
      <c r="F12" s="239">
        <v>7491.6</v>
      </c>
      <c r="G12" s="239">
        <v>7775.6</v>
      </c>
      <c r="H12" s="239">
        <v>8746</v>
      </c>
      <c r="I12" s="239">
        <v>3953.2</v>
      </c>
      <c r="J12" s="239">
        <v>4217.8</v>
      </c>
      <c r="K12" s="239">
        <v>4507.8999999999996</v>
      </c>
      <c r="L12" s="239">
        <v>4932.2</v>
      </c>
      <c r="M12" s="239">
        <v>5386.1</v>
      </c>
      <c r="N12" s="237">
        <v>5752.4</v>
      </c>
      <c r="O12" s="237">
        <v>6107.1</v>
      </c>
      <c r="P12" s="237">
        <v>5666.7</v>
      </c>
      <c r="Q12" s="240">
        <v>6433.1501999999991</v>
      </c>
      <c r="R12" s="237">
        <v>6609.9</v>
      </c>
      <c r="S12" s="237">
        <v>6466.3</v>
      </c>
      <c r="T12" s="303"/>
    </row>
    <row r="13" spans="1:20" x14ac:dyDescent="0.25">
      <c r="A13" s="307" t="s">
        <v>4</v>
      </c>
      <c r="B13" s="239">
        <v>4679</v>
      </c>
      <c r="C13" s="239">
        <v>5321.4</v>
      </c>
      <c r="D13" s="239">
        <v>6892.5</v>
      </c>
      <c r="E13" s="239">
        <v>8966.2999999999993</v>
      </c>
      <c r="F13" s="239">
        <v>10095.799999999999</v>
      </c>
      <c r="G13" s="239">
        <v>9164.7999999999993</v>
      </c>
      <c r="H13" s="239">
        <v>11795.9</v>
      </c>
      <c r="I13" s="239">
        <v>5428.2</v>
      </c>
      <c r="J13" s="239">
        <v>6448.5</v>
      </c>
      <c r="K13" s="239">
        <v>6862</v>
      </c>
      <c r="L13" s="239">
        <v>7469.2</v>
      </c>
      <c r="M13" s="239">
        <v>8473.4</v>
      </c>
      <c r="N13" s="237">
        <v>8266.4</v>
      </c>
      <c r="O13" s="237">
        <v>8594.4</v>
      </c>
      <c r="P13" s="237">
        <v>9899.6</v>
      </c>
      <c r="Q13" s="240">
        <v>11959.233200000001</v>
      </c>
      <c r="R13" s="237">
        <v>12222.3</v>
      </c>
      <c r="S13" s="237">
        <v>11659.1</v>
      </c>
    </row>
    <row r="14" spans="1:20" x14ac:dyDescent="0.25">
      <c r="A14" s="307" t="s">
        <v>5</v>
      </c>
      <c r="B14" s="239">
        <v>1308.5999999999999</v>
      </c>
      <c r="C14" s="239">
        <v>2474.1</v>
      </c>
      <c r="D14" s="239">
        <v>2884.9</v>
      </c>
      <c r="E14" s="239">
        <v>3920.1</v>
      </c>
      <c r="F14" s="239">
        <v>3836.5</v>
      </c>
      <c r="G14" s="239">
        <v>4043.8</v>
      </c>
      <c r="H14" s="239">
        <v>4641.1000000000004</v>
      </c>
      <c r="I14" s="239">
        <v>2351.1</v>
      </c>
      <c r="J14" s="239">
        <v>2454.3000000000002</v>
      </c>
      <c r="K14" s="239">
        <v>2458.6</v>
      </c>
      <c r="L14" s="239">
        <v>2812.5</v>
      </c>
      <c r="M14" s="239">
        <v>2835</v>
      </c>
      <c r="N14" s="237">
        <v>3192.4</v>
      </c>
      <c r="O14" s="237">
        <v>3323.3</v>
      </c>
      <c r="P14" s="237">
        <v>3344.8</v>
      </c>
      <c r="Q14" s="240">
        <v>3976.8897000000002</v>
      </c>
      <c r="R14" s="237">
        <v>3709.6</v>
      </c>
      <c r="S14" s="237">
        <v>4049.1</v>
      </c>
    </row>
    <row r="15" spans="1:20" x14ac:dyDescent="0.25">
      <c r="A15" s="307" t="s">
        <v>6</v>
      </c>
      <c r="B15" s="239">
        <v>1970.2</v>
      </c>
      <c r="C15" s="239">
        <v>2471</v>
      </c>
      <c r="D15" s="239">
        <v>3065.8</v>
      </c>
      <c r="E15" s="239">
        <v>4062.4</v>
      </c>
      <c r="F15" s="239">
        <v>4159.8999999999996</v>
      </c>
      <c r="G15" s="239">
        <v>4678.7</v>
      </c>
      <c r="H15" s="239">
        <v>5932</v>
      </c>
      <c r="I15" s="239">
        <v>2788.5</v>
      </c>
      <c r="J15" s="239">
        <v>3073.1</v>
      </c>
      <c r="K15" s="239">
        <v>3126.4</v>
      </c>
      <c r="L15" s="239">
        <v>3262.3</v>
      </c>
      <c r="M15" s="239">
        <v>3531</v>
      </c>
      <c r="N15" s="237">
        <v>4035.1</v>
      </c>
      <c r="O15" s="237">
        <v>4620.8</v>
      </c>
      <c r="P15" s="237">
        <v>4239.5</v>
      </c>
      <c r="Q15" s="240">
        <v>4642.6095999999998</v>
      </c>
      <c r="R15" s="237">
        <v>4821.8999999999996</v>
      </c>
      <c r="S15" s="237">
        <v>4736</v>
      </c>
    </row>
    <row r="16" spans="1:20" x14ac:dyDescent="0.25">
      <c r="A16" s="307" t="s">
        <v>7</v>
      </c>
      <c r="B16" s="239">
        <v>569.6</v>
      </c>
      <c r="C16" s="239">
        <v>930</v>
      </c>
      <c r="D16" s="239">
        <v>2147.1999999999998</v>
      </c>
      <c r="E16" s="239">
        <v>2310.6</v>
      </c>
      <c r="F16" s="239">
        <v>2542.6999999999998</v>
      </c>
      <c r="G16" s="239">
        <v>2583.1999999999998</v>
      </c>
      <c r="H16" s="239">
        <v>2952.8</v>
      </c>
      <c r="I16" s="239">
        <v>1287.0999999999999</v>
      </c>
      <c r="J16" s="239">
        <v>1397.2</v>
      </c>
      <c r="K16" s="239">
        <v>1497.3</v>
      </c>
      <c r="L16" s="239">
        <v>1733.7</v>
      </c>
      <c r="M16" s="239">
        <v>1877.9</v>
      </c>
      <c r="N16" s="237">
        <v>1982.2</v>
      </c>
      <c r="O16" s="237">
        <v>2085.4</v>
      </c>
      <c r="P16" s="237">
        <v>2097.9</v>
      </c>
      <c r="Q16" s="240">
        <v>2314.4279999999999</v>
      </c>
      <c r="R16" s="237">
        <v>2296.3000000000002</v>
      </c>
      <c r="S16" s="237">
        <v>2570</v>
      </c>
    </row>
    <row r="17" spans="1:19" x14ac:dyDescent="0.25">
      <c r="A17" s="307" t="s">
        <v>8</v>
      </c>
      <c r="B17" s="239">
        <v>1390.2</v>
      </c>
      <c r="C17" s="239">
        <v>2299</v>
      </c>
      <c r="D17" s="239">
        <v>3165.5</v>
      </c>
      <c r="E17" s="239">
        <v>4188.1000000000004</v>
      </c>
      <c r="F17" s="239">
        <v>4407.5</v>
      </c>
      <c r="G17" s="239">
        <v>4437.7</v>
      </c>
      <c r="H17" s="239">
        <v>5434.1</v>
      </c>
      <c r="I17" s="239">
        <v>2302.9</v>
      </c>
      <c r="J17" s="239">
        <v>2672.8</v>
      </c>
      <c r="K17" s="239">
        <v>2828.8</v>
      </c>
      <c r="L17" s="239">
        <v>3065.7</v>
      </c>
      <c r="M17" s="239">
        <v>3673.5</v>
      </c>
      <c r="N17" s="237">
        <v>3730.1</v>
      </c>
      <c r="O17" s="237">
        <v>3712.7</v>
      </c>
      <c r="P17" s="237">
        <v>3793.7</v>
      </c>
      <c r="Q17" s="240">
        <v>4488.0294000000004</v>
      </c>
      <c r="R17" s="237">
        <v>4685.2</v>
      </c>
      <c r="S17" s="237">
        <v>3831.2</v>
      </c>
    </row>
    <row r="18" spans="1:19" x14ac:dyDescent="0.25">
      <c r="A18" s="307" t="s">
        <v>9</v>
      </c>
      <c r="B18" s="239">
        <v>3235.4</v>
      </c>
      <c r="C18" s="239">
        <v>3538.3</v>
      </c>
      <c r="D18" s="239">
        <v>4530.5</v>
      </c>
      <c r="E18" s="239">
        <v>5122.8</v>
      </c>
      <c r="F18" s="239">
        <v>4936.5</v>
      </c>
      <c r="G18" s="239">
        <v>5451.4</v>
      </c>
      <c r="H18" s="239">
        <v>6540.5</v>
      </c>
      <c r="I18" s="239">
        <v>2683.6</v>
      </c>
      <c r="J18" s="239">
        <v>2881.8</v>
      </c>
      <c r="K18" s="239">
        <v>3036.4</v>
      </c>
      <c r="L18" s="239">
        <v>3289.5</v>
      </c>
      <c r="M18" s="239">
        <v>3549.3</v>
      </c>
      <c r="N18" s="237">
        <v>3314.1</v>
      </c>
      <c r="O18" s="237">
        <v>3627.8</v>
      </c>
      <c r="P18" s="237">
        <v>4323.2</v>
      </c>
      <c r="Q18" s="240">
        <v>5156.5234</v>
      </c>
      <c r="R18" s="237">
        <v>5558.4</v>
      </c>
      <c r="S18" s="237">
        <v>5459.9</v>
      </c>
    </row>
    <row r="19" spans="1:19" x14ac:dyDescent="0.25">
      <c r="A19" s="307" t="s">
        <v>10</v>
      </c>
      <c r="B19" s="239">
        <v>34577.599999999999</v>
      </c>
      <c r="C19" s="239">
        <v>27860.400000000001</v>
      </c>
      <c r="D19" s="239">
        <v>34692.1</v>
      </c>
      <c r="E19" s="239">
        <v>45183.1</v>
      </c>
      <c r="F19" s="239">
        <v>43946.2</v>
      </c>
      <c r="G19" s="239">
        <v>43732.800000000003</v>
      </c>
      <c r="H19" s="239">
        <v>53043.1</v>
      </c>
      <c r="I19" s="239">
        <v>23456.5</v>
      </c>
      <c r="J19" s="239">
        <v>23890.3</v>
      </c>
      <c r="K19" s="239">
        <v>23500.799999999999</v>
      </c>
      <c r="L19" s="239">
        <v>27490.6</v>
      </c>
      <c r="M19" s="239">
        <v>31129.5</v>
      </c>
      <c r="N19" s="237">
        <v>29708.3</v>
      </c>
      <c r="O19" s="237">
        <v>42221.9</v>
      </c>
      <c r="P19" s="237">
        <v>51854.400000000001</v>
      </c>
      <c r="Q19" s="240">
        <v>58429.534799999994</v>
      </c>
      <c r="R19" s="237">
        <v>62516.2</v>
      </c>
      <c r="S19" s="237">
        <v>51358.3</v>
      </c>
    </row>
    <row r="20" spans="1:19" x14ac:dyDescent="0.25">
      <c r="A20" s="307" t="s">
        <v>11</v>
      </c>
      <c r="B20" s="239">
        <v>1592.8</v>
      </c>
      <c r="C20" s="239">
        <v>1805.7</v>
      </c>
      <c r="D20" s="239">
        <v>2422</v>
      </c>
      <c r="E20" s="239">
        <v>2776.4</v>
      </c>
      <c r="F20" s="239">
        <v>2927.1</v>
      </c>
      <c r="G20" s="239">
        <v>2872.8</v>
      </c>
      <c r="H20" s="239">
        <v>3325.5</v>
      </c>
      <c r="I20" s="239">
        <v>1475.7</v>
      </c>
      <c r="J20" s="239">
        <v>1776.3</v>
      </c>
      <c r="K20" s="239">
        <v>1729.3</v>
      </c>
      <c r="L20" s="239">
        <v>1891.6</v>
      </c>
      <c r="M20" s="239">
        <v>2125.4</v>
      </c>
      <c r="N20" s="237">
        <v>2190.3000000000002</v>
      </c>
      <c r="O20" s="237">
        <v>2038.6</v>
      </c>
      <c r="P20" s="237">
        <v>2193.8000000000002</v>
      </c>
      <c r="Q20" s="240">
        <v>2402.5651000000003</v>
      </c>
      <c r="R20" s="237">
        <v>2566.1999999999998</v>
      </c>
      <c r="S20" s="237">
        <v>2596.1</v>
      </c>
    </row>
    <row r="21" spans="1:19" x14ac:dyDescent="0.25">
      <c r="A21" s="307" t="s">
        <v>12</v>
      </c>
      <c r="B21" s="239">
        <v>2344.6999999999998</v>
      </c>
      <c r="C21" s="239">
        <v>2582</v>
      </c>
      <c r="D21" s="239">
        <v>3403.6</v>
      </c>
      <c r="E21" s="239">
        <v>4610</v>
      </c>
      <c r="F21" s="239">
        <v>4968</v>
      </c>
      <c r="G21" s="239">
        <v>5290.5</v>
      </c>
      <c r="H21" s="239">
        <v>7019.2</v>
      </c>
      <c r="I21" s="239">
        <v>3339.2</v>
      </c>
      <c r="J21" s="239">
        <v>3686.3</v>
      </c>
      <c r="K21" s="239">
        <v>3906.7</v>
      </c>
      <c r="L21" s="239">
        <v>4330</v>
      </c>
      <c r="M21" s="239">
        <v>4826.1000000000004</v>
      </c>
      <c r="N21" s="237">
        <v>4777.1000000000004</v>
      </c>
      <c r="O21" s="237">
        <v>4764.3999999999996</v>
      </c>
      <c r="P21" s="237">
        <v>4825.8999999999996</v>
      </c>
      <c r="Q21" s="240">
        <v>5237.9540999999999</v>
      </c>
      <c r="R21" s="237">
        <v>5412</v>
      </c>
      <c r="S21" s="237">
        <v>5608.8</v>
      </c>
    </row>
    <row r="22" spans="1:19" x14ac:dyDescent="0.25">
      <c r="A22" s="307" t="s">
        <v>13</v>
      </c>
      <c r="B22" s="239">
        <v>846</v>
      </c>
      <c r="C22" s="239">
        <v>1359.8</v>
      </c>
      <c r="D22" s="239">
        <v>2834.4</v>
      </c>
      <c r="E22" s="239">
        <v>3645.9</v>
      </c>
      <c r="F22" s="239">
        <v>4259.1000000000004</v>
      </c>
      <c r="G22" s="239">
        <v>4431.3</v>
      </c>
      <c r="H22" s="239">
        <v>5818.4</v>
      </c>
      <c r="I22" s="239">
        <v>2320.8000000000002</v>
      </c>
      <c r="J22" s="239">
        <v>2757.7</v>
      </c>
      <c r="K22" s="239">
        <v>3175.3</v>
      </c>
      <c r="L22" s="239">
        <v>3392</v>
      </c>
      <c r="M22" s="239">
        <v>4102.2</v>
      </c>
      <c r="N22" s="237">
        <v>5011.3999999999996</v>
      </c>
      <c r="O22" s="237">
        <v>5216.1000000000004</v>
      </c>
      <c r="P22" s="237">
        <v>4630</v>
      </c>
      <c r="Q22" s="240">
        <v>4528.9120000000003</v>
      </c>
      <c r="R22" s="237">
        <v>4966.3</v>
      </c>
      <c r="S22" s="237">
        <v>5177.6000000000004</v>
      </c>
    </row>
    <row r="23" spans="1:19" x14ac:dyDescent="0.25">
      <c r="A23" s="307" t="s">
        <v>14</v>
      </c>
      <c r="B23" s="239">
        <v>1832.4</v>
      </c>
      <c r="C23" s="239">
        <v>2133.6</v>
      </c>
      <c r="D23" s="239">
        <v>2575</v>
      </c>
      <c r="E23" s="239">
        <v>3132.2</v>
      </c>
      <c r="F23" s="239">
        <v>3577.4</v>
      </c>
      <c r="G23" s="239">
        <v>3727.4</v>
      </c>
      <c r="H23" s="239">
        <v>4364.8999999999996</v>
      </c>
      <c r="I23" s="239">
        <v>1658.2</v>
      </c>
      <c r="J23" s="239">
        <v>1957</v>
      </c>
      <c r="K23" s="239">
        <v>2477</v>
      </c>
      <c r="L23" s="239">
        <v>2460.4</v>
      </c>
      <c r="M23" s="239">
        <v>2545.3000000000002</v>
      </c>
      <c r="N23" s="237">
        <v>2453.3000000000002</v>
      </c>
      <c r="O23" s="237">
        <v>2778.9</v>
      </c>
      <c r="P23" s="237">
        <v>2632.9</v>
      </c>
      <c r="Q23" s="240">
        <v>2982.3575999999998</v>
      </c>
      <c r="R23" s="237">
        <v>3094.2</v>
      </c>
      <c r="S23" s="237">
        <v>3149.7</v>
      </c>
    </row>
    <row r="24" spans="1:19" x14ac:dyDescent="0.25">
      <c r="A24" s="307" t="s">
        <v>15</v>
      </c>
      <c r="B24" s="239">
        <v>2620.1</v>
      </c>
      <c r="C24" s="239">
        <v>3174.1</v>
      </c>
      <c r="D24" s="239">
        <v>3373</v>
      </c>
      <c r="E24" s="239">
        <v>5031.3999999999996</v>
      </c>
      <c r="F24" s="239">
        <v>5699.9</v>
      </c>
      <c r="G24" s="239">
        <v>6079.7</v>
      </c>
      <c r="H24" s="239">
        <v>7539.5</v>
      </c>
      <c r="I24" s="239">
        <v>3372.4</v>
      </c>
      <c r="J24" s="239">
        <v>3517.3</v>
      </c>
      <c r="K24" s="239">
        <v>3526.5</v>
      </c>
      <c r="L24" s="239">
        <v>4023.9</v>
      </c>
      <c r="M24" s="239">
        <v>4625.8</v>
      </c>
      <c r="N24" s="237">
        <v>5057</v>
      </c>
      <c r="O24" s="237">
        <v>5117.2</v>
      </c>
      <c r="P24" s="237">
        <v>4685.8</v>
      </c>
      <c r="Q24" s="240">
        <v>4983.8257000000003</v>
      </c>
      <c r="R24" s="237">
        <v>5079.8</v>
      </c>
      <c r="S24" s="237">
        <v>5204.2</v>
      </c>
    </row>
    <row r="25" spans="1:19" x14ac:dyDescent="0.25">
      <c r="A25" s="307" t="s">
        <v>16</v>
      </c>
      <c r="B25" s="239">
        <v>2708.3</v>
      </c>
      <c r="C25" s="239">
        <v>3514.9</v>
      </c>
      <c r="D25" s="239">
        <v>4707</v>
      </c>
      <c r="E25" s="239">
        <v>6412.5</v>
      </c>
      <c r="F25" s="239">
        <v>7488.2</v>
      </c>
      <c r="G25" s="239">
        <v>7234.2</v>
      </c>
      <c r="H25" s="239">
        <v>10186.4</v>
      </c>
      <c r="I25" s="239">
        <v>3956.5</v>
      </c>
      <c r="J25" s="239">
        <v>4734.5</v>
      </c>
      <c r="K25" s="239">
        <v>4401.3</v>
      </c>
      <c r="L25" s="239">
        <v>4722.8999999999996</v>
      </c>
      <c r="M25" s="239">
        <v>5210.3999999999996</v>
      </c>
      <c r="N25" s="237">
        <v>6015.3</v>
      </c>
      <c r="O25" s="237">
        <v>6483</v>
      </c>
      <c r="P25" s="237">
        <v>6423.6</v>
      </c>
      <c r="Q25" s="240">
        <v>7349.5244000000002</v>
      </c>
      <c r="R25" s="237">
        <v>7370.5</v>
      </c>
      <c r="S25" s="237">
        <v>6637.6</v>
      </c>
    </row>
    <row r="26" spans="1:19" x14ac:dyDescent="0.25">
      <c r="A26" s="307" t="s">
        <v>17</v>
      </c>
      <c r="B26" s="239">
        <v>3308.1</v>
      </c>
      <c r="C26" s="239">
        <v>4428.2</v>
      </c>
      <c r="D26" s="239">
        <v>5449</v>
      </c>
      <c r="E26" s="239">
        <v>6398.6</v>
      </c>
      <c r="F26" s="239">
        <v>6425.7</v>
      </c>
      <c r="G26" s="239">
        <v>6905.4</v>
      </c>
      <c r="H26" s="239">
        <v>8277.7999999999993</v>
      </c>
      <c r="I26" s="239">
        <v>3702.4</v>
      </c>
      <c r="J26" s="239">
        <v>4029.7</v>
      </c>
      <c r="K26" s="239">
        <v>4505.3</v>
      </c>
      <c r="L26" s="239">
        <v>4938</v>
      </c>
      <c r="M26" s="239">
        <v>4879</v>
      </c>
      <c r="N26" s="237">
        <v>5088.7</v>
      </c>
      <c r="O26" s="237">
        <v>5309.2</v>
      </c>
      <c r="P26" s="237">
        <v>5640</v>
      </c>
      <c r="Q26" s="240">
        <v>6463.7073999999993</v>
      </c>
      <c r="R26" s="237">
        <v>6395.4</v>
      </c>
      <c r="S26" s="237">
        <v>6390.7</v>
      </c>
    </row>
    <row r="27" spans="1:19" x14ac:dyDescent="0.25">
      <c r="A27" s="307" t="s">
        <v>18</v>
      </c>
      <c r="B27" s="239">
        <v>184122.7</v>
      </c>
      <c r="C27" s="239">
        <v>216959.7</v>
      </c>
      <c r="D27" s="239">
        <v>250701.9</v>
      </c>
      <c r="E27" s="239">
        <v>282696.2</v>
      </c>
      <c r="F27" s="239">
        <v>300700.5</v>
      </c>
      <c r="G27" s="239">
        <v>327571.3</v>
      </c>
      <c r="H27" s="239">
        <v>385456.1</v>
      </c>
      <c r="I27" s="239">
        <v>380528.4</v>
      </c>
      <c r="J27" s="239">
        <v>444167</v>
      </c>
      <c r="K27" s="239">
        <v>505163.9</v>
      </c>
      <c r="L27" s="239">
        <v>531150.5</v>
      </c>
      <c r="M27" s="239">
        <v>633960.5</v>
      </c>
      <c r="N27" s="237">
        <v>712424.1</v>
      </c>
      <c r="O27" s="237">
        <v>879064.9</v>
      </c>
      <c r="P27" s="237">
        <v>827555.7</v>
      </c>
      <c r="Q27" s="240">
        <v>784008.72400000005</v>
      </c>
      <c r="R27" s="237">
        <v>1036996.6</v>
      </c>
      <c r="S27" s="237">
        <v>1077844.8</v>
      </c>
    </row>
    <row r="28" spans="1:19" ht="24.75" customHeight="1" x14ac:dyDescent="0.25">
      <c r="A28" s="2" t="s">
        <v>139</v>
      </c>
      <c r="B28" s="87">
        <v>52442.8</v>
      </c>
      <c r="C28" s="87">
        <v>66642.600000000006</v>
      </c>
      <c r="D28" s="87">
        <v>83041</v>
      </c>
      <c r="E28" s="87">
        <v>103243.8</v>
      </c>
      <c r="F28" s="87">
        <v>100590</v>
      </c>
      <c r="G28" s="87">
        <v>107549.2</v>
      </c>
      <c r="H28" s="87">
        <v>135692.4</v>
      </c>
      <c r="I28" s="87">
        <v>85823.4</v>
      </c>
      <c r="J28" s="87">
        <v>86342.7</v>
      </c>
      <c r="K28" s="87">
        <v>92419</v>
      </c>
      <c r="L28" s="87">
        <v>100420.4</v>
      </c>
      <c r="M28" s="87">
        <v>107378.5</v>
      </c>
      <c r="N28" s="95">
        <v>112681.7</v>
      </c>
      <c r="O28" s="95">
        <v>117429.9</v>
      </c>
      <c r="P28" s="95">
        <v>155413.9</v>
      </c>
      <c r="Q28" s="186">
        <v>172692.93909999999</v>
      </c>
      <c r="R28" s="95">
        <v>184235</v>
      </c>
      <c r="S28" s="95">
        <v>181729.6</v>
      </c>
    </row>
    <row r="29" spans="1:19" ht="15" customHeight="1" x14ac:dyDescent="0.25">
      <c r="A29" s="307" t="s">
        <v>19</v>
      </c>
      <c r="B29" s="239">
        <v>1701.9</v>
      </c>
      <c r="C29" s="239">
        <v>2095.4</v>
      </c>
      <c r="D29" s="239">
        <v>3211.5</v>
      </c>
      <c r="E29" s="239">
        <v>3972.9</v>
      </c>
      <c r="F29" s="239">
        <v>4133.7</v>
      </c>
      <c r="G29" s="239">
        <v>4107.1000000000004</v>
      </c>
      <c r="H29" s="239">
        <v>5158.7</v>
      </c>
      <c r="I29" s="239">
        <v>2134.8000000000002</v>
      </c>
      <c r="J29" s="239">
        <v>2172.8000000000002</v>
      </c>
      <c r="K29" s="239">
        <v>2313.6</v>
      </c>
      <c r="L29" s="239">
        <v>2336.4</v>
      </c>
      <c r="M29" s="239">
        <v>2475</v>
      </c>
      <c r="N29" s="237">
        <v>2467.1999999999998</v>
      </c>
      <c r="O29" s="237">
        <v>2621.9</v>
      </c>
      <c r="P29" s="237">
        <v>2602.4</v>
      </c>
      <c r="Q29" s="240">
        <v>2970.3685</v>
      </c>
      <c r="R29" s="237">
        <v>3185.3</v>
      </c>
      <c r="S29" s="237">
        <v>3246.8</v>
      </c>
    </row>
    <row r="30" spans="1:19" x14ac:dyDescent="0.25">
      <c r="A30" s="307" t="s">
        <v>20</v>
      </c>
      <c r="B30" s="239">
        <v>2768.1</v>
      </c>
      <c r="C30" s="239">
        <v>3636.8</v>
      </c>
      <c r="D30" s="239">
        <v>5129.8999999999996</v>
      </c>
      <c r="E30" s="239">
        <v>5649.5</v>
      </c>
      <c r="F30" s="239">
        <v>6155.2</v>
      </c>
      <c r="G30" s="239">
        <v>7510.7</v>
      </c>
      <c r="H30" s="239">
        <v>9400.2999999999993</v>
      </c>
      <c r="I30" s="239">
        <v>2587.3000000000002</v>
      </c>
      <c r="J30" s="239">
        <v>2782.7</v>
      </c>
      <c r="K30" s="239">
        <v>2916.5</v>
      </c>
      <c r="L30" s="239">
        <v>3107</v>
      </c>
      <c r="M30" s="239">
        <v>3508.7</v>
      </c>
      <c r="N30" s="237">
        <v>3521.9</v>
      </c>
      <c r="O30" s="237">
        <v>3488.8</v>
      </c>
      <c r="P30" s="237">
        <v>3909.4</v>
      </c>
      <c r="Q30" s="240">
        <v>4636.1294000000007</v>
      </c>
      <c r="R30" s="237">
        <v>4496.7</v>
      </c>
      <c r="S30" s="237">
        <v>4092.3</v>
      </c>
    </row>
    <row r="31" spans="1:19" x14ac:dyDescent="0.25">
      <c r="A31" s="307" t="s">
        <v>21</v>
      </c>
      <c r="B31" s="239">
        <v>3398.3</v>
      </c>
      <c r="C31" s="239">
        <v>4417.5</v>
      </c>
      <c r="D31" s="239">
        <v>5626.4</v>
      </c>
      <c r="E31" s="239">
        <v>6952.1</v>
      </c>
      <c r="F31" s="239">
        <v>7590.5</v>
      </c>
      <c r="G31" s="239">
        <v>7631.6</v>
      </c>
      <c r="H31" s="239">
        <v>9674.9</v>
      </c>
      <c r="I31" s="239">
        <v>3646.6</v>
      </c>
      <c r="J31" s="239">
        <v>3756.3</v>
      </c>
      <c r="K31" s="239">
        <v>3809.6</v>
      </c>
      <c r="L31" s="239">
        <v>3908</v>
      </c>
      <c r="M31" s="239">
        <v>4421.2</v>
      </c>
      <c r="N31" s="237">
        <v>5192.1000000000004</v>
      </c>
      <c r="O31" s="237">
        <v>5235.3999999999996</v>
      </c>
      <c r="P31" s="237">
        <v>5991</v>
      </c>
      <c r="Q31" s="240">
        <v>6705.6824000000006</v>
      </c>
      <c r="R31" s="237">
        <v>6391.8</v>
      </c>
      <c r="S31" s="237">
        <v>6396.6</v>
      </c>
    </row>
    <row r="32" spans="1:19" x14ac:dyDescent="0.25">
      <c r="A32" s="33" t="s">
        <v>332</v>
      </c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7"/>
      <c r="O32" s="237"/>
      <c r="P32" s="237"/>
      <c r="Q32" s="240"/>
      <c r="R32" s="237"/>
      <c r="S32" s="237"/>
    </row>
    <row r="33" spans="1:19" ht="19.5" x14ac:dyDescent="0.25">
      <c r="A33" s="7" t="s">
        <v>23</v>
      </c>
      <c r="B33" s="239">
        <v>25.4</v>
      </c>
      <c r="C33" s="239">
        <v>214.1</v>
      </c>
      <c r="D33" s="239">
        <v>241.2</v>
      </c>
      <c r="E33" s="239">
        <v>360.9</v>
      </c>
      <c r="F33" s="239">
        <v>52.8</v>
      </c>
      <c r="G33" s="239">
        <v>12.1</v>
      </c>
      <c r="H33" s="239" t="s">
        <v>96</v>
      </c>
      <c r="I33" s="239" t="s">
        <v>96</v>
      </c>
      <c r="J33" s="239">
        <v>14.5</v>
      </c>
      <c r="K33" s="239">
        <v>22.4</v>
      </c>
      <c r="L33" s="239">
        <v>66.099999999999994</v>
      </c>
      <c r="M33" s="239">
        <v>84.4</v>
      </c>
      <c r="N33" s="237">
        <v>52</v>
      </c>
      <c r="O33" s="237">
        <v>31.2</v>
      </c>
      <c r="P33" s="237">
        <v>63.4</v>
      </c>
      <c r="Q33" s="240">
        <v>824.34130000000005</v>
      </c>
      <c r="R33" s="237">
        <v>772.9</v>
      </c>
      <c r="S33" s="237">
        <v>618.79999999999995</v>
      </c>
    </row>
    <row r="34" spans="1:19" ht="29.25" x14ac:dyDescent="0.25">
      <c r="A34" s="7" t="s">
        <v>331</v>
      </c>
      <c r="B34" s="239">
        <v>3372.9</v>
      </c>
      <c r="C34" s="239">
        <v>4203.3999999999996</v>
      </c>
      <c r="D34" s="239">
        <v>5385.2</v>
      </c>
      <c r="E34" s="239">
        <v>6591.3</v>
      </c>
      <c r="F34" s="239">
        <v>7537.6</v>
      </c>
      <c r="G34" s="239">
        <v>7619.5</v>
      </c>
      <c r="H34" s="239">
        <v>9674.9</v>
      </c>
      <c r="I34" s="239">
        <v>3646.6</v>
      </c>
      <c r="J34" s="239">
        <v>3741.8</v>
      </c>
      <c r="K34" s="239">
        <v>3787.2</v>
      </c>
      <c r="L34" s="239">
        <v>3842</v>
      </c>
      <c r="M34" s="239">
        <v>4336.8</v>
      </c>
      <c r="N34" s="237">
        <v>5140.1000000000004</v>
      </c>
      <c r="O34" s="237">
        <v>5204.2</v>
      </c>
      <c r="P34" s="237">
        <v>5927.6</v>
      </c>
      <c r="Q34" s="240">
        <v>5881.3410999999996</v>
      </c>
      <c r="R34" s="237">
        <v>5618.9</v>
      </c>
      <c r="S34" s="237">
        <v>5777.8</v>
      </c>
    </row>
    <row r="35" spans="1:19" ht="17.25" customHeight="1" x14ac:dyDescent="0.25">
      <c r="A35" s="307" t="s">
        <v>24</v>
      </c>
      <c r="B35" s="239">
        <v>4640.3999999999996</v>
      </c>
      <c r="C35" s="239">
        <v>5681.9</v>
      </c>
      <c r="D35" s="239">
        <v>6960.6</v>
      </c>
      <c r="E35" s="239">
        <v>8358.7999999999993</v>
      </c>
      <c r="F35" s="239">
        <v>8038.6</v>
      </c>
      <c r="G35" s="239">
        <v>7522.5</v>
      </c>
      <c r="H35" s="239">
        <v>8815.5</v>
      </c>
      <c r="I35" s="239">
        <v>10377.1</v>
      </c>
      <c r="J35" s="239">
        <v>4845.2</v>
      </c>
      <c r="K35" s="239">
        <v>5168.3</v>
      </c>
      <c r="L35" s="239">
        <v>5522</v>
      </c>
      <c r="M35" s="239">
        <v>5316.6</v>
      </c>
      <c r="N35" s="237">
        <v>5491.2</v>
      </c>
      <c r="O35" s="237">
        <v>5511.4</v>
      </c>
      <c r="P35" s="237">
        <v>5396.3</v>
      </c>
      <c r="Q35" s="240">
        <v>7253.4817000000003</v>
      </c>
      <c r="R35" s="237">
        <v>7175</v>
      </c>
      <c r="S35" s="237">
        <v>6806.8</v>
      </c>
    </row>
    <row r="36" spans="1:19" x14ac:dyDescent="0.25">
      <c r="A36" s="307" t="s">
        <v>25</v>
      </c>
      <c r="B36" s="239">
        <v>2517.9</v>
      </c>
      <c r="C36" s="239">
        <v>3338.7</v>
      </c>
      <c r="D36" s="239">
        <v>4538.5</v>
      </c>
      <c r="E36" s="239">
        <v>4879.8</v>
      </c>
      <c r="F36" s="239">
        <v>5272.9</v>
      </c>
      <c r="G36" s="239">
        <v>6427.7</v>
      </c>
      <c r="H36" s="239">
        <v>8483.1</v>
      </c>
      <c r="I36" s="239">
        <v>2920.3</v>
      </c>
      <c r="J36" s="239">
        <v>3092.6</v>
      </c>
      <c r="K36" s="239">
        <v>3316.4</v>
      </c>
      <c r="L36" s="239">
        <v>3782.2</v>
      </c>
      <c r="M36" s="239">
        <v>4929</v>
      </c>
      <c r="N36" s="237">
        <v>4884.8999999999996</v>
      </c>
      <c r="O36" s="237">
        <v>4948.7</v>
      </c>
      <c r="P36" s="237">
        <v>5162.8</v>
      </c>
      <c r="Q36" s="240">
        <v>5749.3593000000001</v>
      </c>
      <c r="R36" s="237">
        <v>6428</v>
      </c>
      <c r="S36" s="237">
        <v>6354.6</v>
      </c>
    </row>
    <row r="37" spans="1:19" x14ac:dyDescent="0.25">
      <c r="A37" s="307" t="s">
        <v>26</v>
      </c>
      <c r="B37" s="239">
        <v>2792.3</v>
      </c>
      <c r="C37" s="239">
        <v>2250.6</v>
      </c>
      <c r="D37" s="239">
        <v>2585.8000000000002</v>
      </c>
      <c r="E37" s="239">
        <v>3426.8</v>
      </c>
      <c r="F37" s="239">
        <v>2593.6999999999998</v>
      </c>
      <c r="G37" s="239">
        <v>3417</v>
      </c>
      <c r="H37" s="239">
        <v>8779.7999999999993</v>
      </c>
      <c r="I37" s="239">
        <v>3580.1</v>
      </c>
      <c r="J37" s="239">
        <v>3467.8</v>
      </c>
      <c r="K37" s="239">
        <v>3841.6</v>
      </c>
      <c r="L37" s="239">
        <v>5008.1000000000004</v>
      </c>
      <c r="M37" s="239">
        <v>5643.6</v>
      </c>
      <c r="N37" s="237">
        <v>4792.3999999999996</v>
      </c>
      <c r="O37" s="237">
        <v>4997.3999999999996</v>
      </c>
      <c r="P37" s="237">
        <v>5465.8</v>
      </c>
      <c r="Q37" s="240">
        <v>6231.3185999999996</v>
      </c>
      <c r="R37" s="237">
        <v>6337.3</v>
      </c>
      <c r="S37" s="237">
        <v>6932.5</v>
      </c>
    </row>
    <row r="38" spans="1:19" x14ac:dyDescent="0.25">
      <c r="A38" s="307" t="s">
        <v>27</v>
      </c>
      <c r="B38" s="239">
        <v>2816.4</v>
      </c>
      <c r="C38" s="239">
        <v>4364.8</v>
      </c>
      <c r="D38" s="239">
        <v>5269.9</v>
      </c>
      <c r="E38" s="239">
        <v>5962.6</v>
      </c>
      <c r="F38" s="239">
        <v>6017.2</v>
      </c>
      <c r="G38" s="239">
        <v>5019.5</v>
      </c>
      <c r="H38" s="239">
        <v>5811.9</v>
      </c>
      <c r="I38" s="239">
        <v>2512.6</v>
      </c>
      <c r="J38" s="239">
        <v>2674.4</v>
      </c>
      <c r="K38" s="239">
        <v>2879</v>
      </c>
      <c r="L38" s="239">
        <v>2939.5</v>
      </c>
      <c r="M38" s="239">
        <v>3264.9</v>
      </c>
      <c r="N38" s="237">
        <v>3645.6</v>
      </c>
      <c r="O38" s="237">
        <v>3896.3</v>
      </c>
      <c r="P38" s="237">
        <v>3754.3</v>
      </c>
      <c r="Q38" s="240">
        <v>5792.7455999999993</v>
      </c>
      <c r="R38" s="237">
        <v>4742.2</v>
      </c>
      <c r="S38" s="237">
        <v>4614.8</v>
      </c>
    </row>
    <row r="39" spans="1:19" x14ac:dyDescent="0.25">
      <c r="A39" s="307" t="s">
        <v>28</v>
      </c>
      <c r="B39" s="239">
        <v>1007.1</v>
      </c>
      <c r="C39" s="239">
        <v>1895.7</v>
      </c>
      <c r="D39" s="239">
        <v>2169.3000000000002</v>
      </c>
      <c r="E39" s="239">
        <v>2947.5</v>
      </c>
      <c r="F39" s="239">
        <v>2993.9</v>
      </c>
      <c r="G39" s="239">
        <v>3096.1</v>
      </c>
      <c r="H39" s="239">
        <v>3594.7</v>
      </c>
      <c r="I39" s="239">
        <v>1781.6</v>
      </c>
      <c r="J39" s="239">
        <v>1928</v>
      </c>
      <c r="K39" s="239">
        <v>1908.1</v>
      </c>
      <c r="L39" s="239">
        <v>2008.9</v>
      </c>
      <c r="M39" s="239">
        <v>2010.6</v>
      </c>
      <c r="N39" s="237">
        <v>2117.5</v>
      </c>
      <c r="O39" s="237">
        <v>2099.6</v>
      </c>
      <c r="P39" s="237">
        <v>2287.9</v>
      </c>
      <c r="Q39" s="240">
        <v>2707.5911000000001</v>
      </c>
      <c r="R39" s="237">
        <v>2411.6</v>
      </c>
      <c r="S39" s="237">
        <v>2463.8000000000002</v>
      </c>
    </row>
    <row r="40" spans="1:19" x14ac:dyDescent="0.25">
      <c r="A40" s="307" t="s">
        <v>29</v>
      </c>
      <c r="B40" s="239">
        <v>1417.2</v>
      </c>
      <c r="C40" s="239">
        <v>1605.7</v>
      </c>
      <c r="D40" s="239">
        <v>1767.5</v>
      </c>
      <c r="E40" s="239">
        <v>2312.9</v>
      </c>
      <c r="F40" s="239">
        <v>2392.9</v>
      </c>
      <c r="G40" s="239">
        <v>2402.3000000000002</v>
      </c>
      <c r="H40" s="239">
        <v>3127.6</v>
      </c>
      <c r="I40" s="239">
        <v>1280.5999999999999</v>
      </c>
      <c r="J40" s="239">
        <v>1369.7</v>
      </c>
      <c r="K40" s="239">
        <v>1471.2</v>
      </c>
      <c r="L40" s="239">
        <v>1670.9</v>
      </c>
      <c r="M40" s="239">
        <v>1849.4</v>
      </c>
      <c r="N40" s="237">
        <v>1951.7</v>
      </c>
      <c r="O40" s="237">
        <v>2026.9</v>
      </c>
      <c r="P40" s="237">
        <v>2003.4</v>
      </c>
      <c r="Q40" s="240">
        <v>2173.1214</v>
      </c>
      <c r="R40" s="237">
        <v>2280</v>
      </c>
      <c r="S40" s="237">
        <v>2200</v>
      </c>
    </row>
    <row r="41" spans="1:19" x14ac:dyDescent="0.25">
      <c r="A41" s="307" t="s">
        <v>30</v>
      </c>
      <c r="B41" s="239">
        <v>29383.200000000001</v>
      </c>
      <c r="C41" s="239">
        <v>37355.5</v>
      </c>
      <c r="D41" s="239">
        <v>45781.599999999999</v>
      </c>
      <c r="E41" s="239">
        <v>58781</v>
      </c>
      <c r="F41" s="239">
        <v>55401.4</v>
      </c>
      <c r="G41" s="239">
        <v>60414.6</v>
      </c>
      <c r="H41" s="239">
        <v>72845.899999999994</v>
      </c>
      <c r="I41" s="239">
        <v>55002.5</v>
      </c>
      <c r="J41" s="239">
        <v>60253.1</v>
      </c>
      <c r="K41" s="239">
        <v>64794.7</v>
      </c>
      <c r="L41" s="239">
        <v>70137.600000000006</v>
      </c>
      <c r="M41" s="239">
        <v>73959.399999999994</v>
      </c>
      <c r="N41" s="237">
        <v>78617.2</v>
      </c>
      <c r="O41" s="237">
        <v>82603.600000000006</v>
      </c>
      <c r="P41" s="237">
        <v>118840.6</v>
      </c>
      <c r="Q41" s="240">
        <v>128473.14109999999</v>
      </c>
      <c r="R41" s="237">
        <v>140787.20000000001</v>
      </c>
      <c r="S41" s="237">
        <v>138621.5</v>
      </c>
    </row>
    <row r="42" spans="1:19" ht="18" x14ac:dyDescent="0.25">
      <c r="A42" s="2" t="s">
        <v>105</v>
      </c>
      <c r="B42" s="87">
        <v>25387.5</v>
      </c>
      <c r="C42" s="87">
        <v>32576.9</v>
      </c>
      <c r="D42" s="87">
        <v>45803.9</v>
      </c>
      <c r="E42" s="87">
        <v>58389.3</v>
      </c>
      <c r="F42" s="87">
        <v>57583.3</v>
      </c>
      <c r="G42" s="87">
        <v>62027.4</v>
      </c>
      <c r="H42" s="87">
        <v>75129.399999999994</v>
      </c>
      <c r="I42" s="87">
        <v>37866.5</v>
      </c>
      <c r="J42" s="87">
        <v>40602.400000000001</v>
      </c>
      <c r="K42" s="87">
        <v>42312.6</v>
      </c>
      <c r="L42" s="87">
        <v>45641.4</v>
      </c>
      <c r="M42" s="87">
        <v>51896.2</v>
      </c>
      <c r="N42" s="95">
        <v>50311</v>
      </c>
      <c r="O42" s="95">
        <v>54760.3</v>
      </c>
      <c r="P42" s="95">
        <v>53802.9</v>
      </c>
      <c r="Q42" s="186">
        <v>62428.167799999996</v>
      </c>
      <c r="R42" s="95">
        <v>66322.399999999994</v>
      </c>
      <c r="S42" s="95">
        <v>63762.5</v>
      </c>
    </row>
    <row r="43" spans="1:19" x14ac:dyDescent="0.25">
      <c r="A43" s="307" t="s">
        <v>31</v>
      </c>
      <c r="B43" s="239">
        <v>770</v>
      </c>
      <c r="C43" s="239">
        <v>974.6</v>
      </c>
      <c r="D43" s="239">
        <v>1172.0999999999999</v>
      </c>
      <c r="E43" s="239">
        <v>1315.4</v>
      </c>
      <c r="F43" s="239">
        <v>1330.6</v>
      </c>
      <c r="G43" s="239">
        <v>1467.6</v>
      </c>
      <c r="H43" s="239">
        <v>1667.1</v>
      </c>
      <c r="I43" s="239">
        <v>641.29999999999995</v>
      </c>
      <c r="J43" s="239">
        <v>587.29999999999995</v>
      </c>
      <c r="K43" s="239">
        <v>554.29999999999995</v>
      </c>
      <c r="L43" s="239">
        <v>672.5</v>
      </c>
      <c r="M43" s="239">
        <v>542.5</v>
      </c>
      <c r="N43" s="237">
        <v>537.5</v>
      </c>
      <c r="O43" s="237">
        <v>613.1</v>
      </c>
      <c r="P43" s="237">
        <v>718</v>
      </c>
      <c r="Q43" s="240">
        <v>837.81389999999999</v>
      </c>
      <c r="R43" s="237">
        <v>796.7</v>
      </c>
      <c r="S43" s="237">
        <v>827.8</v>
      </c>
    </row>
    <row r="44" spans="1:19" x14ac:dyDescent="0.25">
      <c r="A44" s="307" t="s">
        <v>32</v>
      </c>
      <c r="B44" s="239">
        <v>442.7</v>
      </c>
      <c r="C44" s="239">
        <v>608.1</v>
      </c>
      <c r="D44" s="239">
        <v>619.70000000000005</v>
      </c>
      <c r="E44" s="239">
        <v>845.6</v>
      </c>
      <c r="F44" s="239">
        <v>938.2</v>
      </c>
      <c r="G44" s="239">
        <v>901.1</v>
      </c>
      <c r="H44" s="239">
        <v>1026.5</v>
      </c>
      <c r="I44" s="239">
        <v>377.4</v>
      </c>
      <c r="J44" s="239">
        <v>439.8</v>
      </c>
      <c r="K44" s="239">
        <v>359.3</v>
      </c>
      <c r="L44" s="239">
        <v>346.3</v>
      </c>
      <c r="M44" s="239">
        <v>307.2</v>
      </c>
      <c r="N44" s="237">
        <v>260.7</v>
      </c>
      <c r="O44" s="237">
        <v>343.5</v>
      </c>
      <c r="P44" s="237">
        <v>336.2</v>
      </c>
      <c r="Q44" s="240">
        <v>283.78959999999995</v>
      </c>
      <c r="R44" s="237">
        <v>311.2</v>
      </c>
      <c r="S44" s="237">
        <v>325.10000000000002</v>
      </c>
    </row>
    <row r="45" spans="1:19" x14ac:dyDescent="0.25">
      <c r="A45" s="307" t="s">
        <v>33</v>
      </c>
      <c r="B45" s="239"/>
      <c r="C45" s="239"/>
      <c r="D45" s="239"/>
      <c r="E45" s="239"/>
      <c r="F45" s="239"/>
      <c r="G45" s="239"/>
      <c r="H45" s="239"/>
      <c r="I45" s="239"/>
      <c r="J45" s="239"/>
      <c r="K45" s="239">
        <v>105.2</v>
      </c>
      <c r="L45" s="239">
        <v>470.6</v>
      </c>
      <c r="M45" s="239">
        <v>2800.2</v>
      </c>
      <c r="N45" s="237">
        <v>1139.8</v>
      </c>
      <c r="O45" s="237">
        <v>1951.6</v>
      </c>
      <c r="P45" s="237">
        <v>2092.8000000000002</v>
      </c>
      <c r="Q45" s="240">
        <v>3072.2485000000001</v>
      </c>
      <c r="R45" s="237">
        <v>3590.3</v>
      </c>
      <c r="S45" s="237">
        <v>3643.5</v>
      </c>
    </row>
    <row r="46" spans="1:19" x14ac:dyDescent="0.25">
      <c r="A46" s="307" t="s">
        <v>34</v>
      </c>
      <c r="B46" s="239">
        <v>9975.7000000000007</v>
      </c>
      <c r="C46" s="239">
        <v>10985.6</v>
      </c>
      <c r="D46" s="239">
        <v>17710.400000000001</v>
      </c>
      <c r="E46" s="239">
        <v>23330.1</v>
      </c>
      <c r="F46" s="239">
        <v>23846.400000000001</v>
      </c>
      <c r="G46" s="239">
        <v>25278.400000000001</v>
      </c>
      <c r="H46" s="239">
        <v>30847.1</v>
      </c>
      <c r="I46" s="239">
        <v>17059.5</v>
      </c>
      <c r="J46" s="239">
        <v>18308.2</v>
      </c>
      <c r="K46" s="239">
        <v>19633.400000000001</v>
      </c>
      <c r="L46" s="239">
        <v>22425.1</v>
      </c>
      <c r="M46" s="239">
        <v>23786.6</v>
      </c>
      <c r="N46" s="237">
        <v>23408.5</v>
      </c>
      <c r="O46" s="237">
        <v>25338.400000000001</v>
      </c>
      <c r="P46" s="237">
        <v>24282.3</v>
      </c>
      <c r="Q46" s="240">
        <v>26423.7317</v>
      </c>
      <c r="R46" s="237">
        <v>29605</v>
      </c>
      <c r="S46" s="237">
        <v>28605.200000000001</v>
      </c>
    </row>
    <row r="47" spans="1:19" x14ac:dyDescent="0.25">
      <c r="A47" s="307" t="s">
        <v>35</v>
      </c>
      <c r="B47" s="239">
        <v>1921</v>
      </c>
      <c r="C47" s="239">
        <v>2660.4</v>
      </c>
      <c r="D47" s="239">
        <v>3297.7</v>
      </c>
      <c r="E47" s="239">
        <v>3957.2</v>
      </c>
      <c r="F47" s="239">
        <v>3878.8</v>
      </c>
      <c r="G47" s="239">
        <v>4277.6000000000004</v>
      </c>
      <c r="H47" s="239">
        <v>4802.6000000000004</v>
      </c>
      <c r="I47" s="239">
        <v>2653.8</v>
      </c>
      <c r="J47" s="239">
        <v>2709.5</v>
      </c>
      <c r="K47" s="239">
        <v>2971.6</v>
      </c>
      <c r="L47" s="239">
        <v>3103.8</v>
      </c>
      <c r="M47" s="239">
        <v>3278.7</v>
      </c>
      <c r="N47" s="237">
        <v>3679.7</v>
      </c>
      <c r="O47" s="237">
        <v>3695.1</v>
      </c>
      <c r="P47" s="237">
        <v>3767.6</v>
      </c>
      <c r="Q47" s="240">
        <v>5000.4961999999996</v>
      </c>
      <c r="R47" s="237">
        <v>4528.8</v>
      </c>
      <c r="S47" s="237">
        <v>3884.1</v>
      </c>
    </row>
    <row r="48" spans="1:19" x14ac:dyDescent="0.25">
      <c r="A48" s="307" t="s">
        <v>36</v>
      </c>
      <c r="B48" s="239">
        <v>3619.3</v>
      </c>
      <c r="C48" s="239">
        <v>5304.4</v>
      </c>
      <c r="D48" s="239">
        <v>8270.1</v>
      </c>
      <c r="E48" s="239">
        <v>10488.1</v>
      </c>
      <c r="F48" s="239">
        <v>9640.2999999999993</v>
      </c>
      <c r="G48" s="239">
        <v>10303.299999999999</v>
      </c>
      <c r="H48" s="239">
        <v>12763.4</v>
      </c>
      <c r="I48" s="239">
        <v>5747.4</v>
      </c>
      <c r="J48" s="239">
        <v>6157.7</v>
      </c>
      <c r="K48" s="239">
        <v>6934.7</v>
      </c>
      <c r="L48" s="239">
        <v>6811.8</v>
      </c>
      <c r="M48" s="239">
        <v>6818.1</v>
      </c>
      <c r="N48" s="237">
        <v>7389.3</v>
      </c>
      <c r="O48" s="237">
        <v>7949.6</v>
      </c>
      <c r="P48" s="237">
        <v>8191</v>
      </c>
      <c r="Q48" s="240">
        <v>9953.1550999999999</v>
      </c>
      <c r="R48" s="237">
        <v>9239.7000000000007</v>
      </c>
      <c r="S48" s="237">
        <v>9268.1</v>
      </c>
    </row>
    <row r="49" spans="1:19" x14ac:dyDescent="0.25">
      <c r="A49" s="307" t="s">
        <v>37</v>
      </c>
      <c r="B49" s="239">
        <v>8658.9</v>
      </c>
      <c r="C49" s="239">
        <v>12043.8</v>
      </c>
      <c r="D49" s="239">
        <v>14733.9</v>
      </c>
      <c r="E49" s="239">
        <v>18452.8</v>
      </c>
      <c r="F49" s="239">
        <v>17949</v>
      </c>
      <c r="G49" s="239">
        <v>19799.5</v>
      </c>
      <c r="H49" s="239">
        <v>24022.7</v>
      </c>
      <c r="I49" s="239">
        <v>11387</v>
      </c>
      <c r="J49" s="239">
        <v>12399.8</v>
      </c>
      <c r="K49" s="239">
        <v>11731</v>
      </c>
      <c r="L49" s="239">
        <v>11694.8</v>
      </c>
      <c r="M49" s="239">
        <v>14201.2</v>
      </c>
      <c r="N49" s="237">
        <v>13777</v>
      </c>
      <c r="O49" s="237">
        <v>14636.3</v>
      </c>
      <c r="P49" s="237">
        <v>14151.1</v>
      </c>
      <c r="Q49" s="240">
        <v>16570.9323</v>
      </c>
      <c r="R49" s="237">
        <v>17836.2</v>
      </c>
      <c r="S49" s="237">
        <v>16683.7</v>
      </c>
    </row>
    <row r="50" spans="1:19" x14ac:dyDescent="0.25">
      <c r="A50" s="307" t="s">
        <v>38</v>
      </c>
      <c r="B50" s="239"/>
      <c r="C50" s="239"/>
      <c r="D50" s="239"/>
      <c r="E50" s="239"/>
      <c r="F50" s="239"/>
      <c r="G50" s="239"/>
      <c r="H50" s="239"/>
      <c r="I50" s="239"/>
      <c r="J50" s="239"/>
      <c r="K50" s="239">
        <v>23.2</v>
      </c>
      <c r="L50" s="239">
        <v>116.7</v>
      </c>
      <c r="M50" s="239">
        <v>161.69999999999999</v>
      </c>
      <c r="N50" s="237">
        <v>118.5</v>
      </c>
      <c r="O50" s="237">
        <v>232.7</v>
      </c>
      <c r="P50" s="237">
        <v>264</v>
      </c>
      <c r="Q50" s="240">
        <v>286.00049999999999</v>
      </c>
      <c r="R50" s="237">
        <v>414.5</v>
      </c>
      <c r="S50" s="237">
        <v>524.9</v>
      </c>
    </row>
    <row r="51" spans="1:19" ht="18" x14ac:dyDescent="0.25">
      <c r="A51" s="2" t="s">
        <v>164</v>
      </c>
      <c r="B51" s="87">
        <v>9405.7999999999993</v>
      </c>
      <c r="C51" s="87">
        <v>12537.9</v>
      </c>
      <c r="D51" s="87">
        <v>15787.8</v>
      </c>
      <c r="E51" s="87">
        <v>22429.3</v>
      </c>
      <c r="F51" s="87">
        <v>28438.7</v>
      </c>
      <c r="G51" s="87">
        <v>29768.400000000001</v>
      </c>
      <c r="H51" s="87">
        <v>34632</v>
      </c>
      <c r="I51" s="87">
        <v>9677.5</v>
      </c>
      <c r="J51" s="87">
        <v>10538.6</v>
      </c>
      <c r="K51" s="87">
        <v>10982.9</v>
      </c>
      <c r="L51" s="87">
        <v>11869</v>
      </c>
      <c r="M51" s="87">
        <v>12824.4</v>
      </c>
      <c r="N51" s="95">
        <v>11261.7</v>
      </c>
      <c r="O51" s="95">
        <v>11937.9</v>
      </c>
      <c r="P51" s="95">
        <v>12712.8</v>
      </c>
      <c r="Q51" s="186">
        <v>15634.786300000002</v>
      </c>
      <c r="R51" s="95">
        <v>14875</v>
      </c>
      <c r="S51" s="95">
        <v>15167.2</v>
      </c>
    </row>
    <row r="52" spans="1:19" x14ac:dyDescent="0.25">
      <c r="A52" s="307" t="s">
        <v>39</v>
      </c>
      <c r="B52" s="239">
        <v>3204.1</v>
      </c>
      <c r="C52" s="239">
        <v>3414.8</v>
      </c>
      <c r="D52" s="239">
        <v>3846.6</v>
      </c>
      <c r="E52" s="239">
        <v>5769</v>
      </c>
      <c r="F52" s="239">
        <v>6937.3</v>
      </c>
      <c r="G52" s="239">
        <v>7502.9</v>
      </c>
      <c r="H52" s="239">
        <v>7511.2</v>
      </c>
      <c r="I52" s="239">
        <v>1282.4000000000001</v>
      </c>
      <c r="J52" s="239">
        <v>1187.8</v>
      </c>
      <c r="K52" s="239">
        <v>1319.8</v>
      </c>
      <c r="L52" s="239">
        <v>1643.5</v>
      </c>
      <c r="M52" s="239">
        <v>1910</v>
      </c>
      <c r="N52" s="237">
        <v>1307.8</v>
      </c>
      <c r="O52" s="237">
        <v>1129.0999999999999</v>
      </c>
      <c r="P52" s="237">
        <v>1410.1</v>
      </c>
      <c r="Q52" s="240">
        <v>1691.7492</v>
      </c>
      <c r="R52" s="237">
        <v>1374.8</v>
      </c>
      <c r="S52" s="237">
        <v>1971.3</v>
      </c>
    </row>
    <row r="53" spans="1:19" x14ac:dyDescent="0.25">
      <c r="A53" s="307" t="s">
        <v>104</v>
      </c>
      <c r="B53" s="239">
        <v>47.2</v>
      </c>
      <c r="C53" s="239">
        <v>88.4</v>
      </c>
      <c r="D53" s="239">
        <v>335.2</v>
      </c>
      <c r="E53" s="239">
        <v>638.29999999999995</v>
      </c>
      <c r="F53" s="239">
        <v>869.5</v>
      </c>
      <c r="G53" s="239">
        <v>1438.8</v>
      </c>
      <c r="H53" s="239">
        <v>1751.3</v>
      </c>
      <c r="I53" s="239">
        <v>313.5</v>
      </c>
      <c r="J53" s="239">
        <v>178.5</v>
      </c>
      <c r="K53" s="239">
        <v>272.60000000000002</v>
      </c>
      <c r="L53" s="239">
        <v>253.2</v>
      </c>
      <c r="M53" s="239">
        <v>185</v>
      </c>
      <c r="N53" s="237">
        <v>138.80000000000001</v>
      </c>
      <c r="O53" s="237">
        <v>110.4</v>
      </c>
      <c r="P53" s="237">
        <v>151.6</v>
      </c>
      <c r="Q53" s="240">
        <v>137.62560000000002</v>
      </c>
      <c r="R53" s="237">
        <v>144.6</v>
      </c>
      <c r="S53" s="237">
        <v>147</v>
      </c>
    </row>
    <row r="54" spans="1:19" ht="19.5" x14ac:dyDescent="0.25">
      <c r="A54" s="307" t="s">
        <v>41</v>
      </c>
      <c r="B54" s="239">
        <v>216.8</v>
      </c>
      <c r="C54" s="239">
        <v>479.6</v>
      </c>
      <c r="D54" s="239">
        <v>880.1</v>
      </c>
      <c r="E54" s="239">
        <v>2292.8000000000002</v>
      </c>
      <c r="F54" s="239">
        <v>2557.8000000000002</v>
      </c>
      <c r="G54" s="239">
        <v>2611.1</v>
      </c>
      <c r="H54" s="239">
        <v>2932</v>
      </c>
      <c r="I54" s="239">
        <v>843</v>
      </c>
      <c r="J54" s="239">
        <v>734.7</v>
      </c>
      <c r="K54" s="239">
        <v>857</v>
      </c>
      <c r="L54" s="239">
        <v>927.9</v>
      </c>
      <c r="M54" s="239">
        <v>959.8</v>
      </c>
      <c r="N54" s="237">
        <v>720.7</v>
      </c>
      <c r="O54" s="237">
        <v>708.8</v>
      </c>
      <c r="P54" s="237">
        <v>843.8</v>
      </c>
      <c r="Q54" s="240">
        <v>946.24739999999986</v>
      </c>
      <c r="R54" s="237">
        <v>851.4</v>
      </c>
      <c r="S54" s="237">
        <v>1059.2</v>
      </c>
    </row>
    <row r="55" spans="1:19" ht="19.5" x14ac:dyDescent="0.25">
      <c r="A55" s="307" t="s">
        <v>42</v>
      </c>
      <c r="B55" s="239">
        <v>492</v>
      </c>
      <c r="C55" s="239">
        <v>782.9</v>
      </c>
      <c r="D55" s="239">
        <v>849.6</v>
      </c>
      <c r="E55" s="239">
        <v>1101.5999999999999</v>
      </c>
      <c r="F55" s="239">
        <v>1419.2</v>
      </c>
      <c r="G55" s="239">
        <v>1424.7</v>
      </c>
      <c r="H55" s="239">
        <v>1752.4</v>
      </c>
      <c r="I55" s="239">
        <v>357.8</v>
      </c>
      <c r="J55" s="239">
        <v>453.5</v>
      </c>
      <c r="K55" s="239">
        <v>538.5</v>
      </c>
      <c r="L55" s="239">
        <v>522.1</v>
      </c>
      <c r="M55" s="239">
        <v>357.8</v>
      </c>
      <c r="N55" s="237">
        <v>263.60000000000002</v>
      </c>
      <c r="O55" s="237">
        <v>281.89999999999998</v>
      </c>
      <c r="P55" s="237">
        <v>339.5</v>
      </c>
      <c r="Q55" s="240">
        <v>428.12290000000002</v>
      </c>
      <c r="R55" s="237">
        <v>398.4</v>
      </c>
      <c r="S55" s="237">
        <v>478.3</v>
      </c>
    </row>
    <row r="56" spans="1:19" ht="19.5" x14ac:dyDescent="0.25">
      <c r="A56" s="307" t="s">
        <v>94</v>
      </c>
      <c r="B56" s="239">
        <v>161.80000000000001</v>
      </c>
      <c r="C56" s="239">
        <v>1397.2</v>
      </c>
      <c r="D56" s="239">
        <v>1527.7</v>
      </c>
      <c r="E56" s="239">
        <v>1684.3</v>
      </c>
      <c r="F56" s="239">
        <v>1963.7</v>
      </c>
      <c r="G56" s="239">
        <v>1837</v>
      </c>
      <c r="H56" s="239">
        <v>2238.5</v>
      </c>
      <c r="I56" s="239">
        <v>563.79999999999995</v>
      </c>
      <c r="J56" s="239">
        <v>635.29999999999995</v>
      </c>
      <c r="K56" s="239">
        <v>512</v>
      </c>
      <c r="L56" s="239">
        <v>706</v>
      </c>
      <c r="M56" s="239">
        <v>688.4</v>
      </c>
      <c r="N56" s="237">
        <v>568.5</v>
      </c>
      <c r="O56" s="237">
        <v>533.1</v>
      </c>
      <c r="P56" s="237">
        <v>692.3</v>
      </c>
      <c r="Q56" s="240">
        <v>683.42759999999998</v>
      </c>
      <c r="R56" s="237">
        <v>641.5</v>
      </c>
      <c r="S56" s="237">
        <v>713.3</v>
      </c>
    </row>
    <row r="57" spans="1:19" x14ac:dyDescent="0.25">
      <c r="A57" s="307" t="s">
        <v>97</v>
      </c>
      <c r="B57" s="239">
        <v>369.8</v>
      </c>
      <c r="C57" s="239">
        <v>274.7</v>
      </c>
      <c r="D57" s="239">
        <v>1179.5999999999999</v>
      </c>
      <c r="E57" s="239">
        <v>1864</v>
      </c>
      <c r="F57" s="239">
        <v>3524.3</v>
      </c>
      <c r="G57" s="239">
        <v>4209.8999999999996</v>
      </c>
      <c r="H57" s="239">
        <v>4870.3999999999996</v>
      </c>
      <c r="I57" s="239">
        <v>252.6</v>
      </c>
      <c r="J57" s="239">
        <v>450.8</v>
      </c>
      <c r="K57" s="239">
        <v>566.70000000000005</v>
      </c>
      <c r="L57" s="239">
        <v>589.4</v>
      </c>
      <c r="M57" s="239">
        <v>665.3</v>
      </c>
      <c r="N57" s="237">
        <v>719</v>
      </c>
      <c r="O57" s="237">
        <v>562.1</v>
      </c>
      <c r="P57" s="237">
        <v>556.6</v>
      </c>
      <c r="Q57" s="240">
        <v>560.55759999999998</v>
      </c>
      <c r="R57" s="237">
        <v>482.1</v>
      </c>
      <c r="S57" s="237">
        <v>454.2</v>
      </c>
    </row>
    <row r="58" spans="1:19" x14ac:dyDescent="0.25">
      <c r="A58" s="307" t="s">
        <v>45</v>
      </c>
      <c r="B58" s="237">
        <v>4914.3</v>
      </c>
      <c r="C58" s="237">
        <v>6100.4</v>
      </c>
      <c r="D58" s="237">
        <v>7169.1</v>
      </c>
      <c r="E58" s="237">
        <v>9079.4</v>
      </c>
      <c r="F58" s="237">
        <v>11166.9</v>
      </c>
      <c r="G58" s="237">
        <v>10744</v>
      </c>
      <c r="H58" s="237">
        <v>13576.1</v>
      </c>
      <c r="I58" s="237">
        <v>6064.4</v>
      </c>
      <c r="J58" s="237">
        <v>6898</v>
      </c>
      <c r="K58" s="237">
        <v>6916.3</v>
      </c>
      <c r="L58" s="237">
        <v>7226.9</v>
      </c>
      <c r="M58" s="237">
        <v>8058.1</v>
      </c>
      <c r="N58" s="237">
        <v>7543.3</v>
      </c>
      <c r="O58" s="237">
        <v>8612.5</v>
      </c>
      <c r="P58" s="237">
        <v>8718.7999999999993</v>
      </c>
      <c r="Q58" s="240">
        <v>11187.056</v>
      </c>
      <c r="R58" s="237">
        <v>10982.2</v>
      </c>
      <c r="S58" s="237">
        <v>10343.700000000001</v>
      </c>
    </row>
    <row r="59" spans="1:19" ht="18" x14ac:dyDescent="0.25">
      <c r="A59" s="2" t="s">
        <v>129</v>
      </c>
      <c r="B59" s="95">
        <v>60981.8</v>
      </c>
      <c r="C59" s="95">
        <v>82313.600000000006</v>
      </c>
      <c r="D59" s="95">
        <v>113310.6</v>
      </c>
      <c r="E59" s="95">
        <v>148910.20000000001</v>
      </c>
      <c r="F59" s="95">
        <v>151022.20000000001</v>
      </c>
      <c r="G59" s="95">
        <v>158337</v>
      </c>
      <c r="H59" s="95">
        <v>199312.4</v>
      </c>
      <c r="I59" s="95">
        <v>98934.6</v>
      </c>
      <c r="J59" s="95">
        <v>107926</v>
      </c>
      <c r="K59" s="95">
        <v>113568.7</v>
      </c>
      <c r="L59" s="95">
        <v>115429.5</v>
      </c>
      <c r="M59" s="95">
        <v>127052.7</v>
      </c>
      <c r="N59" s="95">
        <v>131231.70000000001</v>
      </c>
      <c r="O59" s="95">
        <v>137477.79999999999</v>
      </c>
      <c r="P59" s="95">
        <v>134450.9</v>
      </c>
      <c r="Q59" s="186">
        <v>153945.64990000002</v>
      </c>
      <c r="R59" s="95">
        <v>153465.70000000001</v>
      </c>
      <c r="S59" s="95">
        <v>149276.6</v>
      </c>
    </row>
    <row r="60" spans="1:19" x14ac:dyDescent="0.25">
      <c r="A60" s="307" t="s">
        <v>46</v>
      </c>
      <c r="B60" s="239">
        <v>3938.4</v>
      </c>
      <c r="C60" s="239">
        <v>7555.9</v>
      </c>
      <c r="D60" s="239">
        <v>14946.7</v>
      </c>
      <c r="E60" s="239">
        <v>18681</v>
      </c>
      <c r="F60" s="239">
        <v>18086.7</v>
      </c>
      <c r="G60" s="239">
        <v>18852.900000000001</v>
      </c>
      <c r="H60" s="239">
        <v>25944.5</v>
      </c>
      <c r="I60" s="239">
        <v>11671</v>
      </c>
      <c r="J60" s="239">
        <v>12318.6</v>
      </c>
      <c r="K60" s="239">
        <v>12894.4</v>
      </c>
      <c r="L60" s="239">
        <v>13253.6</v>
      </c>
      <c r="M60" s="239">
        <v>15276.5</v>
      </c>
      <c r="N60" s="237">
        <v>15750.2</v>
      </c>
      <c r="O60" s="237">
        <v>17203.2</v>
      </c>
      <c r="P60" s="237">
        <v>16423.900000000001</v>
      </c>
      <c r="Q60" s="240">
        <v>19235.610399999998</v>
      </c>
      <c r="R60" s="237">
        <v>18718.400000000001</v>
      </c>
      <c r="S60" s="237">
        <v>19679.5</v>
      </c>
    </row>
    <row r="61" spans="1:19" x14ac:dyDescent="0.25">
      <c r="A61" s="307" t="s">
        <v>47</v>
      </c>
      <c r="B61" s="239">
        <v>1175.5999999999999</v>
      </c>
      <c r="C61" s="239">
        <v>1619.7</v>
      </c>
      <c r="D61" s="239">
        <v>1932.6</v>
      </c>
      <c r="E61" s="239">
        <v>2432.3000000000002</v>
      </c>
      <c r="F61" s="239">
        <v>2418.1999999999998</v>
      </c>
      <c r="G61" s="239">
        <v>2351.9</v>
      </c>
      <c r="H61" s="239">
        <v>2761.8</v>
      </c>
      <c r="I61" s="239">
        <v>1272.4000000000001</v>
      </c>
      <c r="J61" s="239">
        <v>1399</v>
      </c>
      <c r="K61" s="239">
        <v>1698.6</v>
      </c>
      <c r="L61" s="239">
        <v>1944.7</v>
      </c>
      <c r="M61" s="239">
        <v>2136.9</v>
      </c>
      <c r="N61" s="237">
        <v>2046</v>
      </c>
      <c r="O61" s="237">
        <v>2088</v>
      </c>
      <c r="P61" s="237">
        <v>2025</v>
      </c>
      <c r="Q61" s="240">
        <v>2463.9985000000001</v>
      </c>
      <c r="R61" s="237">
        <v>2508.1</v>
      </c>
      <c r="S61" s="237">
        <v>2424.5</v>
      </c>
    </row>
    <row r="62" spans="1:19" x14ac:dyDescent="0.25">
      <c r="A62" s="307" t="s">
        <v>48</v>
      </c>
      <c r="B62" s="239">
        <v>1080</v>
      </c>
      <c r="C62" s="239">
        <v>1357.6</v>
      </c>
      <c r="D62" s="239">
        <v>2015.6</v>
      </c>
      <c r="E62" s="239">
        <v>2830.4</v>
      </c>
      <c r="F62" s="239">
        <v>2688.1</v>
      </c>
      <c r="G62" s="239">
        <v>2958.5</v>
      </c>
      <c r="H62" s="239">
        <v>4563.3999999999996</v>
      </c>
      <c r="I62" s="239">
        <v>1773.2</v>
      </c>
      <c r="J62" s="239">
        <v>1853.3</v>
      </c>
      <c r="K62" s="239">
        <v>1865.8</v>
      </c>
      <c r="L62" s="239">
        <v>2010.7</v>
      </c>
      <c r="M62" s="239">
        <v>2244.5</v>
      </c>
      <c r="N62" s="237">
        <v>2386.1</v>
      </c>
      <c r="O62" s="237">
        <v>2460.1</v>
      </c>
      <c r="P62" s="237">
        <v>2524.9</v>
      </c>
      <c r="Q62" s="240">
        <v>2722.3932</v>
      </c>
      <c r="R62" s="237">
        <v>2811.1</v>
      </c>
      <c r="S62" s="237">
        <v>2941.9</v>
      </c>
    </row>
    <row r="63" spans="1:19" x14ac:dyDescent="0.25">
      <c r="A63" s="307" t="s">
        <v>49</v>
      </c>
      <c r="B63" s="239">
        <v>16010.1</v>
      </c>
      <c r="C63" s="239">
        <v>16138.8</v>
      </c>
      <c r="D63" s="239">
        <v>21689.9</v>
      </c>
      <c r="E63" s="239">
        <v>27706.799999999999</v>
      </c>
      <c r="F63" s="239">
        <v>26492.1</v>
      </c>
      <c r="G63" s="239">
        <v>26285.5</v>
      </c>
      <c r="H63" s="239">
        <v>31814.5</v>
      </c>
      <c r="I63" s="239">
        <v>19322.7</v>
      </c>
      <c r="J63" s="239">
        <v>20435.5</v>
      </c>
      <c r="K63" s="239">
        <v>22087.7</v>
      </c>
      <c r="L63" s="239">
        <v>23444.5</v>
      </c>
      <c r="M63" s="239">
        <v>24662.1</v>
      </c>
      <c r="N63" s="237">
        <v>24808.5</v>
      </c>
      <c r="O63" s="237">
        <v>26505.4</v>
      </c>
      <c r="P63" s="237">
        <v>25376.9</v>
      </c>
      <c r="Q63" s="240">
        <v>28951.707300000002</v>
      </c>
      <c r="R63" s="237">
        <v>29085.200000000001</v>
      </c>
      <c r="S63" s="237">
        <v>28719.4</v>
      </c>
    </row>
    <row r="64" spans="1:19" x14ac:dyDescent="0.25">
      <c r="A64" s="307" t="s">
        <v>50</v>
      </c>
      <c r="B64" s="239">
        <v>1580.2</v>
      </c>
      <c r="C64" s="239">
        <v>2198.8000000000002</v>
      </c>
      <c r="D64" s="239">
        <v>3646.5</v>
      </c>
      <c r="E64" s="239">
        <v>8070.1</v>
      </c>
      <c r="F64" s="239">
        <v>9069.7000000000007</v>
      </c>
      <c r="G64" s="239">
        <v>9213.7999999999993</v>
      </c>
      <c r="H64" s="239">
        <v>10941.2</v>
      </c>
      <c r="I64" s="239">
        <v>4453.7</v>
      </c>
      <c r="J64" s="239">
        <v>4896.5</v>
      </c>
      <c r="K64" s="239">
        <v>5023.2</v>
      </c>
      <c r="L64" s="239">
        <v>5373.2</v>
      </c>
      <c r="M64" s="239">
        <v>5924.7</v>
      </c>
      <c r="N64" s="237">
        <v>6169.3</v>
      </c>
      <c r="O64" s="237">
        <v>6213.5</v>
      </c>
      <c r="P64" s="237">
        <v>6253.1</v>
      </c>
      <c r="Q64" s="240">
        <v>6996.7523000000001</v>
      </c>
      <c r="R64" s="237">
        <v>7746.8</v>
      </c>
      <c r="S64" s="237">
        <v>7316.8</v>
      </c>
    </row>
    <row r="65" spans="1:19" x14ac:dyDescent="0.25">
      <c r="A65" s="307" t="s">
        <v>51</v>
      </c>
      <c r="B65" s="239">
        <v>2280.1999999999998</v>
      </c>
      <c r="C65" s="239">
        <v>2716.4</v>
      </c>
      <c r="D65" s="239">
        <v>3657.6</v>
      </c>
      <c r="E65" s="239">
        <v>4865.2</v>
      </c>
      <c r="F65" s="239">
        <v>5253</v>
      </c>
      <c r="G65" s="239">
        <v>6294.7</v>
      </c>
      <c r="H65" s="239">
        <v>7631.8</v>
      </c>
      <c r="I65" s="239">
        <v>2844.6</v>
      </c>
      <c r="J65" s="239">
        <v>3101</v>
      </c>
      <c r="K65" s="239">
        <v>3454</v>
      </c>
      <c r="L65" s="239">
        <v>3599.7</v>
      </c>
      <c r="M65" s="239">
        <v>3868.1</v>
      </c>
      <c r="N65" s="237">
        <v>3879</v>
      </c>
      <c r="O65" s="237">
        <v>4105.3999999999996</v>
      </c>
      <c r="P65" s="237">
        <v>4179.1000000000004</v>
      </c>
      <c r="Q65" s="240">
        <v>4635.6901999999991</v>
      </c>
      <c r="R65" s="237">
        <v>4631.6000000000004</v>
      </c>
      <c r="S65" s="237">
        <v>4748.3999999999996</v>
      </c>
    </row>
    <row r="66" spans="1:19" x14ac:dyDescent="0.25">
      <c r="A66" s="307" t="s">
        <v>52</v>
      </c>
      <c r="B66" s="239">
        <v>4707</v>
      </c>
      <c r="C66" s="239">
        <v>8140.7</v>
      </c>
      <c r="D66" s="239">
        <v>13608.5</v>
      </c>
      <c r="E66" s="239">
        <v>16347.6</v>
      </c>
      <c r="F66" s="239">
        <v>15375.9</v>
      </c>
      <c r="G66" s="239">
        <v>15541.6</v>
      </c>
      <c r="H66" s="239">
        <v>18703.599999999999</v>
      </c>
      <c r="I66" s="239">
        <v>9213.1</v>
      </c>
      <c r="J66" s="239">
        <v>9891.6</v>
      </c>
      <c r="K66" s="239">
        <v>10216.700000000001</v>
      </c>
      <c r="L66" s="239">
        <v>10710.8</v>
      </c>
      <c r="M66" s="239">
        <v>11884.6</v>
      </c>
      <c r="N66" s="237">
        <v>12629.6</v>
      </c>
      <c r="O66" s="237">
        <v>12267.8</v>
      </c>
      <c r="P66" s="237">
        <v>12854</v>
      </c>
      <c r="Q66" s="240">
        <v>15035.9982</v>
      </c>
      <c r="R66" s="237">
        <v>15204.2</v>
      </c>
      <c r="S66" s="237">
        <v>13676.6</v>
      </c>
    </row>
    <row r="67" spans="1:19" x14ac:dyDescent="0.25">
      <c r="A67" s="307" t="s">
        <v>53</v>
      </c>
      <c r="B67" s="239">
        <v>1602.8</v>
      </c>
      <c r="C67" s="239">
        <v>3384.2</v>
      </c>
      <c r="D67" s="239">
        <v>4242.7</v>
      </c>
      <c r="E67" s="239">
        <v>4730.7</v>
      </c>
      <c r="F67" s="239">
        <v>6167.3</v>
      </c>
      <c r="G67" s="239">
        <v>6500.9</v>
      </c>
      <c r="H67" s="239">
        <v>8419</v>
      </c>
      <c r="I67" s="239">
        <v>3115.7</v>
      </c>
      <c r="J67" s="239">
        <v>3466.4</v>
      </c>
      <c r="K67" s="239">
        <v>3740</v>
      </c>
      <c r="L67" s="239">
        <v>3899</v>
      </c>
      <c r="M67" s="239">
        <v>4241</v>
      </c>
      <c r="N67" s="237">
        <v>4425.5</v>
      </c>
      <c r="O67" s="237">
        <v>4539.5</v>
      </c>
      <c r="P67" s="237">
        <v>4682</v>
      </c>
      <c r="Q67" s="240">
        <v>6411.2067000000006</v>
      </c>
      <c r="R67" s="237">
        <v>6971.3</v>
      </c>
      <c r="S67" s="237">
        <v>6557.5</v>
      </c>
    </row>
    <row r="68" spans="1:19" x14ac:dyDescent="0.25">
      <c r="A68" s="307" t="s">
        <v>141</v>
      </c>
      <c r="B68" s="239">
        <v>9758</v>
      </c>
      <c r="C68" s="239">
        <v>12171.8</v>
      </c>
      <c r="D68" s="239">
        <v>14387.3</v>
      </c>
      <c r="E68" s="239">
        <v>19211.5</v>
      </c>
      <c r="F68" s="239">
        <v>20406.099999999999</v>
      </c>
      <c r="G68" s="239">
        <v>20537.099999999999</v>
      </c>
      <c r="H68" s="239">
        <v>24324</v>
      </c>
      <c r="I68" s="239">
        <v>12824.7</v>
      </c>
      <c r="J68" s="239">
        <v>14051.5</v>
      </c>
      <c r="K68" s="239">
        <v>14384.7</v>
      </c>
      <c r="L68" s="239">
        <v>14836.7</v>
      </c>
      <c r="M68" s="239">
        <v>15774.3</v>
      </c>
      <c r="N68" s="237">
        <v>16593.5</v>
      </c>
      <c r="O68" s="237">
        <v>16906.599999999999</v>
      </c>
      <c r="P68" s="237">
        <v>16266.9</v>
      </c>
      <c r="Q68" s="240">
        <v>17849.574100000002</v>
      </c>
      <c r="R68" s="237">
        <v>19434.900000000001</v>
      </c>
      <c r="S68" s="237">
        <v>19411.2</v>
      </c>
    </row>
    <row r="69" spans="1:19" x14ac:dyDescent="0.25">
      <c r="A69" s="307" t="s">
        <v>55</v>
      </c>
      <c r="B69" s="239">
        <v>2142</v>
      </c>
      <c r="C69" s="239">
        <v>2488.9</v>
      </c>
      <c r="D69" s="239">
        <v>4102.3</v>
      </c>
      <c r="E69" s="239">
        <v>6765.3</v>
      </c>
      <c r="F69" s="239">
        <v>4984.8</v>
      </c>
      <c r="G69" s="239">
        <v>6558.5</v>
      </c>
      <c r="H69" s="239">
        <v>12673.9</v>
      </c>
      <c r="I69" s="239">
        <v>5279.1</v>
      </c>
      <c r="J69" s="239">
        <v>5668.3</v>
      </c>
      <c r="K69" s="239">
        <v>6100.1</v>
      </c>
      <c r="L69" s="239">
        <v>6169.7</v>
      </c>
      <c r="M69" s="239">
        <v>6319.8</v>
      </c>
      <c r="N69" s="237">
        <v>6093.1</v>
      </c>
      <c r="O69" s="237">
        <v>6802.5</v>
      </c>
      <c r="P69" s="237">
        <v>7008.7</v>
      </c>
      <c r="Q69" s="240">
        <v>8570.3029000000006</v>
      </c>
      <c r="R69" s="237">
        <v>8631</v>
      </c>
      <c r="S69" s="237">
        <v>7619.4</v>
      </c>
    </row>
    <row r="70" spans="1:19" x14ac:dyDescent="0.25">
      <c r="A70" s="307" t="s">
        <v>56</v>
      </c>
      <c r="B70" s="239">
        <v>1893.6</v>
      </c>
      <c r="C70" s="239">
        <v>2388.5</v>
      </c>
      <c r="D70" s="239">
        <v>1956.4</v>
      </c>
      <c r="E70" s="239">
        <v>3822.1</v>
      </c>
      <c r="F70" s="239">
        <v>4552.7</v>
      </c>
      <c r="G70" s="239">
        <v>5378.7</v>
      </c>
      <c r="H70" s="239">
        <v>6387.6</v>
      </c>
      <c r="I70" s="239">
        <v>2419.6</v>
      </c>
      <c r="J70" s="239">
        <v>2630.8</v>
      </c>
      <c r="K70" s="239">
        <v>3207.7</v>
      </c>
      <c r="L70" s="239">
        <v>3385.1</v>
      </c>
      <c r="M70" s="239">
        <v>3825</v>
      </c>
      <c r="N70" s="237">
        <v>3890.3</v>
      </c>
      <c r="O70" s="237">
        <v>3898</v>
      </c>
      <c r="P70" s="237">
        <v>3799.1</v>
      </c>
      <c r="Q70" s="240">
        <v>4663.1644999999999</v>
      </c>
      <c r="R70" s="237">
        <v>4473.8999999999996</v>
      </c>
      <c r="S70" s="237">
        <v>4660.8</v>
      </c>
    </row>
    <row r="71" spans="1:19" x14ac:dyDescent="0.25">
      <c r="A71" s="307" t="s">
        <v>57</v>
      </c>
      <c r="B71" s="239">
        <v>9981.6</v>
      </c>
      <c r="C71" s="239">
        <v>13213.4</v>
      </c>
      <c r="D71" s="239">
        <v>15462.1</v>
      </c>
      <c r="E71" s="239">
        <v>18804.3</v>
      </c>
      <c r="F71" s="239">
        <v>19781.3</v>
      </c>
      <c r="G71" s="239">
        <v>19911.099999999999</v>
      </c>
      <c r="H71" s="239">
        <v>24557.7</v>
      </c>
      <c r="I71" s="239">
        <v>14929.6</v>
      </c>
      <c r="J71" s="239">
        <v>17609.900000000001</v>
      </c>
      <c r="K71" s="239">
        <v>17999.5</v>
      </c>
      <c r="L71" s="239">
        <v>15934.2</v>
      </c>
      <c r="M71" s="239">
        <v>18765.400000000001</v>
      </c>
      <c r="N71" s="237">
        <v>20338</v>
      </c>
      <c r="O71" s="237">
        <v>21708</v>
      </c>
      <c r="P71" s="237">
        <v>21024.3</v>
      </c>
      <c r="Q71" s="240">
        <v>21920.776000000002</v>
      </c>
      <c r="R71" s="237">
        <v>18676.5</v>
      </c>
      <c r="S71" s="237">
        <v>17658.099999999999</v>
      </c>
    </row>
    <row r="72" spans="1:19" x14ac:dyDescent="0.25">
      <c r="A72" s="307" t="s">
        <v>58</v>
      </c>
      <c r="B72" s="239">
        <v>3195.8</v>
      </c>
      <c r="C72" s="239">
        <v>6818.6</v>
      </c>
      <c r="D72" s="239">
        <v>8244.9</v>
      </c>
      <c r="E72" s="239">
        <v>10789.6</v>
      </c>
      <c r="F72" s="239">
        <v>11059.4</v>
      </c>
      <c r="G72" s="239">
        <v>12073.1</v>
      </c>
      <c r="H72" s="239">
        <v>13578.2</v>
      </c>
      <c r="I72" s="239">
        <v>6312</v>
      </c>
      <c r="J72" s="239">
        <v>6999.1</v>
      </c>
      <c r="K72" s="239">
        <v>7073.3</v>
      </c>
      <c r="L72" s="239">
        <v>6706.1</v>
      </c>
      <c r="M72" s="239">
        <v>7064.4</v>
      </c>
      <c r="N72" s="237">
        <v>7238.1</v>
      </c>
      <c r="O72" s="237">
        <v>7254.1</v>
      </c>
      <c r="P72" s="237">
        <v>7428.5</v>
      </c>
      <c r="Q72" s="240">
        <v>8814.9490000000005</v>
      </c>
      <c r="R72" s="237">
        <v>8663.4</v>
      </c>
      <c r="S72" s="237">
        <v>8371.1</v>
      </c>
    </row>
    <row r="73" spans="1:19" x14ac:dyDescent="0.25">
      <c r="A73" s="307" t="s">
        <v>59</v>
      </c>
      <c r="B73" s="239">
        <v>1636.5</v>
      </c>
      <c r="C73" s="239">
        <v>2120.4</v>
      </c>
      <c r="D73" s="239">
        <v>3417.7</v>
      </c>
      <c r="E73" s="239">
        <v>3853.4</v>
      </c>
      <c r="F73" s="239">
        <v>4686.8</v>
      </c>
      <c r="G73" s="239">
        <v>5878.7</v>
      </c>
      <c r="H73" s="239">
        <v>7011.2</v>
      </c>
      <c r="I73" s="239">
        <v>3502.9</v>
      </c>
      <c r="J73" s="239">
        <v>3604.4</v>
      </c>
      <c r="K73" s="239">
        <v>3823.1</v>
      </c>
      <c r="L73" s="239">
        <v>4161.5</v>
      </c>
      <c r="M73" s="239">
        <v>5065.3999999999996</v>
      </c>
      <c r="N73" s="237">
        <v>4984.6000000000004</v>
      </c>
      <c r="O73" s="237">
        <v>5525.6</v>
      </c>
      <c r="P73" s="237">
        <v>4604.6000000000004</v>
      </c>
      <c r="Q73" s="240">
        <v>5673.5265999999992</v>
      </c>
      <c r="R73" s="237">
        <v>5909.2</v>
      </c>
      <c r="S73" s="237">
        <v>5491.4</v>
      </c>
    </row>
    <row r="74" spans="1:19" ht="18" x14ac:dyDescent="0.25">
      <c r="A74" s="2" t="s">
        <v>123</v>
      </c>
      <c r="B74" s="87">
        <v>36775.300000000003</v>
      </c>
      <c r="C74" s="87">
        <v>46040.1</v>
      </c>
      <c r="D74" s="87">
        <v>70243.899999999994</v>
      </c>
      <c r="E74" s="87">
        <v>87917</v>
      </c>
      <c r="F74" s="87">
        <v>80815.3</v>
      </c>
      <c r="G74" s="87">
        <v>81645.899999999994</v>
      </c>
      <c r="H74" s="87">
        <v>94780.9</v>
      </c>
      <c r="I74" s="87">
        <v>59506.400000000001</v>
      </c>
      <c r="J74" s="87">
        <v>61817.599999999999</v>
      </c>
      <c r="K74" s="87">
        <v>62489.4</v>
      </c>
      <c r="L74" s="87">
        <v>61148.1</v>
      </c>
      <c r="M74" s="87">
        <v>63821</v>
      </c>
      <c r="N74" s="95">
        <v>71088.600000000006</v>
      </c>
      <c r="O74" s="95">
        <v>73296.399999999994</v>
      </c>
      <c r="P74" s="95">
        <v>77555.100000000006</v>
      </c>
      <c r="Q74" s="186">
        <v>98714.3465</v>
      </c>
      <c r="R74" s="95">
        <v>93437.5</v>
      </c>
      <c r="S74" s="95">
        <v>83555</v>
      </c>
    </row>
    <row r="75" spans="1:19" x14ac:dyDescent="0.25">
      <c r="A75" s="307" t="s">
        <v>60</v>
      </c>
      <c r="B75" s="239">
        <v>585.4</v>
      </c>
      <c r="C75" s="239">
        <v>621.20000000000005</v>
      </c>
      <c r="D75" s="239">
        <v>1699.3</v>
      </c>
      <c r="E75" s="239">
        <v>3024.5</v>
      </c>
      <c r="F75" s="239">
        <v>3568.2</v>
      </c>
      <c r="G75" s="239">
        <v>3671.1</v>
      </c>
      <c r="H75" s="239">
        <v>4223.5</v>
      </c>
      <c r="I75" s="239">
        <v>1727.2</v>
      </c>
      <c r="J75" s="239">
        <v>1846.7</v>
      </c>
      <c r="K75" s="239">
        <v>1843.9</v>
      </c>
      <c r="L75" s="239">
        <v>1970.5</v>
      </c>
      <c r="M75" s="239">
        <v>1985.3</v>
      </c>
      <c r="N75" s="237">
        <v>1924.7</v>
      </c>
      <c r="O75" s="237">
        <v>2242.9</v>
      </c>
      <c r="P75" s="237">
        <v>2248.8000000000002</v>
      </c>
      <c r="Q75" s="240">
        <v>2439.23</v>
      </c>
      <c r="R75" s="237">
        <v>2468.1</v>
      </c>
      <c r="S75" s="237">
        <v>2542.1</v>
      </c>
    </row>
    <row r="76" spans="1:19" x14ac:dyDescent="0.25">
      <c r="A76" s="307" t="s">
        <v>142</v>
      </c>
      <c r="B76" s="239">
        <v>8637.2999999999993</v>
      </c>
      <c r="C76" s="239">
        <v>11050</v>
      </c>
      <c r="D76" s="239">
        <v>24191</v>
      </c>
      <c r="E76" s="239">
        <v>29171.200000000001</v>
      </c>
      <c r="F76" s="239">
        <v>24882.1</v>
      </c>
      <c r="G76" s="239">
        <v>26054.3</v>
      </c>
      <c r="H76" s="239">
        <v>31109.3</v>
      </c>
      <c r="I76" s="239">
        <v>20619.2</v>
      </c>
      <c r="J76" s="239">
        <v>21371.1</v>
      </c>
      <c r="K76" s="239">
        <v>20654.599999999999</v>
      </c>
      <c r="L76" s="239">
        <v>20471.400000000001</v>
      </c>
      <c r="M76" s="239">
        <v>21724.1</v>
      </c>
      <c r="N76" s="237">
        <v>22858.1</v>
      </c>
      <c r="O76" s="237">
        <v>24207.3</v>
      </c>
      <c r="P76" s="237">
        <v>23919.7</v>
      </c>
      <c r="Q76" s="240">
        <v>28095.93</v>
      </c>
      <c r="R76" s="237">
        <v>30845.1</v>
      </c>
      <c r="S76" s="237">
        <v>28311.1</v>
      </c>
    </row>
    <row r="77" spans="1:19" x14ac:dyDescent="0.25">
      <c r="A77" s="307" t="s">
        <v>62</v>
      </c>
      <c r="B77" s="239">
        <v>20971.099999999999</v>
      </c>
      <c r="C77" s="239">
        <v>23404.799999999999</v>
      </c>
      <c r="D77" s="239">
        <v>29805</v>
      </c>
      <c r="E77" s="239">
        <v>36945.699999999997</v>
      </c>
      <c r="F77" s="239">
        <v>33842.5</v>
      </c>
      <c r="G77" s="239">
        <v>33135.699999999997</v>
      </c>
      <c r="H77" s="239">
        <v>44210</v>
      </c>
      <c r="I77" s="239">
        <v>24104.799999999999</v>
      </c>
      <c r="J77" s="239">
        <v>25186</v>
      </c>
      <c r="K77" s="239">
        <v>26546.9</v>
      </c>
      <c r="L77" s="239">
        <v>24594.2</v>
      </c>
      <c r="M77" s="239">
        <v>24991.1</v>
      </c>
      <c r="N77" s="237">
        <v>30425.1</v>
      </c>
      <c r="O77" s="237">
        <v>30092.799999999999</v>
      </c>
      <c r="P77" s="237">
        <v>34984.800000000003</v>
      </c>
      <c r="Q77" s="240">
        <v>48765.773399999998</v>
      </c>
      <c r="R77" s="237">
        <v>38539.300000000003</v>
      </c>
      <c r="S77" s="237">
        <v>32973.5</v>
      </c>
    </row>
    <row r="78" spans="1:19" x14ac:dyDescent="0.25">
      <c r="A78" s="33" t="s">
        <v>63</v>
      </c>
      <c r="B78" s="239"/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7"/>
      <c r="O78" s="237"/>
      <c r="P78" s="95"/>
      <c r="Q78" s="240"/>
      <c r="S78" s="237"/>
    </row>
    <row r="79" spans="1:19" ht="18" customHeight="1" x14ac:dyDescent="0.25">
      <c r="A79" s="7" t="s">
        <v>98</v>
      </c>
      <c r="B79" s="239">
        <v>8785.7000000000007</v>
      </c>
      <c r="C79" s="239">
        <v>9785.7999999999993</v>
      </c>
      <c r="D79" s="239">
        <v>10720</v>
      </c>
      <c r="E79" s="239">
        <v>11687.2</v>
      </c>
      <c r="F79" s="239">
        <v>12038.2</v>
      </c>
      <c r="G79" s="239">
        <v>10159.4</v>
      </c>
      <c r="H79" s="239">
        <v>16327.6</v>
      </c>
      <c r="I79" s="239">
        <v>4738.3999999999996</v>
      </c>
      <c r="J79" s="239">
        <v>5202.2</v>
      </c>
      <c r="K79" s="239">
        <v>10637.3</v>
      </c>
      <c r="L79" s="239">
        <v>12220.7</v>
      </c>
      <c r="M79" s="239">
        <v>10405</v>
      </c>
      <c r="N79" s="237">
        <v>12971.2</v>
      </c>
      <c r="O79" s="237">
        <v>13581</v>
      </c>
      <c r="P79" s="237">
        <v>15842.6</v>
      </c>
      <c r="Q79" s="240">
        <v>17585.522100000002</v>
      </c>
      <c r="R79" s="237">
        <v>16811.400000000001</v>
      </c>
      <c r="S79" s="237">
        <v>14170.1</v>
      </c>
    </row>
    <row r="80" spans="1:19" ht="27" customHeight="1" x14ac:dyDescent="0.25">
      <c r="A80" s="7" t="s">
        <v>64</v>
      </c>
      <c r="B80" s="239">
        <v>1888.3</v>
      </c>
      <c r="C80" s="239">
        <v>1162.3</v>
      </c>
      <c r="D80" s="239">
        <v>1937.7</v>
      </c>
      <c r="E80" s="239">
        <v>2256.1</v>
      </c>
      <c r="F80" s="239">
        <v>3019.7</v>
      </c>
      <c r="G80" s="239">
        <v>2659.5</v>
      </c>
      <c r="H80" s="239">
        <v>3132.1</v>
      </c>
      <c r="I80" s="239">
        <v>555.29999999999995</v>
      </c>
      <c r="J80" s="239">
        <v>598</v>
      </c>
      <c r="K80" s="239">
        <v>2270.8000000000002</v>
      </c>
      <c r="L80" s="239">
        <v>2949.3</v>
      </c>
      <c r="M80" s="239">
        <v>3377.1</v>
      </c>
      <c r="N80" s="237">
        <v>3690.9</v>
      </c>
      <c r="O80" s="237">
        <v>4702.7</v>
      </c>
      <c r="P80" s="237">
        <v>5581.6</v>
      </c>
      <c r="Q80" s="240">
        <v>16515.484200000003</v>
      </c>
      <c r="R80" s="237">
        <v>6719.7</v>
      </c>
      <c r="S80" s="237">
        <v>4727.3999999999996</v>
      </c>
    </row>
    <row r="81" spans="1:19" ht="22.5" customHeight="1" x14ac:dyDescent="0.25">
      <c r="A81" s="7" t="s">
        <v>87</v>
      </c>
      <c r="B81" s="239">
        <v>10297.1</v>
      </c>
      <c r="C81" s="239">
        <v>12456.8</v>
      </c>
      <c r="D81" s="239">
        <v>17147.3</v>
      </c>
      <c r="E81" s="239">
        <v>23002.3</v>
      </c>
      <c r="F81" s="239">
        <v>18784.599999999999</v>
      </c>
      <c r="G81" s="239">
        <v>20316.8</v>
      </c>
      <c r="H81" s="239">
        <v>24750.3</v>
      </c>
      <c r="I81" s="239">
        <v>18811.099999999999</v>
      </c>
      <c r="J81" s="239">
        <v>19385.8</v>
      </c>
      <c r="K81" s="239">
        <v>13638.8</v>
      </c>
      <c r="L81" s="239">
        <v>9424.2000000000007</v>
      </c>
      <c r="M81" s="239">
        <v>11209</v>
      </c>
      <c r="N81" s="237">
        <v>13763</v>
      </c>
      <c r="O81" s="237">
        <v>11809.1</v>
      </c>
      <c r="P81" s="237">
        <v>13560.7</v>
      </c>
      <c r="Q81" s="240">
        <v>14664.767099999999</v>
      </c>
      <c r="R81" s="237">
        <v>15008.2</v>
      </c>
      <c r="S81" s="237">
        <v>14075.9</v>
      </c>
    </row>
    <row r="82" spans="1:19" ht="19.5" customHeight="1" x14ac:dyDescent="0.25">
      <c r="A82" s="307" t="s">
        <v>65</v>
      </c>
      <c r="B82" s="239">
        <v>6581.5</v>
      </c>
      <c r="C82" s="239">
        <v>10964.2</v>
      </c>
      <c r="D82" s="239">
        <v>14548.7</v>
      </c>
      <c r="E82" s="239">
        <v>18775.599999999999</v>
      </c>
      <c r="F82" s="239">
        <v>18522.5</v>
      </c>
      <c r="G82" s="239">
        <v>18784.8</v>
      </c>
      <c r="H82" s="239">
        <v>15238.1</v>
      </c>
      <c r="I82" s="239">
        <v>13055.2</v>
      </c>
      <c r="J82" s="239">
        <v>13413.9</v>
      </c>
      <c r="K82" s="239">
        <v>13444</v>
      </c>
      <c r="L82" s="239">
        <v>14112.1</v>
      </c>
      <c r="M82" s="239">
        <v>15120.4</v>
      </c>
      <c r="N82" s="237">
        <v>15880.8</v>
      </c>
      <c r="O82" s="237">
        <v>16753.3</v>
      </c>
      <c r="P82" s="237">
        <v>16401.7</v>
      </c>
      <c r="Q82" s="240">
        <v>19413.413100000002</v>
      </c>
      <c r="R82" s="237">
        <v>21585</v>
      </c>
      <c r="S82" s="237">
        <v>19728.3</v>
      </c>
    </row>
    <row r="83" spans="1:19" ht="18" x14ac:dyDescent="0.25">
      <c r="A83" s="2" t="s">
        <v>113</v>
      </c>
      <c r="B83" s="187">
        <v>45942.6</v>
      </c>
      <c r="C83" s="87">
        <v>53806.400000000001</v>
      </c>
      <c r="D83" s="87">
        <v>66304.2</v>
      </c>
      <c r="E83" s="87">
        <v>82054</v>
      </c>
      <c r="F83" s="87">
        <v>82581.399999999994</v>
      </c>
      <c r="G83" s="87">
        <v>87265.7</v>
      </c>
      <c r="H83" s="87">
        <v>112897.4</v>
      </c>
      <c r="I83" s="87">
        <v>47349.4</v>
      </c>
      <c r="J83" s="87">
        <v>50956.5</v>
      </c>
      <c r="K83" s="87">
        <v>51809.4</v>
      </c>
      <c r="L83" s="87">
        <v>54515</v>
      </c>
      <c r="M83" s="87">
        <v>59704.2</v>
      </c>
      <c r="N83" s="95">
        <v>62673.5</v>
      </c>
      <c r="O83" s="95">
        <v>64226.3</v>
      </c>
      <c r="P83" s="95">
        <v>67634.2</v>
      </c>
      <c r="Q83" s="186">
        <v>80951.210800000001</v>
      </c>
      <c r="R83" s="95">
        <v>84778.2</v>
      </c>
      <c r="S83" s="95">
        <v>84066.4</v>
      </c>
    </row>
    <row r="84" spans="1:19" x14ac:dyDescent="0.25">
      <c r="A84" s="307" t="s">
        <v>66</v>
      </c>
      <c r="B84" s="239">
        <v>438.2</v>
      </c>
      <c r="C84" s="239">
        <v>681.5</v>
      </c>
      <c r="D84" s="239">
        <v>647.5</v>
      </c>
      <c r="E84" s="239">
        <v>832.6</v>
      </c>
      <c r="F84" s="239">
        <v>879.8</v>
      </c>
      <c r="G84" s="239">
        <v>899.8</v>
      </c>
      <c r="H84" s="239">
        <v>1062.8</v>
      </c>
      <c r="I84" s="239">
        <v>300.5</v>
      </c>
      <c r="J84" s="239">
        <v>366.6</v>
      </c>
      <c r="K84" s="239">
        <v>229.2</v>
      </c>
      <c r="L84" s="239">
        <v>411</v>
      </c>
      <c r="M84" s="239">
        <v>312</v>
      </c>
      <c r="N84" s="237">
        <v>321</v>
      </c>
      <c r="O84" s="237">
        <v>401.8</v>
      </c>
      <c r="P84" s="237">
        <v>319.89999999999998</v>
      </c>
      <c r="Q84" s="240">
        <v>309.90309999999999</v>
      </c>
      <c r="R84" s="237">
        <v>323.89999999999998</v>
      </c>
      <c r="S84" s="237">
        <v>428.6</v>
      </c>
    </row>
    <row r="85" spans="1:19" x14ac:dyDescent="0.25">
      <c r="A85" s="307" t="s">
        <v>68</v>
      </c>
      <c r="B85" s="239">
        <v>86.6</v>
      </c>
      <c r="C85" s="239">
        <v>564.70000000000005</v>
      </c>
      <c r="D85" s="239">
        <v>1395.8</v>
      </c>
      <c r="E85" s="239">
        <v>1492.1</v>
      </c>
      <c r="F85" s="239">
        <v>1772.5</v>
      </c>
      <c r="G85" s="239">
        <v>1825.8</v>
      </c>
      <c r="H85" s="239">
        <v>2134.8000000000002</v>
      </c>
      <c r="I85" s="239">
        <v>333.3</v>
      </c>
      <c r="J85" s="239">
        <v>337.1</v>
      </c>
      <c r="K85" s="239">
        <v>321.60000000000002</v>
      </c>
      <c r="L85" s="239">
        <v>246</v>
      </c>
      <c r="M85" s="239">
        <v>243.4</v>
      </c>
      <c r="N85" s="237">
        <v>335.7</v>
      </c>
      <c r="O85" s="237">
        <v>488</v>
      </c>
      <c r="P85" s="237">
        <v>453.6</v>
      </c>
      <c r="Q85" s="240">
        <v>508.72070000000002</v>
      </c>
      <c r="R85" s="237">
        <v>549.9</v>
      </c>
      <c r="S85" s="237">
        <v>469.9</v>
      </c>
    </row>
    <row r="86" spans="1:19" x14ac:dyDescent="0.25">
      <c r="A86" s="307" t="s">
        <v>69</v>
      </c>
      <c r="B86" s="239">
        <v>907.8</v>
      </c>
      <c r="C86" s="239">
        <v>1400.4</v>
      </c>
      <c r="D86" s="239">
        <v>1484.1</v>
      </c>
      <c r="E86" s="239">
        <v>2256.5</v>
      </c>
      <c r="F86" s="239">
        <v>2324.5</v>
      </c>
      <c r="G86" s="239">
        <v>2526.1999999999998</v>
      </c>
      <c r="H86" s="239">
        <v>3007.3</v>
      </c>
      <c r="I86" s="239">
        <v>867.3</v>
      </c>
      <c r="J86" s="239">
        <v>950.4</v>
      </c>
      <c r="K86" s="239">
        <v>1107</v>
      </c>
      <c r="L86" s="239">
        <v>1077.2</v>
      </c>
      <c r="M86" s="239">
        <v>1239.8</v>
      </c>
      <c r="N86" s="237">
        <v>1297.5999999999999</v>
      </c>
      <c r="O86" s="237">
        <v>1262.5999999999999</v>
      </c>
      <c r="P86" s="237">
        <v>1264</v>
      </c>
      <c r="Q86" s="240">
        <v>1480.6998999999998</v>
      </c>
      <c r="R86" s="237">
        <v>1508.1</v>
      </c>
      <c r="S86" s="237">
        <v>1496.3</v>
      </c>
    </row>
    <row r="87" spans="1:19" x14ac:dyDescent="0.25">
      <c r="A87" s="307" t="s">
        <v>70</v>
      </c>
      <c r="B87" s="239">
        <v>2615.6</v>
      </c>
      <c r="C87" s="239">
        <v>2790.9</v>
      </c>
      <c r="D87" s="239">
        <v>3678.9</v>
      </c>
      <c r="E87" s="239">
        <v>4301</v>
      </c>
      <c r="F87" s="239">
        <v>3019.3</v>
      </c>
      <c r="G87" s="239">
        <v>4412.6000000000004</v>
      </c>
      <c r="H87" s="239">
        <v>12937</v>
      </c>
      <c r="I87" s="239">
        <v>3962</v>
      </c>
      <c r="J87" s="239">
        <v>3918.5</v>
      </c>
      <c r="K87" s="239">
        <v>4134.6000000000004</v>
      </c>
      <c r="L87" s="239">
        <v>4950.7</v>
      </c>
      <c r="M87" s="239">
        <v>5142</v>
      </c>
      <c r="N87" s="237">
        <v>5556.8</v>
      </c>
      <c r="O87" s="237">
        <v>5462</v>
      </c>
      <c r="P87" s="237">
        <v>6406.9</v>
      </c>
      <c r="Q87" s="240">
        <v>6895.5762000000004</v>
      </c>
      <c r="R87" s="237">
        <v>6970.5</v>
      </c>
      <c r="S87" s="237">
        <v>7599.9</v>
      </c>
    </row>
    <row r="88" spans="1:19" x14ac:dyDescent="0.25">
      <c r="A88" s="307" t="s">
        <v>72</v>
      </c>
      <c r="B88" s="239">
        <v>10891.1</v>
      </c>
      <c r="C88" s="239">
        <v>11405.3</v>
      </c>
      <c r="D88" s="239">
        <v>14087.6</v>
      </c>
      <c r="E88" s="239">
        <v>16012.2</v>
      </c>
      <c r="F88" s="239">
        <v>16502.3</v>
      </c>
      <c r="G88" s="239">
        <v>18806.900000000001</v>
      </c>
      <c r="H88" s="239">
        <v>25118.400000000001</v>
      </c>
      <c r="I88" s="239">
        <v>8762.7999999999993</v>
      </c>
      <c r="J88" s="239">
        <v>9410.2000000000007</v>
      </c>
      <c r="K88" s="239">
        <v>9942.1</v>
      </c>
      <c r="L88" s="239">
        <v>9452.1</v>
      </c>
      <c r="M88" s="239">
        <v>10148.299999999999</v>
      </c>
      <c r="N88" s="237">
        <v>11205.5</v>
      </c>
      <c r="O88" s="237">
        <v>12087.8</v>
      </c>
      <c r="P88" s="237">
        <v>12508.3</v>
      </c>
      <c r="Q88" s="240">
        <v>14595.746300000001</v>
      </c>
      <c r="R88" s="237">
        <v>15404.5</v>
      </c>
      <c r="S88" s="237">
        <v>14957.5</v>
      </c>
    </row>
    <row r="89" spans="1:19" x14ac:dyDescent="0.25">
      <c r="A89" s="307" t="s">
        <v>73</v>
      </c>
      <c r="B89" s="239">
        <v>7236.7</v>
      </c>
      <c r="C89" s="239">
        <v>8511.4</v>
      </c>
      <c r="D89" s="239">
        <v>10425.5</v>
      </c>
      <c r="E89" s="239">
        <v>13824.9</v>
      </c>
      <c r="F89" s="239">
        <v>15360.1</v>
      </c>
      <c r="G89" s="239">
        <v>14890.3</v>
      </c>
      <c r="H89" s="239">
        <v>15655.7</v>
      </c>
      <c r="I89" s="239">
        <v>7622.7</v>
      </c>
      <c r="J89" s="239">
        <v>8484.2999999999993</v>
      </c>
      <c r="K89" s="239">
        <v>8791.1</v>
      </c>
      <c r="L89" s="239">
        <v>8821.5</v>
      </c>
      <c r="M89" s="239">
        <v>9659.9</v>
      </c>
      <c r="N89" s="237">
        <v>10173.6</v>
      </c>
      <c r="O89" s="237">
        <v>9491.2000000000007</v>
      </c>
      <c r="P89" s="237">
        <v>9415.2999999999993</v>
      </c>
      <c r="Q89" s="240">
        <v>11665.855299999999</v>
      </c>
      <c r="R89" s="237">
        <v>12583.1</v>
      </c>
      <c r="S89" s="237">
        <v>12144.5</v>
      </c>
    </row>
    <row r="90" spans="1:19" x14ac:dyDescent="0.25">
      <c r="A90" s="307" t="s">
        <v>74</v>
      </c>
      <c r="B90" s="239">
        <v>7594.7</v>
      </c>
      <c r="C90" s="239">
        <v>9244.5</v>
      </c>
      <c r="D90" s="239">
        <v>10857.7</v>
      </c>
      <c r="E90" s="239">
        <v>13697</v>
      </c>
      <c r="F90" s="239">
        <v>13290.1</v>
      </c>
      <c r="G90" s="239">
        <v>14263.2</v>
      </c>
      <c r="H90" s="239">
        <v>17881.2</v>
      </c>
      <c r="I90" s="239">
        <v>8270.1</v>
      </c>
      <c r="J90" s="239">
        <v>8583.2999999999993</v>
      </c>
      <c r="K90" s="239">
        <v>8009.1</v>
      </c>
      <c r="L90" s="239">
        <v>8573.5</v>
      </c>
      <c r="M90" s="239">
        <v>9306.7999999999993</v>
      </c>
      <c r="N90" s="237">
        <v>9661.7999999999993</v>
      </c>
      <c r="O90" s="237">
        <v>10172.799999999999</v>
      </c>
      <c r="P90" s="237">
        <v>10189.9</v>
      </c>
      <c r="Q90" s="240">
        <v>12396.404199999999</v>
      </c>
      <c r="R90" s="237">
        <v>12756.5</v>
      </c>
      <c r="S90" s="237">
        <v>12762</v>
      </c>
    </row>
    <row r="91" spans="1:19" x14ac:dyDescent="0.25">
      <c r="A91" s="307" t="s">
        <v>138</v>
      </c>
      <c r="B91" s="239">
        <v>8701.1</v>
      </c>
      <c r="C91" s="239">
        <v>9900.1</v>
      </c>
      <c r="D91" s="239">
        <v>12781.7</v>
      </c>
      <c r="E91" s="239">
        <v>15474.6</v>
      </c>
      <c r="F91" s="239">
        <v>13691.2</v>
      </c>
      <c r="G91" s="239">
        <v>14857</v>
      </c>
      <c r="H91" s="239">
        <v>17189.3</v>
      </c>
      <c r="I91" s="239">
        <v>9209.5</v>
      </c>
      <c r="J91" s="239">
        <v>10166.799999999999</v>
      </c>
      <c r="K91" s="239">
        <v>10535.8</v>
      </c>
      <c r="L91" s="239">
        <v>11603.6</v>
      </c>
      <c r="M91" s="239">
        <v>13142.7</v>
      </c>
      <c r="N91" s="237">
        <v>12931.2</v>
      </c>
      <c r="O91" s="237">
        <v>13335.5</v>
      </c>
      <c r="P91" s="237">
        <v>14904.8</v>
      </c>
      <c r="Q91" s="240">
        <v>18307.371899999998</v>
      </c>
      <c r="R91" s="237">
        <v>18978.7</v>
      </c>
      <c r="S91" s="237">
        <v>19539.5</v>
      </c>
    </row>
    <row r="92" spans="1:19" x14ac:dyDescent="0.25">
      <c r="A92" s="307" t="s">
        <v>76</v>
      </c>
      <c r="B92" s="239">
        <v>4158.8999999999996</v>
      </c>
      <c r="C92" s="239">
        <v>5068.8999999999996</v>
      </c>
      <c r="D92" s="239">
        <v>5854.3</v>
      </c>
      <c r="E92" s="239">
        <v>7325</v>
      </c>
      <c r="F92" s="239">
        <v>9354.2999999999993</v>
      </c>
      <c r="G92" s="239">
        <v>7959.9</v>
      </c>
      <c r="H92" s="239">
        <v>9946.6</v>
      </c>
      <c r="I92" s="239">
        <v>4864.6000000000004</v>
      </c>
      <c r="J92" s="239">
        <v>5359.2</v>
      </c>
      <c r="K92" s="239">
        <v>5439.4</v>
      </c>
      <c r="L92" s="239">
        <v>5880.7</v>
      </c>
      <c r="M92" s="239">
        <v>6664.5</v>
      </c>
      <c r="N92" s="237">
        <v>7014.2</v>
      </c>
      <c r="O92" s="237">
        <v>6594.9</v>
      </c>
      <c r="P92" s="237">
        <v>6908.9</v>
      </c>
      <c r="Q92" s="240">
        <v>8211.9212000000007</v>
      </c>
      <c r="R92" s="237">
        <v>8876.6</v>
      </c>
      <c r="S92" s="237">
        <v>8898.5</v>
      </c>
    </row>
    <row r="93" spans="1:19" x14ac:dyDescent="0.25">
      <c r="A93" s="307" t="s">
        <v>77</v>
      </c>
      <c r="B93" s="239">
        <v>3311.9</v>
      </c>
      <c r="C93" s="239">
        <v>4238.6000000000004</v>
      </c>
      <c r="D93" s="239">
        <v>5090.8999999999996</v>
      </c>
      <c r="E93" s="239">
        <v>6838</v>
      </c>
      <c r="F93" s="239">
        <v>6387.3</v>
      </c>
      <c r="G93" s="239">
        <v>6824</v>
      </c>
      <c r="H93" s="239">
        <v>7964.3</v>
      </c>
      <c r="I93" s="239">
        <v>3156.6</v>
      </c>
      <c r="J93" s="239">
        <v>3380.1</v>
      </c>
      <c r="K93" s="239">
        <v>3299.5</v>
      </c>
      <c r="L93" s="239">
        <v>3498.7</v>
      </c>
      <c r="M93" s="239">
        <v>3844.8</v>
      </c>
      <c r="N93" s="237">
        <v>4176.1000000000004</v>
      </c>
      <c r="O93" s="237">
        <v>4929.8</v>
      </c>
      <c r="P93" s="237">
        <v>5262.6</v>
      </c>
      <c r="Q93" s="240">
        <v>6579.0119999999997</v>
      </c>
      <c r="R93" s="237">
        <v>6826.4</v>
      </c>
      <c r="S93" s="237">
        <v>5769.5</v>
      </c>
    </row>
    <row r="94" spans="1:19" ht="18" x14ac:dyDescent="0.25">
      <c r="A94" s="2" t="s">
        <v>156</v>
      </c>
      <c r="B94" s="187">
        <v>20902.5</v>
      </c>
      <c r="C94" s="87">
        <v>28780.6</v>
      </c>
      <c r="D94" s="87">
        <v>33094.199999999997</v>
      </c>
      <c r="E94" s="87">
        <v>44700.4</v>
      </c>
      <c r="F94" s="87">
        <v>49398.7</v>
      </c>
      <c r="G94" s="87">
        <v>50617.2</v>
      </c>
      <c r="H94" s="87">
        <v>60223.7</v>
      </c>
      <c r="I94" s="87">
        <v>20642.5</v>
      </c>
      <c r="J94" s="87">
        <v>21798.6</v>
      </c>
      <c r="K94" s="87">
        <v>23932.799999999999</v>
      </c>
      <c r="L94" s="87">
        <v>24988.799999999999</v>
      </c>
      <c r="M94" s="87">
        <v>28643.7</v>
      </c>
      <c r="N94" s="95">
        <v>33748</v>
      </c>
      <c r="O94" s="95">
        <v>31827</v>
      </c>
      <c r="P94" s="95">
        <v>32162.5</v>
      </c>
      <c r="Q94" s="186">
        <v>39310.421799999996</v>
      </c>
      <c r="R94" s="95">
        <v>37309.800000000003</v>
      </c>
      <c r="S94" s="95">
        <v>36983.199999999997</v>
      </c>
    </row>
    <row r="95" spans="1:19" ht="19.5" customHeight="1" x14ac:dyDescent="0.25">
      <c r="A95" s="307" t="s">
        <v>67</v>
      </c>
      <c r="B95" s="239">
        <v>2056.1999999999998</v>
      </c>
      <c r="C95" s="239">
        <v>2394.8000000000002</v>
      </c>
      <c r="D95" s="239">
        <v>2840.2</v>
      </c>
      <c r="E95" s="239">
        <v>3853.9</v>
      </c>
      <c r="F95" s="239">
        <v>3806.7</v>
      </c>
      <c r="G95" s="239">
        <v>3981</v>
      </c>
      <c r="H95" s="239">
        <v>4737</v>
      </c>
      <c r="I95" s="239">
        <v>1733.1</v>
      </c>
      <c r="J95" s="239">
        <v>1882.8</v>
      </c>
      <c r="K95" s="239">
        <v>1946.1</v>
      </c>
      <c r="L95" s="239">
        <v>1805.4</v>
      </c>
      <c r="M95" s="239">
        <v>2124.1999999999998</v>
      </c>
      <c r="N95" s="237">
        <v>2306.5</v>
      </c>
      <c r="O95" s="237">
        <v>2176.9</v>
      </c>
      <c r="P95" s="237">
        <v>2013.3</v>
      </c>
      <c r="Q95" s="240">
        <v>2647.1228999999998</v>
      </c>
      <c r="R95" s="237">
        <v>2716.4</v>
      </c>
      <c r="S95" s="237">
        <v>2383.3000000000002</v>
      </c>
    </row>
    <row r="96" spans="1:19" ht="17.25" customHeight="1" x14ac:dyDescent="0.25">
      <c r="A96" s="307" t="s">
        <v>78</v>
      </c>
      <c r="B96" s="239">
        <v>4076.2</v>
      </c>
      <c r="C96" s="239">
        <v>4670.5</v>
      </c>
      <c r="D96" s="239">
        <v>5086.5</v>
      </c>
      <c r="E96" s="239">
        <v>6058.9</v>
      </c>
      <c r="F96" s="239">
        <v>7217.5</v>
      </c>
      <c r="G96" s="239">
        <v>7712</v>
      </c>
      <c r="H96" s="239">
        <v>10657.3</v>
      </c>
      <c r="I96" s="239">
        <v>2554.1</v>
      </c>
      <c r="J96" s="239">
        <v>2717.9</v>
      </c>
      <c r="K96" s="239">
        <v>3027.8</v>
      </c>
      <c r="L96" s="239">
        <v>2848.6</v>
      </c>
      <c r="M96" s="239">
        <v>3218.6</v>
      </c>
      <c r="N96" s="237">
        <v>3557</v>
      </c>
      <c r="O96" s="237">
        <v>3896.8</v>
      </c>
      <c r="P96" s="237">
        <v>4046.2</v>
      </c>
      <c r="Q96" s="240">
        <v>4285.0895999999993</v>
      </c>
      <c r="R96" s="237">
        <v>4098.8</v>
      </c>
      <c r="S96" s="237">
        <v>3638.9</v>
      </c>
    </row>
    <row r="97" spans="1:19" x14ac:dyDescent="0.25">
      <c r="A97" s="307" t="s">
        <v>71</v>
      </c>
      <c r="B97" s="239">
        <v>1902.8</v>
      </c>
      <c r="C97" s="239">
        <v>2852.1</v>
      </c>
      <c r="D97" s="239">
        <v>3063.2</v>
      </c>
      <c r="E97" s="239">
        <v>4009.6</v>
      </c>
      <c r="F97" s="239">
        <v>5337.7</v>
      </c>
      <c r="G97" s="239">
        <v>5497</v>
      </c>
      <c r="H97" s="239">
        <v>5399</v>
      </c>
      <c r="I97" s="239">
        <v>1370</v>
      </c>
      <c r="J97" s="239">
        <v>1325</v>
      </c>
      <c r="K97" s="239">
        <v>1627.1</v>
      </c>
      <c r="L97" s="239">
        <v>1636.4</v>
      </c>
      <c r="M97" s="239">
        <v>1611.4</v>
      </c>
      <c r="N97" s="237">
        <v>2022.5</v>
      </c>
      <c r="O97" s="237">
        <v>1760.2</v>
      </c>
      <c r="P97" s="237">
        <v>1970.4</v>
      </c>
      <c r="Q97" s="240">
        <v>2273.9697000000001</v>
      </c>
      <c r="R97" s="237">
        <v>2213.6</v>
      </c>
      <c r="S97" s="237">
        <v>2197.3000000000002</v>
      </c>
    </row>
    <row r="98" spans="1:19" x14ac:dyDescent="0.25">
      <c r="A98" s="307" t="s">
        <v>79</v>
      </c>
      <c r="B98" s="239">
        <v>1216.9000000000001</v>
      </c>
      <c r="C98" s="239">
        <v>1509.3</v>
      </c>
      <c r="D98" s="239">
        <v>1910.9</v>
      </c>
      <c r="E98" s="239">
        <v>1763.4</v>
      </c>
      <c r="F98" s="239">
        <v>2488.4</v>
      </c>
      <c r="G98" s="239">
        <v>3013.4</v>
      </c>
      <c r="H98" s="239">
        <v>3521.6</v>
      </c>
      <c r="I98" s="239">
        <v>742.7</v>
      </c>
      <c r="J98" s="239">
        <v>810.3</v>
      </c>
      <c r="K98" s="239">
        <v>697.3</v>
      </c>
      <c r="L98" s="239">
        <v>714.2</v>
      </c>
      <c r="M98" s="239">
        <v>983.5</v>
      </c>
      <c r="N98" s="237">
        <v>1667.7</v>
      </c>
      <c r="O98" s="237">
        <v>1225.5999999999999</v>
      </c>
      <c r="P98" s="237">
        <v>1353.2</v>
      </c>
      <c r="Q98" s="240">
        <v>1603.1867</v>
      </c>
      <c r="R98" s="237">
        <v>1506</v>
      </c>
      <c r="S98" s="237">
        <v>1434.5</v>
      </c>
    </row>
    <row r="99" spans="1:19" x14ac:dyDescent="0.25">
      <c r="A99" s="307" t="s">
        <v>80</v>
      </c>
      <c r="B99" s="239">
        <v>5238.3999999999996</v>
      </c>
      <c r="C99" s="239">
        <v>7221.1</v>
      </c>
      <c r="D99" s="239">
        <v>7891</v>
      </c>
      <c r="E99" s="239">
        <v>11074.7</v>
      </c>
      <c r="F99" s="239">
        <v>11142</v>
      </c>
      <c r="G99" s="239">
        <v>11560.7</v>
      </c>
      <c r="H99" s="239">
        <v>12246.2</v>
      </c>
      <c r="I99" s="239">
        <v>5655.5</v>
      </c>
      <c r="J99" s="239">
        <v>6438.5</v>
      </c>
      <c r="K99" s="239">
        <v>6700.3</v>
      </c>
      <c r="L99" s="239">
        <v>7746.1</v>
      </c>
      <c r="M99" s="239">
        <v>8962.1</v>
      </c>
      <c r="N99" s="237">
        <v>9489.7999999999993</v>
      </c>
      <c r="O99" s="237">
        <v>8881.7000000000007</v>
      </c>
      <c r="P99" s="237">
        <v>9468.6</v>
      </c>
      <c r="Q99" s="240">
        <v>11029.815699999999</v>
      </c>
      <c r="R99" s="237">
        <v>11244.8</v>
      </c>
      <c r="S99" s="237">
        <v>12022.5</v>
      </c>
    </row>
    <row r="100" spans="1:19" x14ac:dyDescent="0.25">
      <c r="A100" s="307" t="s">
        <v>143</v>
      </c>
      <c r="B100" s="239">
        <v>2045.7</v>
      </c>
      <c r="C100" s="239">
        <v>4387.6000000000004</v>
      </c>
      <c r="D100" s="239">
        <v>5396.1</v>
      </c>
      <c r="E100" s="239">
        <v>8343.7999999999993</v>
      </c>
      <c r="F100" s="239">
        <v>8589.6</v>
      </c>
      <c r="G100" s="239">
        <v>8947.6</v>
      </c>
      <c r="H100" s="239">
        <v>12303.6</v>
      </c>
      <c r="I100" s="239">
        <v>4748</v>
      </c>
      <c r="J100" s="239">
        <v>4778.6000000000004</v>
      </c>
      <c r="K100" s="239">
        <v>5664.8</v>
      </c>
      <c r="L100" s="239">
        <v>5742.7</v>
      </c>
      <c r="M100" s="239">
        <v>6434.3</v>
      </c>
      <c r="N100" s="237">
        <v>8303.2999999999993</v>
      </c>
      <c r="O100" s="237">
        <v>7233.8</v>
      </c>
      <c r="P100" s="237">
        <v>7480.5</v>
      </c>
      <c r="Q100" s="240">
        <v>8789.3536000000004</v>
      </c>
      <c r="R100" s="237">
        <v>8523.9</v>
      </c>
      <c r="S100" s="237">
        <v>9042.7000000000007</v>
      </c>
    </row>
    <row r="101" spans="1:19" x14ac:dyDescent="0.25">
      <c r="A101" s="307" t="s">
        <v>82</v>
      </c>
      <c r="B101" s="239">
        <v>2561.1</v>
      </c>
      <c r="C101" s="239">
        <v>2546.5</v>
      </c>
      <c r="D101" s="239">
        <v>2934.9</v>
      </c>
      <c r="E101" s="239">
        <v>3846.9</v>
      </c>
      <c r="F101" s="239">
        <v>4287.6000000000004</v>
      </c>
      <c r="G101" s="239">
        <v>4067.4</v>
      </c>
      <c r="H101" s="239">
        <v>4859.8999999999996</v>
      </c>
      <c r="I101" s="239">
        <v>1558.5</v>
      </c>
      <c r="J101" s="239">
        <v>1496.6</v>
      </c>
      <c r="K101" s="239">
        <v>1683.3</v>
      </c>
      <c r="L101" s="239">
        <v>1833.4</v>
      </c>
      <c r="M101" s="239">
        <v>2092.1999999999998</v>
      </c>
      <c r="N101" s="237">
        <v>2672.2</v>
      </c>
      <c r="O101" s="237">
        <v>2369</v>
      </c>
      <c r="P101" s="237">
        <v>2475</v>
      </c>
      <c r="Q101" s="240">
        <v>4352.1925000000001</v>
      </c>
      <c r="R101" s="237">
        <v>2862.5</v>
      </c>
      <c r="S101" s="237">
        <v>2458.3000000000002</v>
      </c>
    </row>
    <row r="102" spans="1:19" x14ac:dyDescent="0.25">
      <c r="A102" s="307" t="s">
        <v>83</v>
      </c>
      <c r="B102" s="239">
        <v>650.79999999999995</v>
      </c>
      <c r="C102" s="239">
        <v>761.4</v>
      </c>
      <c r="D102" s="239">
        <v>808.7</v>
      </c>
      <c r="E102" s="239">
        <v>1767.2</v>
      </c>
      <c r="F102" s="239">
        <v>2029.7</v>
      </c>
      <c r="G102" s="239">
        <v>1235.7</v>
      </c>
      <c r="H102" s="239">
        <v>1408.6</v>
      </c>
      <c r="I102" s="239">
        <v>388.2</v>
      </c>
      <c r="J102" s="239">
        <v>417.1</v>
      </c>
      <c r="K102" s="239">
        <v>439.4</v>
      </c>
      <c r="L102" s="239">
        <v>468.9</v>
      </c>
      <c r="M102" s="239">
        <v>582</v>
      </c>
      <c r="N102" s="237">
        <v>629</v>
      </c>
      <c r="O102" s="237">
        <v>572.20000000000005</v>
      </c>
      <c r="P102" s="237">
        <v>590.79999999999995</v>
      </c>
      <c r="Q102" s="240">
        <v>882.18169999999998</v>
      </c>
      <c r="R102" s="237">
        <v>794.4</v>
      </c>
      <c r="S102" s="237">
        <v>726</v>
      </c>
    </row>
    <row r="103" spans="1:19" x14ac:dyDescent="0.25">
      <c r="A103" s="307" t="s">
        <v>84</v>
      </c>
      <c r="B103" s="239">
        <v>755.2</v>
      </c>
      <c r="C103" s="239">
        <v>1873.7</v>
      </c>
      <c r="D103" s="239">
        <v>2583.8000000000002</v>
      </c>
      <c r="E103" s="239">
        <v>3312.5</v>
      </c>
      <c r="F103" s="239">
        <v>3745.8</v>
      </c>
      <c r="G103" s="239">
        <v>3827.2</v>
      </c>
      <c r="H103" s="239">
        <v>4104.6000000000004</v>
      </c>
      <c r="I103" s="239">
        <v>1622.4</v>
      </c>
      <c r="J103" s="239">
        <v>1676.2</v>
      </c>
      <c r="K103" s="239">
        <v>1802</v>
      </c>
      <c r="L103" s="239">
        <v>1869.5</v>
      </c>
      <c r="M103" s="239">
        <v>2199.4</v>
      </c>
      <c r="N103" s="237">
        <v>2621.9</v>
      </c>
      <c r="O103" s="237">
        <v>2241.1</v>
      </c>
      <c r="P103" s="237">
        <v>2162.6999999999998</v>
      </c>
      <c r="Q103" s="240">
        <v>3093.7773999999999</v>
      </c>
      <c r="R103" s="237">
        <v>3035.7</v>
      </c>
      <c r="S103" s="237">
        <v>2750.6</v>
      </c>
    </row>
    <row r="104" spans="1:19" ht="19.5" x14ac:dyDescent="0.25">
      <c r="A104" s="308" t="s">
        <v>85</v>
      </c>
      <c r="B104" s="237">
        <v>371.8</v>
      </c>
      <c r="C104" s="237">
        <v>508.7</v>
      </c>
      <c r="D104" s="237">
        <v>542.6</v>
      </c>
      <c r="E104" s="237">
        <v>633.1</v>
      </c>
      <c r="F104" s="237">
        <v>722.5</v>
      </c>
      <c r="G104" s="237">
        <v>743.9</v>
      </c>
      <c r="H104" s="237">
        <v>839.6</v>
      </c>
      <c r="I104" s="237">
        <v>149.4</v>
      </c>
      <c r="J104" s="237">
        <v>194.7</v>
      </c>
      <c r="K104" s="237">
        <v>273</v>
      </c>
      <c r="L104" s="237">
        <v>254.4</v>
      </c>
      <c r="M104" s="237">
        <v>351.3</v>
      </c>
      <c r="N104" s="237">
        <v>330.1</v>
      </c>
      <c r="O104" s="237">
        <v>241.5</v>
      </c>
      <c r="P104" s="95">
        <v>272.8</v>
      </c>
      <c r="Q104" s="240">
        <v>282.89679999999998</v>
      </c>
      <c r="R104" s="237">
        <v>232.9</v>
      </c>
      <c r="S104" s="237">
        <v>233.7</v>
      </c>
    </row>
    <row r="105" spans="1:19" ht="19.5" x14ac:dyDescent="0.25">
      <c r="A105" s="326" t="s">
        <v>86</v>
      </c>
      <c r="B105" s="237">
        <v>27.4</v>
      </c>
      <c r="C105" s="237">
        <v>54.9</v>
      </c>
      <c r="D105" s="237">
        <v>36.4</v>
      </c>
      <c r="E105" s="237">
        <v>36.4</v>
      </c>
      <c r="F105" s="237">
        <v>31.2</v>
      </c>
      <c r="G105" s="237">
        <v>31.3</v>
      </c>
      <c r="H105" s="237">
        <v>146.30000000000001</v>
      </c>
      <c r="I105" s="237">
        <v>120.6</v>
      </c>
      <c r="J105" s="237">
        <v>60.9</v>
      </c>
      <c r="K105" s="237">
        <v>71.7</v>
      </c>
      <c r="L105" s="237">
        <v>69.2</v>
      </c>
      <c r="M105" s="237">
        <v>84.7</v>
      </c>
      <c r="N105" s="237">
        <v>148</v>
      </c>
      <c r="O105" s="237">
        <v>1228.2</v>
      </c>
      <c r="P105" s="237">
        <v>329</v>
      </c>
      <c r="Q105" s="240">
        <v>70.8352</v>
      </c>
      <c r="R105" s="237">
        <v>80.8</v>
      </c>
      <c r="S105" s="237">
        <v>95.4</v>
      </c>
    </row>
    <row r="106" spans="1:19" ht="15.75" customHeight="1" x14ac:dyDescent="0.25">
      <c r="A106" s="452" t="s">
        <v>372</v>
      </c>
      <c r="B106" s="452"/>
      <c r="C106" s="452"/>
      <c r="D106" s="452"/>
      <c r="E106" s="452"/>
      <c r="F106" s="452"/>
      <c r="G106" s="452"/>
      <c r="H106" s="452"/>
      <c r="I106" s="452"/>
      <c r="J106" s="452"/>
      <c r="K106" s="452"/>
      <c r="L106" s="452"/>
      <c r="M106" s="452"/>
    </row>
    <row r="107" spans="1:19" ht="15.75" thickBot="1" x14ac:dyDescent="0.3">
      <c r="A107" s="328" t="s">
        <v>373</v>
      </c>
      <c r="B107" s="327"/>
      <c r="C107" s="327"/>
      <c r="D107" s="327"/>
      <c r="E107" s="3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36"/>
      <c r="Q107" s="372"/>
      <c r="R107" s="27"/>
      <c r="S107" s="27"/>
    </row>
    <row r="108" spans="1:19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9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9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9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9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2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2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2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2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2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2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2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2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2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2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2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2" ht="15.75" thickBot="1" x14ac:dyDescent="0.3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</row>
  </sheetData>
  <mergeCells count="3">
    <mergeCell ref="A106:M106"/>
    <mergeCell ref="A2:S2"/>
    <mergeCell ref="A3:S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9"/>
  <sheetViews>
    <sheetView zoomScale="90" zoomScaleNormal="90" workbookViewId="0">
      <pane ySplit="6" topLeftCell="A91" activePane="bottomLeft" state="frozen"/>
      <selection sqref="A1:T1"/>
      <selection pane="bottomLeft"/>
    </sheetView>
  </sheetViews>
  <sheetFormatPr defaultRowHeight="15" x14ac:dyDescent="0.25"/>
  <cols>
    <col min="1" max="1" width="18.140625" style="3" customWidth="1"/>
    <col min="2" max="20" width="9.140625" style="3"/>
    <col min="21" max="21" width="9.140625" style="263"/>
    <col min="22" max="22" width="9.140625" style="3"/>
    <col min="23" max="23" width="10.85546875" style="3" bestFit="1" customWidth="1"/>
    <col min="24" max="16384" width="9.140625" style="3"/>
  </cols>
  <sheetData>
    <row r="1" spans="1:24" ht="30.75" customHeight="1" x14ac:dyDescent="0.25"/>
    <row r="2" spans="1:24" x14ac:dyDescent="0.25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</row>
    <row r="3" spans="1:24" x14ac:dyDescent="0.25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</row>
    <row r="4" spans="1:24" x14ac:dyDescent="0.25">
      <c r="A4" s="233" t="s">
        <v>343</v>
      </c>
      <c r="B4" s="233"/>
      <c r="C4" s="233"/>
      <c r="D4" s="233"/>
      <c r="E4" s="233"/>
      <c r="F4" s="233"/>
    </row>
    <row r="5" spans="1:24" ht="15.75" thickBot="1" x14ac:dyDescent="0.3">
      <c r="A5" s="234" t="s">
        <v>200</v>
      </c>
    </row>
    <row r="6" spans="1:24" ht="15.75" thickBot="1" x14ac:dyDescent="0.3">
      <c r="A6" s="15"/>
      <c r="B6" s="235">
        <v>2000</v>
      </c>
      <c r="C6" s="235">
        <v>2001</v>
      </c>
      <c r="D6" s="235">
        <v>2002</v>
      </c>
      <c r="E6" s="235">
        <v>2003</v>
      </c>
      <c r="F6" s="235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1">
        <v>2017</v>
      </c>
      <c r="T6" s="11">
        <v>2018</v>
      </c>
      <c r="U6" s="11">
        <v>2019</v>
      </c>
      <c r="V6" s="18">
        <v>2020</v>
      </c>
      <c r="W6" s="18">
        <v>2021</v>
      </c>
      <c r="X6" s="18">
        <v>2022</v>
      </c>
    </row>
    <row r="7" spans="1:24" ht="19.5" x14ac:dyDescent="0.25">
      <c r="A7" s="1" t="s">
        <v>263</v>
      </c>
      <c r="B7" s="98">
        <v>1032.0999999999999</v>
      </c>
      <c r="C7" s="98">
        <v>1330.2</v>
      </c>
      <c r="D7" s="95">
        <v>1687.2</v>
      </c>
      <c r="E7" s="95">
        <v>1984.3</v>
      </c>
      <c r="F7" s="95">
        <v>2373</v>
      </c>
      <c r="G7" s="87">
        <v>2941.2</v>
      </c>
      <c r="H7" s="87">
        <v>3657.7</v>
      </c>
      <c r="I7" s="87">
        <v>4790.5</v>
      </c>
      <c r="J7" s="87">
        <v>6253.1</v>
      </c>
      <c r="K7" s="87">
        <v>6255.7</v>
      </c>
      <c r="L7" s="87">
        <v>6636.9</v>
      </c>
      <c r="M7" s="87">
        <v>7679.1</v>
      </c>
      <c r="N7" s="87">
        <v>8343.2000000000007</v>
      </c>
      <c r="O7" s="87">
        <v>8806.6</v>
      </c>
      <c r="P7" s="87">
        <v>9353.2999999999993</v>
      </c>
      <c r="Q7" s="87">
        <v>9479.7999999999993</v>
      </c>
      <c r="R7" s="87">
        <v>9936.4</v>
      </c>
      <c r="S7" s="94">
        <v>10810.1</v>
      </c>
      <c r="T7" s="95">
        <v>11882.2</v>
      </c>
      <c r="U7" s="87">
        <v>13567.592722896499</v>
      </c>
      <c r="V7" s="87">
        <v>15577.734141413701</v>
      </c>
      <c r="W7" s="87">
        <v>16885.549581079133</v>
      </c>
      <c r="X7" s="87">
        <v>19626.301059522571</v>
      </c>
    </row>
    <row r="8" spans="1:24" ht="18" x14ac:dyDescent="0.25">
      <c r="A8" s="2" t="s">
        <v>149</v>
      </c>
      <c r="B8" s="98"/>
      <c r="C8" s="98"/>
      <c r="D8" s="98"/>
      <c r="E8" s="98"/>
      <c r="F8" s="9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95"/>
      <c r="T8" s="76"/>
      <c r="U8" s="239"/>
      <c r="V8" s="239"/>
      <c r="W8" s="239"/>
      <c r="X8" s="239"/>
    </row>
    <row r="9" spans="1:24" x14ac:dyDescent="0.25">
      <c r="A9" s="332" t="s">
        <v>1</v>
      </c>
      <c r="B9" s="237">
        <v>5203.8999999999996</v>
      </c>
      <c r="C9" s="237">
        <v>7562.8</v>
      </c>
      <c r="D9" s="241">
        <v>10560.2</v>
      </c>
      <c r="E9" s="241">
        <v>11759.5</v>
      </c>
      <c r="F9" s="241">
        <v>15820.8</v>
      </c>
      <c r="G9" s="239">
        <v>25783.9</v>
      </c>
      <c r="H9" s="239">
        <v>31098.5</v>
      </c>
      <c r="I9" s="239">
        <v>42366.5</v>
      </c>
      <c r="J9" s="239">
        <v>59063.8</v>
      </c>
      <c r="K9" s="239">
        <v>60848.2</v>
      </c>
      <c r="L9" s="239">
        <v>65105.7</v>
      </c>
      <c r="M9" s="239">
        <v>83780.3</v>
      </c>
      <c r="N9" s="239">
        <v>82653.3</v>
      </c>
      <c r="O9" s="239">
        <v>87248.5</v>
      </c>
      <c r="P9" s="239">
        <v>79199.5</v>
      </c>
      <c r="Q9" s="239">
        <v>83670</v>
      </c>
      <c r="R9" s="239">
        <v>85180.6</v>
      </c>
      <c r="S9" s="237">
        <v>95658.4</v>
      </c>
      <c r="T9" s="237">
        <v>105796.6</v>
      </c>
      <c r="U9" s="239">
        <v>124172.49823461</v>
      </c>
      <c r="V9" s="239">
        <v>133220.49587292</v>
      </c>
      <c r="W9" s="239">
        <v>151300.72003743</v>
      </c>
      <c r="X9" s="239">
        <v>196095.14624104998</v>
      </c>
    </row>
    <row r="10" spans="1:24" x14ac:dyDescent="0.25">
      <c r="A10" s="332" t="s">
        <v>2</v>
      </c>
      <c r="B10" s="237">
        <v>4152.3</v>
      </c>
      <c r="C10" s="237">
        <v>5952.8</v>
      </c>
      <c r="D10" s="241">
        <v>8419.9</v>
      </c>
      <c r="E10" s="241">
        <v>9740.7000000000007</v>
      </c>
      <c r="F10" s="241">
        <v>11670.5</v>
      </c>
      <c r="G10" s="239">
        <v>14105.8</v>
      </c>
      <c r="H10" s="239">
        <v>17786.2</v>
      </c>
      <c r="I10" s="239">
        <v>23011.1</v>
      </c>
      <c r="J10" s="239">
        <v>28192.400000000001</v>
      </c>
      <c r="K10" s="239">
        <v>31121.1</v>
      </c>
      <c r="L10" s="239">
        <v>33803.9</v>
      </c>
      <c r="M10" s="239">
        <v>38633.199999999997</v>
      </c>
      <c r="N10" s="239">
        <v>44095.1</v>
      </c>
      <c r="O10" s="239">
        <v>48678.5</v>
      </c>
      <c r="P10" s="239">
        <v>47731.6</v>
      </c>
      <c r="Q10" s="239">
        <v>52847.1</v>
      </c>
      <c r="R10" s="239">
        <v>57338.3</v>
      </c>
      <c r="S10" s="237">
        <v>59857.3</v>
      </c>
      <c r="T10" s="237">
        <v>64162.5</v>
      </c>
      <c r="U10" s="239">
        <v>73285.434753630005</v>
      </c>
      <c r="V10" s="239">
        <v>84745.978888409998</v>
      </c>
      <c r="W10" s="239">
        <v>90413.358754610003</v>
      </c>
      <c r="X10" s="239">
        <v>104804.3821015</v>
      </c>
    </row>
    <row r="11" spans="1:24" x14ac:dyDescent="0.25">
      <c r="A11" s="332" t="s">
        <v>3</v>
      </c>
      <c r="B11" s="237">
        <v>4626.3999999999996</v>
      </c>
      <c r="C11" s="237">
        <v>7317.6</v>
      </c>
      <c r="D11" s="241">
        <v>10078.9</v>
      </c>
      <c r="E11" s="241">
        <v>11966.9</v>
      </c>
      <c r="F11" s="241">
        <v>13327.2</v>
      </c>
      <c r="G11" s="239">
        <v>15413.1</v>
      </c>
      <c r="H11" s="239">
        <v>21023.1</v>
      </c>
      <c r="I11" s="239">
        <v>29327</v>
      </c>
      <c r="J11" s="239">
        <v>36815.800000000003</v>
      </c>
      <c r="K11" s="239">
        <v>40359.199999999997</v>
      </c>
      <c r="L11" s="239">
        <v>45006.1</v>
      </c>
      <c r="M11" s="239">
        <v>45900.800000000003</v>
      </c>
      <c r="N11" s="239">
        <v>50480.7</v>
      </c>
      <c r="O11" s="239">
        <v>54385</v>
      </c>
      <c r="P11" s="239">
        <v>55433.2</v>
      </c>
      <c r="Q11" s="239">
        <v>57072.800000000003</v>
      </c>
      <c r="R11" s="239">
        <v>60359.6</v>
      </c>
      <c r="S11" s="237">
        <v>64277.8</v>
      </c>
      <c r="T11" s="237">
        <v>70882.8</v>
      </c>
      <c r="U11" s="239">
        <v>77963.412491470008</v>
      </c>
      <c r="V11" s="239">
        <v>88019.722217490009</v>
      </c>
      <c r="W11" s="239">
        <v>98402.47402858999</v>
      </c>
      <c r="X11" s="239">
        <v>119944.6035153</v>
      </c>
    </row>
    <row r="12" spans="1:24" x14ac:dyDescent="0.25">
      <c r="A12" s="332" t="s">
        <v>4</v>
      </c>
      <c r="B12" s="237">
        <v>6598.7</v>
      </c>
      <c r="C12" s="237">
        <v>9851.1</v>
      </c>
      <c r="D12" s="241">
        <v>15624.7</v>
      </c>
      <c r="E12" s="241">
        <v>17800.8</v>
      </c>
      <c r="F12" s="241">
        <v>20627.8</v>
      </c>
      <c r="G12" s="239">
        <v>24463.599999999999</v>
      </c>
      <c r="H12" s="239">
        <v>30041.8</v>
      </c>
      <c r="I12" s="239">
        <v>40754.300000000003</v>
      </c>
      <c r="J12" s="239">
        <v>54763.199999999997</v>
      </c>
      <c r="K12" s="239">
        <v>61507.9</v>
      </c>
      <c r="L12" s="239">
        <v>72948.600000000006</v>
      </c>
      <c r="M12" s="239">
        <v>79522.7</v>
      </c>
      <c r="N12" s="239">
        <v>89176.6</v>
      </c>
      <c r="O12" s="239">
        <v>100209.5</v>
      </c>
      <c r="P12" s="239">
        <v>106685.4</v>
      </c>
      <c r="Q12" s="239">
        <v>105084.7</v>
      </c>
      <c r="R12" s="239">
        <v>104595.4</v>
      </c>
      <c r="S12" s="237">
        <v>108403.9</v>
      </c>
      <c r="T12" s="237">
        <v>123568.4</v>
      </c>
      <c r="U12" s="239">
        <v>140467.59543648001</v>
      </c>
      <c r="V12" s="239">
        <v>159607.32196474</v>
      </c>
      <c r="W12" s="239">
        <v>168901.88255749</v>
      </c>
      <c r="X12" s="239">
        <v>202624.28201098999</v>
      </c>
    </row>
    <row r="13" spans="1:24" x14ac:dyDescent="0.25">
      <c r="A13" s="332" t="s">
        <v>5</v>
      </c>
      <c r="B13" s="237">
        <v>3321.1</v>
      </c>
      <c r="C13" s="237">
        <v>5696.2</v>
      </c>
      <c r="D13" s="241">
        <v>8067.2</v>
      </c>
      <c r="E13" s="241">
        <v>9079.4</v>
      </c>
      <c r="F13" s="241">
        <v>10476.700000000001</v>
      </c>
      <c r="G13" s="239">
        <v>13140.4</v>
      </c>
      <c r="H13" s="239">
        <v>17474.3</v>
      </c>
      <c r="I13" s="239">
        <v>21959.4</v>
      </c>
      <c r="J13" s="239">
        <v>25382.7</v>
      </c>
      <c r="K13" s="239">
        <v>29753</v>
      </c>
      <c r="L13" s="239">
        <v>30752.9</v>
      </c>
      <c r="M13" s="239">
        <v>33620.5</v>
      </c>
      <c r="N13" s="239">
        <v>36408.5</v>
      </c>
      <c r="O13" s="239">
        <v>39604.1</v>
      </c>
      <c r="P13" s="239">
        <v>40818.199999999997</v>
      </c>
      <c r="Q13" s="239">
        <v>40014.800000000003</v>
      </c>
      <c r="R13" s="239">
        <v>38486.9</v>
      </c>
      <c r="S13" s="237">
        <v>39831.5</v>
      </c>
      <c r="T13" s="237">
        <v>43861.4</v>
      </c>
      <c r="U13" s="239">
        <v>49764.470409169997</v>
      </c>
      <c r="V13" s="239">
        <v>64544.965659649999</v>
      </c>
      <c r="W13" s="239">
        <v>65848.116249690007</v>
      </c>
      <c r="X13" s="239">
        <v>72367.478258610005</v>
      </c>
    </row>
    <row r="14" spans="1:24" x14ac:dyDescent="0.25">
      <c r="A14" s="332" t="s">
        <v>6</v>
      </c>
      <c r="B14" s="237">
        <v>5168.3</v>
      </c>
      <c r="C14" s="237">
        <v>6684.5</v>
      </c>
      <c r="D14" s="241">
        <v>8769.5</v>
      </c>
      <c r="E14" s="241">
        <v>10574.5</v>
      </c>
      <c r="F14" s="241">
        <v>12635.8</v>
      </c>
      <c r="G14" s="239">
        <v>14953.7</v>
      </c>
      <c r="H14" s="239">
        <v>18800</v>
      </c>
      <c r="I14" s="239">
        <v>25911</v>
      </c>
      <c r="J14" s="239">
        <v>31981.1</v>
      </c>
      <c r="K14" s="239">
        <v>33099</v>
      </c>
      <c r="L14" s="239">
        <v>40793.699999999997</v>
      </c>
      <c r="M14" s="239">
        <v>47831.6</v>
      </c>
      <c r="N14" s="239">
        <v>53471.5</v>
      </c>
      <c r="O14" s="239">
        <v>55420.4</v>
      </c>
      <c r="P14" s="239">
        <v>58053.599999999999</v>
      </c>
      <c r="Q14" s="239">
        <v>62279.7</v>
      </c>
      <c r="R14" s="239">
        <v>62966.400000000001</v>
      </c>
      <c r="S14" s="237">
        <v>67933.5</v>
      </c>
      <c r="T14" s="237">
        <v>73733.600000000006</v>
      </c>
      <c r="U14" s="239">
        <v>83236.557321729997</v>
      </c>
      <c r="V14" s="239">
        <v>98971.73810177001</v>
      </c>
      <c r="W14" s="239">
        <v>98963.665521149989</v>
      </c>
      <c r="X14" s="239">
        <v>111755.31538372001</v>
      </c>
    </row>
    <row r="15" spans="1:24" x14ac:dyDescent="0.25">
      <c r="A15" s="332" t="s">
        <v>7</v>
      </c>
      <c r="B15" s="237">
        <v>2637.3</v>
      </c>
      <c r="C15" s="237">
        <v>3735.4</v>
      </c>
      <c r="D15" s="237">
        <v>5783</v>
      </c>
      <c r="E15" s="241">
        <v>7397.5</v>
      </c>
      <c r="F15" s="241">
        <v>7583.1</v>
      </c>
      <c r="G15" s="239">
        <v>8959.6</v>
      </c>
      <c r="H15" s="239">
        <v>10910.8</v>
      </c>
      <c r="I15" s="239">
        <v>14467.6</v>
      </c>
      <c r="J15" s="239">
        <v>17335.7</v>
      </c>
      <c r="K15" s="239">
        <v>21342.2</v>
      </c>
      <c r="L15" s="239">
        <v>23075.7</v>
      </c>
      <c r="M15" s="239">
        <v>23567.599999999999</v>
      </c>
      <c r="N15" s="239">
        <v>24751.200000000001</v>
      </c>
      <c r="O15" s="239">
        <v>27486.5</v>
      </c>
      <c r="P15" s="239">
        <v>29114.5</v>
      </c>
      <c r="Q15" s="239">
        <v>28525.4</v>
      </c>
      <c r="R15" s="239">
        <v>30946.799999999999</v>
      </c>
      <c r="S15" s="237">
        <v>31554.2</v>
      </c>
      <c r="T15" s="237">
        <v>34675.9</v>
      </c>
      <c r="U15" s="239">
        <v>40014.123317279998</v>
      </c>
      <c r="V15" s="239">
        <v>46270.318456730005</v>
      </c>
      <c r="W15" s="239">
        <v>51268.971996220003</v>
      </c>
      <c r="X15" s="239">
        <v>60624.58438806</v>
      </c>
    </row>
    <row r="16" spans="1:24" x14ac:dyDescent="0.25">
      <c r="A16" s="332" t="s">
        <v>8</v>
      </c>
      <c r="B16" s="237">
        <v>4331.3</v>
      </c>
      <c r="C16" s="237">
        <v>5374.2</v>
      </c>
      <c r="D16" s="241">
        <v>7486.6</v>
      </c>
      <c r="E16" s="241">
        <v>8600.2999999999993</v>
      </c>
      <c r="F16" s="241">
        <v>11483.1</v>
      </c>
      <c r="G16" s="239">
        <v>14744.7</v>
      </c>
      <c r="H16" s="239">
        <v>16398.8</v>
      </c>
      <c r="I16" s="239">
        <v>21729.9</v>
      </c>
      <c r="J16" s="239">
        <v>29330.3</v>
      </c>
      <c r="K16" s="239">
        <v>31718.2</v>
      </c>
      <c r="L16" s="239">
        <v>35297.699999999997</v>
      </c>
      <c r="M16" s="239">
        <v>44058.1</v>
      </c>
      <c r="N16" s="239">
        <v>46043.6</v>
      </c>
      <c r="O16" s="239">
        <v>49355.199999999997</v>
      </c>
      <c r="P16" s="239">
        <v>51888.9</v>
      </c>
      <c r="Q16" s="239">
        <v>51840.1</v>
      </c>
      <c r="R16" s="239">
        <v>54858.7</v>
      </c>
      <c r="S16" s="237">
        <v>59647.9</v>
      </c>
      <c r="T16" s="237">
        <v>64834.3</v>
      </c>
      <c r="U16" s="239">
        <v>75430.21023319001</v>
      </c>
      <c r="V16" s="239">
        <v>83193.701449399989</v>
      </c>
      <c r="W16" s="239">
        <v>101419.38448343</v>
      </c>
      <c r="X16" s="239">
        <v>123118.74928099</v>
      </c>
    </row>
    <row r="17" spans="1:24" x14ac:dyDescent="0.25">
      <c r="A17" s="332" t="s">
        <v>9</v>
      </c>
      <c r="B17" s="237">
        <v>7602.5</v>
      </c>
      <c r="C17" s="237">
        <v>8189.2</v>
      </c>
      <c r="D17" s="241">
        <v>9812.6</v>
      </c>
      <c r="E17" s="241">
        <v>14051.2</v>
      </c>
      <c r="F17" s="241">
        <v>18642.900000000001</v>
      </c>
      <c r="G17" s="239">
        <v>24550.6</v>
      </c>
      <c r="H17" s="239">
        <v>27287.4</v>
      </c>
      <c r="I17" s="239">
        <v>32315.8</v>
      </c>
      <c r="J17" s="239">
        <v>38620.400000000001</v>
      </c>
      <c r="K17" s="239">
        <v>39315.699999999997</v>
      </c>
      <c r="L17" s="239">
        <v>39948.400000000001</v>
      </c>
      <c r="M17" s="239">
        <v>44704.2</v>
      </c>
      <c r="N17" s="239">
        <v>47298.7</v>
      </c>
      <c r="O17" s="239">
        <v>51252.800000000003</v>
      </c>
      <c r="P17" s="239">
        <v>53994.8</v>
      </c>
      <c r="Q17" s="239">
        <v>58906.400000000001</v>
      </c>
      <c r="R17" s="239">
        <v>62152.1</v>
      </c>
      <c r="S17" s="237">
        <v>63423.4</v>
      </c>
      <c r="T17" s="237">
        <v>69357.8</v>
      </c>
      <c r="U17" s="239">
        <v>79813.331007460001</v>
      </c>
      <c r="V17" s="239">
        <v>86281.224141359999</v>
      </c>
      <c r="W17" s="239">
        <v>91375.134711890001</v>
      </c>
      <c r="X17" s="239">
        <v>113690.54401732</v>
      </c>
    </row>
    <row r="18" spans="1:24" x14ac:dyDescent="0.25">
      <c r="A18" s="332" t="s">
        <v>10</v>
      </c>
      <c r="B18" s="237">
        <v>32872.800000000003</v>
      </c>
      <c r="C18" s="237">
        <v>51883.6</v>
      </c>
      <c r="D18" s="241">
        <v>64188.800000000003</v>
      </c>
      <c r="E18" s="241">
        <v>82804.3</v>
      </c>
      <c r="F18" s="241">
        <v>103127.2</v>
      </c>
      <c r="G18" s="239">
        <v>140922.79999999999</v>
      </c>
      <c r="H18" s="239">
        <v>181416.7</v>
      </c>
      <c r="I18" s="239">
        <v>256130.6</v>
      </c>
      <c r="J18" s="239">
        <v>316413.8</v>
      </c>
      <c r="K18" s="239">
        <v>327024.2</v>
      </c>
      <c r="L18" s="239">
        <v>312927.5</v>
      </c>
      <c r="M18" s="239">
        <v>342532</v>
      </c>
      <c r="N18" s="239">
        <v>393216</v>
      </c>
      <c r="O18" s="239">
        <v>443643.6</v>
      </c>
      <c r="P18" s="239">
        <v>496445</v>
      </c>
      <c r="Q18" s="239">
        <v>532239.4</v>
      </c>
      <c r="R18" s="239">
        <v>543726.4</v>
      </c>
      <c r="S18" s="237">
        <v>619658</v>
      </c>
      <c r="T18" s="237">
        <v>703478.1</v>
      </c>
      <c r="U18" s="239">
        <v>813727.06514950003</v>
      </c>
      <c r="V18" s="239">
        <v>893302.12079722993</v>
      </c>
      <c r="W18" s="239">
        <v>906496.42170010996</v>
      </c>
      <c r="X18" s="239">
        <v>1134245.8728091398</v>
      </c>
    </row>
    <row r="19" spans="1:24" x14ac:dyDescent="0.25">
      <c r="A19" s="332" t="s">
        <v>11</v>
      </c>
      <c r="B19" s="237">
        <v>4426.6000000000004</v>
      </c>
      <c r="C19" s="237">
        <v>5916.3</v>
      </c>
      <c r="D19" s="241">
        <v>6109.3</v>
      </c>
      <c r="E19" s="241">
        <v>7405.4</v>
      </c>
      <c r="F19" s="241">
        <v>8675.9</v>
      </c>
      <c r="G19" s="239">
        <v>9783.1</v>
      </c>
      <c r="H19" s="239">
        <v>10930.4</v>
      </c>
      <c r="I19" s="239">
        <v>13473.8</v>
      </c>
      <c r="J19" s="239">
        <v>18903.8</v>
      </c>
      <c r="K19" s="239">
        <v>20464.5</v>
      </c>
      <c r="L19" s="239">
        <v>22976.400000000001</v>
      </c>
      <c r="M19" s="239">
        <v>25846.400000000001</v>
      </c>
      <c r="N19" s="239">
        <v>31392.9</v>
      </c>
      <c r="O19" s="239">
        <v>33718.300000000003</v>
      </c>
      <c r="P19" s="239">
        <v>33965.599999999999</v>
      </c>
      <c r="Q19" s="239">
        <v>34762.9</v>
      </c>
      <c r="R19" s="239">
        <v>35874.6</v>
      </c>
      <c r="S19" s="237">
        <v>37156.9</v>
      </c>
      <c r="T19" s="237">
        <v>39145.199999999997</v>
      </c>
      <c r="U19" s="239">
        <v>41477.777923769994</v>
      </c>
      <c r="V19" s="239">
        <v>50412.18973315</v>
      </c>
      <c r="W19" s="239">
        <v>52224.32294487</v>
      </c>
      <c r="X19" s="239">
        <v>61154.997980760003</v>
      </c>
    </row>
    <row r="20" spans="1:24" x14ac:dyDescent="0.25">
      <c r="A20" s="332" t="s">
        <v>12</v>
      </c>
      <c r="B20" s="237">
        <v>3878.3</v>
      </c>
      <c r="C20" s="237">
        <v>5941.3</v>
      </c>
      <c r="D20" s="241">
        <v>9481.7999999999993</v>
      </c>
      <c r="E20" s="241">
        <v>11402.6</v>
      </c>
      <c r="F20" s="241">
        <v>11896.1</v>
      </c>
      <c r="G20" s="239">
        <v>14825.1</v>
      </c>
      <c r="H20" s="239">
        <v>18051.400000000001</v>
      </c>
      <c r="I20" s="239">
        <v>23639.3</v>
      </c>
      <c r="J20" s="239">
        <v>30674.5</v>
      </c>
      <c r="K20" s="239">
        <v>35250.800000000003</v>
      </c>
      <c r="L20" s="239">
        <v>39300.199999999997</v>
      </c>
      <c r="M20" s="239">
        <v>44689.4</v>
      </c>
      <c r="N20" s="239">
        <v>49666.3</v>
      </c>
      <c r="O20" s="239">
        <v>53072.3</v>
      </c>
      <c r="P20" s="239">
        <v>50082.1</v>
      </c>
      <c r="Q20" s="239">
        <v>51614.2</v>
      </c>
      <c r="R20" s="239">
        <v>52361.9</v>
      </c>
      <c r="S20" s="237">
        <v>55175.5</v>
      </c>
      <c r="T20" s="237">
        <v>62026.5</v>
      </c>
      <c r="U20" s="239">
        <v>70702.549542449997</v>
      </c>
      <c r="V20" s="239">
        <v>79622.721869990011</v>
      </c>
      <c r="W20" s="239">
        <v>89814.506580159999</v>
      </c>
      <c r="X20" s="239">
        <v>105349.72120735001</v>
      </c>
    </row>
    <row r="21" spans="1:24" x14ac:dyDescent="0.25">
      <c r="A21" s="332" t="s">
        <v>13</v>
      </c>
      <c r="B21" s="237">
        <v>3832</v>
      </c>
      <c r="C21" s="237">
        <v>5551.7</v>
      </c>
      <c r="D21" s="241">
        <v>7296.5</v>
      </c>
      <c r="E21" s="241">
        <v>7853.5</v>
      </c>
      <c r="F21" s="241">
        <v>9393.7000000000007</v>
      </c>
      <c r="G21" s="239">
        <v>10892.1</v>
      </c>
      <c r="H21" s="239">
        <v>13292.7</v>
      </c>
      <c r="I21" s="239">
        <v>17065.400000000001</v>
      </c>
      <c r="J21" s="239">
        <v>23589.3</v>
      </c>
      <c r="K21" s="239">
        <v>26408.6</v>
      </c>
      <c r="L21" s="239">
        <v>31843</v>
      </c>
      <c r="M21" s="239">
        <v>38527.300000000003</v>
      </c>
      <c r="N21" s="239">
        <v>41571</v>
      </c>
      <c r="O21" s="239">
        <v>44122.3</v>
      </c>
      <c r="P21" s="239">
        <v>41293.800000000003</v>
      </c>
      <c r="Q21" s="239">
        <v>45519</v>
      </c>
      <c r="R21" s="239">
        <v>45224.2</v>
      </c>
      <c r="S21" s="237">
        <v>45078.1</v>
      </c>
      <c r="T21" s="237">
        <v>47045.599999999999</v>
      </c>
      <c r="U21" s="239">
        <v>53476.147247779998</v>
      </c>
      <c r="V21" s="239">
        <v>64824.128491579999</v>
      </c>
      <c r="W21" s="239">
        <v>64036.826848739998</v>
      </c>
      <c r="X21" s="239">
        <v>71636.924481869995</v>
      </c>
    </row>
    <row r="22" spans="1:24" x14ac:dyDescent="0.25">
      <c r="A22" s="332" t="s">
        <v>14</v>
      </c>
      <c r="B22" s="237">
        <v>3272.4</v>
      </c>
      <c r="C22" s="237">
        <v>4887.5</v>
      </c>
      <c r="D22" s="241">
        <v>7281.7</v>
      </c>
      <c r="E22" s="241">
        <v>8516.6</v>
      </c>
      <c r="F22" s="241">
        <v>9844.2999999999993</v>
      </c>
      <c r="G22" s="239">
        <v>12612.2</v>
      </c>
      <c r="H22" s="239">
        <v>14907.4</v>
      </c>
      <c r="I22" s="239">
        <v>20506.900000000001</v>
      </c>
      <c r="J22" s="239">
        <v>26289.5</v>
      </c>
      <c r="K22" s="239">
        <v>30260</v>
      </c>
      <c r="L22" s="239">
        <v>33273.4</v>
      </c>
      <c r="M22" s="239">
        <v>38311.4</v>
      </c>
      <c r="N22" s="239">
        <v>42451.1</v>
      </c>
      <c r="O22" s="239">
        <v>49045.8</v>
      </c>
      <c r="P22" s="239">
        <v>49947.1</v>
      </c>
      <c r="Q22" s="239">
        <v>52110.5</v>
      </c>
      <c r="R22" s="239">
        <v>53927.5</v>
      </c>
      <c r="S22" s="237">
        <v>51282.2</v>
      </c>
      <c r="T22" s="237">
        <v>53401</v>
      </c>
      <c r="U22" s="239">
        <v>57294.663682290004</v>
      </c>
      <c r="V22" s="239">
        <v>64248.749091239995</v>
      </c>
      <c r="W22" s="239">
        <v>67041.61978701</v>
      </c>
      <c r="X22" s="239">
        <v>79733.023245670003</v>
      </c>
    </row>
    <row r="23" spans="1:24" x14ac:dyDescent="0.25">
      <c r="A23" s="332" t="s">
        <v>15</v>
      </c>
      <c r="B23" s="237">
        <v>5502.7</v>
      </c>
      <c r="C23" s="237">
        <v>7701.7</v>
      </c>
      <c r="D23" s="241">
        <v>10776.2</v>
      </c>
      <c r="E23" s="241">
        <v>11739.6</v>
      </c>
      <c r="F23" s="241">
        <v>14501.8</v>
      </c>
      <c r="G23" s="239">
        <v>18903.5</v>
      </c>
      <c r="H23" s="239">
        <v>24110.799999999999</v>
      </c>
      <c r="I23" s="239">
        <v>32523.3</v>
      </c>
      <c r="J23" s="239">
        <v>39643.5</v>
      </c>
      <c r="K23" s="239">
        <v>49485.7</v>
      </c>
      <c r="L23" s="239">
        <v>50876</v>
      </c>
      <c r="M23" s="239">
        <v>54760.4</v>
      </c>
      <c r="N23" s="239">
        <v>58711.5</v>
      </c>
      <c r="O23" s="239">
        <v>61328.1</v>
      </c>
      <c r="P23" s="239">
        <v>61432.2</v>
      </c>
      <c r="Q23" s="239">
        <v>62559.3</v>
      </c>
      <c r="R23" s="239">
        <v>60481.9</v>
      </c>
      <c r="S23" s="237">
        <v>66077.899999999994</v>
      </c>
      <c r="T23" s="237">
        <v>66686.8</v>
      </c>
      <c r="U23" s="239">
        <v>76369.943836139995</v>
      </c>
      <c r="V23" s="239">
        <v>91046.45847913</v>
      </c>
      <c r="W23" s="239">
        <v>104543.43031949</v>
      </c>
      <c r="X23" s="239">
        <v>116362.81608459</v>
      </c>
    </row>
    <row r="24" spans="1:24" x14ac:dyDescent="0.25">
      <c r="A24" s="332" t="s">
        <v>16</v>
      </c>
      <c r="B24" s="237">
        <v>5772.6</v>
      </c>
      <c r="C24" s="237">
        <v>8610</v>
      </c>
      <c r="D24" s="241">
        <v>12723.1</v>
      </c>
      <c r="E24" s="241">
        <v>15020.1</v>
      </c>
      <c r="F24" s="241">
        <v>16379.9</v>
      </c>
      <c r="G24" s="239">
        <v>20495.7</v>
      </c>
      <c r="H24" s="239">
        <v>25183</v>
      </c>
      <c r="I24" s="239">
        <v>31880.400000000001</v>
      </c>
      <c r="J24" s="239">
        <v>41588.800000000003</v>
      </c>
      <c r="K24" s="239">
        <v>43417.7</v>
      </c>
      <c r="L24" s="239">
        <v>51693.8</v>
      </c>
      <c r="M24" s="239">
        <v>46961.9</v>
      </c>
      <c r="N24" s="239">
        <v>59703.4</v>
      </c>
      <c r="O24" s="239">
        <v>68223.199999999997</v>
      </c>
      <c r="P24" s="239">
        <v>78146.600000000006</v>
      </c>
      <c r="Q24" s="239">
        <v>76212.2</v>
      </c>
      <c r="R24" s="239">
        <v>80261.5</v>
      </c>
      <c r="S24" s="237">
        <v>87648.8</v>
      </c>
      <c r="T24" s="237">
        <v>89149.7</v>
      </c>
      <c r="U24" s="239">
        <v>102234.40646333</v>
      </c>
      <c r="V24" s="239">
        <v>114954.00472857001</v>
      </c>
      <c r="W24" s="239">
        <v>126680.18714247001</v>
      </c>
      <c r="X24" s="239">
        <v>146104.05970185998</v>
      </c>
    </row>
    <row r="25" spans="1:24" x14ac:dyDescent="0.25">
      <c r="A25" s="332" t="s">
        <v>17</v>
      </c>
      <c r="B25" s="237">
        <v>6719.2</v>
      </c>
      <c r="C25" s="237">
        <v>9427.2999999999993</v>
      </c>
      <c r="D25" s="241">
        <v>13751.7</v>
      </c>
      <c r="E25" s="241">
        <v>16449.599999999999</v>
      </c>
      <c r="F25" s="241">
        <v>19320.3</v>
      </c>
      <c r="G25" s="239">
        <v>23505.7</v>
      </c>
      <c r="H25" s="239">
        <v>28337.599999999999</v>
      </c>
      <c r="I25" s="239">
        <v>36095</v>
      </c>
      <c r="J25" s="239">
        <v>44442.2</v>
      </c>
      <c r="K25" s="239">
        <v>52253.1</v>
      </c>
      <c r="L25" s="239">
        <v>56066.7</v>
      </c>
      <c r="M25" s="239">
        <v>56196</v>
      </c>
      <c r="N25" s="239">
        <v>64547.7</v>
      </c>
      <c r="O25" s="239">
        <v>70481.899999999994</v>
      </c>
      <c r="P25" s="239">
        <v>74155.899999999994</v>
      </c>
      <c r="Q25" s="239">
        <v>69160.5</v>
      </c>
      <c r="R25" s="239">
        <v>70591.8</v>
      </c>
      <c r="S25" s="237">
        <v>73310.600000000006</v>
      </c>
      <c r="T25" s="237">
        <v>80841.600000000006</v>
      </c>
      <c r="U25" s="239">
        <v>82756.174025190005</v>
      </c>
      <c r="V25" s="239">
        <v>97822.825236370001</v>
      </c>
      <c r="W25" s="239">
        <v>104980.04186113999</v>
      </c>
      <c r="X25" s="239">
        <v>122379.98913443</v>
      </c>
    </row>
    <row r="26" spans="1:24" x14ac:dyDescent="0.25">
      <c r="A26" s="332" t="s">
        <v>18</v>
      </c>
      <c r="B26" s="237">
        <v>173216.9</v>
      </c>
      <c r="C26" s="237">
        <v>228744</v>
      </c>
      <c r="D26" s="241">
        <v>303929.2</v>
      </c>
      <c r="E26" s="241">
        <v>356061.5</v>
      </c>
      <c r="F26" s="241">
        <v>407855.1</v>
      </c>
      <c r="G26" s="239">
        <v>503760.2</v>
      </c>
      <c r="H26" s="239">
        <v>691329.8</v>
      </c>
      <c r="I26" s="239">
        <v>929750</v>
      </c>
      <c r="J26" s="239">
        <v>1317739.7</v>
      </c>
      <c r="K26" s="239">
        <v>1156394.5</v>
      </c>
      <c r="L26" s="239">
        <v>1107593.8999999999</v>
      </c>
      <c r="M26" s="239">
        <v>1400528.4</v>
      </c>
      <c r="N26" s="239">
        <v>1540426</v>
      </c>
      <c r="O26" s="239">
        <v>1534246</v>
      </c>
      <c r="P26" s="239">
        <v>1607227.7</v>
      </c>
      <c r="Q26" s="239">
        <v>1529126.5</v>
      </c>
      <c r="R26" s="239">
        <v>1746049.4</v>
      </c>
      <c r="S26" s="237">
        <v>2105168</v>
      </c>
      <c r="T26" s="237">
        <v>2325318.1</v>
      </c>
      <c r="U26" s="239">
        <v>2694799.03734338</v>
      </c>
      <c r="V26" s="239">
        <v>3016605.3588300096</v>
      </c>
      <c r="W26" s="239">
        <v>3458708.9190078899</v>
      </c>
      <c r="X26" s="239">
        <v>3616552.6897502798</v>
      </c>
    </row>
    <row r="27" spans="1:24" ht="18" x14ac:dyDescent="0.25">
      <c r="A27" s="2" t="s">
        <v>102</v>
      </c>
      <c r="B27" s="98"/>
      <c r="C27" s="98"/>
      <c r="D27" s="98"/>
      <c r="E27" s="98"/>
      <c r="F27" s="9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95"/>
      <c r="T27" s="76"/>
      <c r="U27" s="239"/>
      <c r="V27" s="239"/>
      <c r="W27" s="239"/>
      <c r="X27" s="239"/>
    </row>
    <row r="28" spans="1:24" x14ac:dyDescent="0.25">
      <c r="A28" s="332" t="s">
        <v>19</v>
      </c>
      <c r="B28" s="241">
        <v>5298.2</v>
      </c>
      <c r="C28" s="241">
        <v>6279.8</v>
      </c>
      <c r="D28" s="237">
        <v>8446.7000000000007</v>
      </c>
      <c r="E28" s="237">
        <v>9857.6</v>
      </c>
      <c r="F28" s="237">
        <v>10917</v>
      </c>
      <c r="G28" s="239">
        <v>13536.1</v>
      </c>
      <c r="H28" s="239">
        <v>16646.3</v>
      </c>
      <c r="I28" s="239">
        <v>19775.900000000001</v>
      </c>
      <c r="J28" s="239">
        <v>27402</v>
      </c>
      <c r="K28" s="239">
        <v>29162.1</v>
      </c>
      <c r="L28" s="239">
        <v>32339.599999999999</v>
      </c>
      <c r="M28" s="239">
        <v>36094</v>
      </c>
      <c r="N28" s="239">
        <v>35395.1</v>
      </c>
      <c r="O28" s="239">
        <v>36462.699999999997</v>
      </c>
      <c r="P28" s="239">
        <v>37834.6</v>
      </c>
      <c r="Q28" s="239">
        <v>38578.9</v>
      </c>
      <c r="R28" s="239">
        <v>41940.9</v>
      </c>
      <c r="S28" s="237">
        <v>43592.7</v>
      </c>
      <c r="T28" s="237">
        <v>50243.3</v>
      </c>
      <c r="U28" s="239">
        <v>57556.214363999999</v>
      </c>
      <c r="V28" s="239">
        <v>75012.480823910009</v>
      </c>
      <c r="W28" s="239">
        <v>77484.40852591001</v>
      </c>
      <c r="X28" s="239">
        <v>90776.41644606</v>
      </c>
    </row>
    <row r="29" spans="1:24" x14ac:dyDescent="0.25">
      <c r="A29" s="332" t="s">
        <v>20</v>
      </c>
      <c r="B29" s="241">
        <v>10195.6</v>
      </c>
      <c r="C29" s="237">
        <v>12823</v>
      </c>
      <c r="D29" s="237">
        <v>17211.599999999999</v>
      </c>
      <c r="E29" s="237">
        <v>17282.599999999999</v>
      </c>
      <c r="F29" s="237">
        <v>20448.8</v>
      </c>
      <c r="G29" s="239">
        <v>23506.5</v>
      </c>
      <c r="H29" s="239">
        <v>29394.799999999999</v>
      </c>
      <c r="I29" s="239">
        <v>33807.199999999997</v>
      </c>
      <c r="J29" s="239">
        <v>44346.5</v>
      </c>
      <c r="K29" s="239">
        <v>46415.1</v>
      </c>
      <c r="L29" s="239">
        <v>48564.3</v>
      </c>
      <c r="M29" s="239">
        <v>59331.1</v>
      </c>
      <c r="N29" s="239">
        <v>69020.399999999994</v>
      </c>
      <c r="O29" s="239">
        <v>74619</v>
      </c>
      <c r="P29" s="239">
        <v>76682.5</v>
      </c>
      <c r="Q29" s="239">
        <v>76084.899999999994</v>
      </c>
      <c r="R29" s="239">
        <v>78123.7</v>
      </c>
      <c r="S29" s="237">
        <v>79849</v>
      </c>
      <c r="T29" s="237">
        <v>85530.6</v>
      </c>
      <c r="U29" s="239">
        <v>95462.399156179992</v>
      </c>
      <c r="V29" s="239">
        <v>114635.56127075</v>
      </c>
      <c r="W29" s="239">
        <v>115897.94697422</v>
      </c>
      <c r="X29" s="239">
        <v>130106.08535355001</v>
      </c>
    </row>
    <row r="30" spans="1:24" x14ac:dyDescent="0.25">
      <c r="A30" s="332" t="s">
        <v>21</v>
      </c>
      <c r="B30" s="241">
        <v>6517.1</v>
      </c>
      <c r="C30" s="237">
        <v>9866</v>
      </c>
      <c r="D30" s="237">
        <v>12685.7</v>
      </c>
      <c r="E30" s="237">
        <v>15793</v>
      </c>
      <c r="F30" s="237">
        <v>17982.2</v>
      </c>
      <c r="G30" s="239">
        <v>22230.799999999999</v>
      </c>
      <c r="H30" s="239">
        <v>27129</v>
      </c>
      <c r="I30" s="239">
        <v>36611.199999999997</v>
      </c>
      <c r="J30" s="239">
        <v>55790.5</v>
      </c>
      <c r="K30" s="239">
        <v>55688.7</v>
      </c>
      <c r="L30" s="239">
        <v>61188.800000000003</v>
      </c>
      <c r="M30" s="239">
        <v>68418.8</v>
      </c>
      <c r="N30" s="239">
        <v>70906.100000000006</v>
      </c>
      <c r="O30" s="239">
        <v>79129.5</v>
      </c>
      <c r="P30" s="239">
        <v>82797.8</v>
      </c>
      <c r="Q30" s="239">
        <v>81203.5</v>
      </c>
      <c r="R30" s="239">
        <v>81717.5</v>
      </c>
      <c r="S30" s="237">
        <v>84354.1</v>
      </c>
      <c r="T30" s="237">
        <v>89932.2</v>
      </c>
      <c r="U30" s="239">
        <v>103997.13572593</v>
      </c>
      <c r="V30" s="239">
        <v>128415.25689387</v>
      </c>
      <c r="W30" s="239">
        <v>138354.52637832999</v>
      </c>
      <c r="X30" s="239">
        <v>161197.97761489998</v>
      </c>
    </row>
    <row r="31" spans="1:24" x14ac:dyDescent="0.25">
      <c r="A31" s="332" t="s">
        <v>24</v>
      </c>
      <c r="B31" s="241">
        <v>9227.7000000000007</v>
      </c>
      <c r="C31" s="237">
        <v>11428.9</v>
      </c>
      <c r="D31" s="237">
        <v>12998.4</v>
      </c>
      <c r="E31" s="237">
        <v>16748.599999999999</v>
      </c>
      <c r="F31" s="237">
        <v>21287.8</v>
      </c>
      <c r="G31" s="239">
        <v>28099.3</v>
      </c>
      <c r="H31" s="239">
        <v>32161.5</v>
      </c>
      <c r="I31" s="239">
        <v>39546.1</v>
      </c>
      <c r="J31" s="239">
        <v>50562.5</v>
      </c>
      <c r="K31" s="239">
        <v>46583.9</v>
      </c>
      <c r="L31" s="239">
        <v>53031.9</v>
      </c>
      <c r="M31" s="239">
        <v>58351.9</v>
      </c>
      <c r="N31" s="239">
        <v>57903.4</v>
      </c>
      <c r="O31" s="239">
        <v>58007.9</v>
      </c>
      <c r="P31" s="239">
        <v>60665.7</v>
      </c>
      <c r="Q31" s="239">
        <v>60013.599999999999</v>
      </c>
      <c r="R31" s="239">
        <v>62535.4</v>
      </c>
      <c r="S31" s="237">
        <v>65195.199999999997</v>
      </c>
      <c r="T31" s="237">
        <v>74586</v>
      </c>
      <c r="U31" s="239">
        <v>95985.340792839997</v>
      </c>
      <c r="V31" s="239">
        <v>114884.05487658</v>
      </c>
      <c r="W31" s="239">
        <v>125197.14787335999</v>
      </c>
      <c r="X31" s="239">
        <v>140966.69106399</v>
      </c>
    </row>
    <row r="32" spans="1:24" x14ac:dyDescent="0.25">
      <c r="A32" s="332" t="s">
        <v>25</v>
      </c>
      <c r="B32" s="237">
        <v>4441</v>
      </c>
      <c r="C32" s="241">
        <v>5430.5</v>
      </c>
      <c r="D32" s="237">
        <v>7936.5</v>
      </c>
      <c r="E32" s="237">
        <v>9712.2999999999993</v>
      </c>
      <c r="F32" s="237">
        <v>11442.7</v>
      </c>
      <c r="G32" s="239">
        <v>15166.8</v>
      </c>
      <c r="H32" s="239">
        <v>20906.5</v>
      </c>
      <c r="I32" s="239">
        <v>26889.9</v>
      </c>
      <c r="J32" s="239">
        <v>36334.800000000003</v>
      </c>
      <c r="K32" s="239">
        <v>39391.4</v>
      </c>
      <c r="L32" s="239">
        <v>41507.4</v>
      </c>
      <c r="M32" s="239">
        <v>48614.7</v>
      </c>
      <c r="N32" s="239">
        <v>50076.800000000003</v>
      </c>
      <c r="O32" s="239">
        <v>53767.9</v>
      </c>
      <c r="P32" s="239">
        <v>61857.1</v>
      </c>
      <c r="Q32" s="239">
        <v>70230.2</v>
      </c>
      <c r="R32" s="239">
        <v>88326.399999999994</v>
      </c>
      <c r="S32" s="237">
        <v>113886.2</v>
      </c>
      <c r="T32" s="237">
        <v>123973.2</v>
      </c>
      <c r="U32" s="239">
        <v>130604.21676863001</v>
      </c>
      <c r="V32" s="239">
        <v>139959.91947664</v>
      </c>
      <c r="W32" s="239">
        <v>135802.96170555</v>
      </c>
      <c r="X32" s="239">
        <v>137831.56337650001</v>
      </c>
    </row>
    <row r="33" spans="1:24" x14ac:dyDescent="0.25">
      <c r="A33" s="332" t="s">
        <v>26</v>
      </c>
      <c r="B33" s="241">
        <v>8804.6</v>
      </c>
      <c r="C33" s="241">
        <v>12366.6</v>
      </c>
      <c r="D33" s="237">
        <v>15963.1</v>
      </c>
      <c r="E33" s="237">
        <v>18970.5</v>
      </c>
      <c r="F33" s="237">
        <v>23462.400000000001</v>
      </c>
      <c r="G33" s="239">
        <v>29285.1</v>
      </c>
      <c r="H33" s="239">
        <v>34603.1</v>
      </c>
      <c r="I33" s="239">
        <v>44556.9</v>
      </c>
      <c r="J33" s="239">
        <v>62291.199999999997</v>
      </c>
      <c r="K33" s="239">
        <v>66890.899999999994</v>
      </c>
      <c r="L33" s="239">
        <v>69146.5</v>
      </c>
      <c r="M33" s="239">
        <v>80124.399999999994</v>
      </c>
      <c r="N33" s="239">
        <v>89926</v>
      </c>
      <c r="O33" s="239">
        <v>99638.5</v>
      </c>
      <c r="P33" s="239">
        <v>108967</v>
      </c>
      <c r="Q33" s="239">
        <v>120803.5</v>
      </c>
      <c r="R33" s="239">
        <v>133820.4</v>
      </c>
      <c r="S33" s="237">
        <v>142545.9</v>
      </c>
      <c r="T33" s="237">
        <v>154142.6</v>
      </c>
      <c r="U33" s="239">
        <v>174599.92336104999</v>
      </c>
      <c r="V33" s="239">
        <v>205556.55726173002</v>
      </c>
      <c r="W33" s="239">
        <v>212094.07018388002</v>
      </c>
      <c r="X33" s="239">
        <v>240768.42558636999</v>
      </c>
    </row>
    <row r="34" spans="1:24" x14ac:dyDescent="0.25">
      <c r="A34" s="332" t="s">
        <v>27</v>
      </c>
      <c r="B34" s="241">
        <v>6673.2</v>
      </c>
      <c r="C34" s="241">
        <v>8089.6</v>
      </c>
      <c r="D34" s="237">
        <v>12264.5</v>
      </c>
      <c r="E34" s="237">
        <v>13679.6</v>
      </c>
      <c r="F34" s="237">
        <v>15976.9</v>
      </c>
      <c r="G34" s="239">
        <v>17237.8</v>
      </c>
      <c r="H34" s="239">
        <v>28997</v>
      </c>
      <c r="I34" s="239">
        <v>38506.699999999997</v>
      </c>
      <c r="J34" s="239">
        <v>47391.5</v>
      </c>
      <c r="K34" s="239">
        <v>48877.7</v>
      </c>
      <c r="L34" s="239">
        <v>49608.5</v>
      </c>
      <c r="M34" s="239">
        <v>55817.8</v>
      </c>
      <c r="N34" s="239">
        <v>58975.4</v>
      </c>
      <c r="O34" s="239">
        <v>63061.2</v>
      </c>
      <c r="P34" s="239">
        <v>67452.7</v>
      </c>
      <c r="Q34" s="239">
        <v>68026.899999999994</v>
      </c>
      <c r="R34" s="239">
        <v>70141.2</v>
      </c>
      <c r="S34" s="237">
        <v>73328.100000000006</v>
      </c>
      <c r="T34" s="237">
        <v>82308.7</v>
      </c>
      <c r="U34" s="239">
        <v>98397.49940275999</v>
      </c>
      <c r="V34" s="239">
        <v>106534.3954079</v>
      </c>
      <c r="W34" s="239">
        <v>123731.44157513999</v>
      </c>
      <c r="X34" s="239">
        <v>154734.10948217002</v>
      </c>
    </row>
    <row r="35" spans="1:24" x14ac:dyDescent="0.25">
      <c r="A35" s="332" t="s">
        <v>28</v>
      </c>
      <c r="B35" s="241">
        <v>3267.7</v>
      </c>
      <c r="C35" s="241">
        <v>4144.8999999999996</v>
      </c>
      <c r="D35" s="237">
        <v>4943.1000000000004</v>
      </c>
      <c r="E35" s="237">
        <v>6357.3</v>
      </c>
      <c r="F35" s="237">
        <v>7476.1</v>
      </c>
      <c r="G35" s="239">
        <v>10581</v>
      </c>
      <c r="H35" s="239">
        <v>12343.3</v>
      </c>
      <c r="I35" s="239">
        <v>14624</v>
      </c>
      <c r="J35" s="239">
        <v>22827.4</v>
      </c>
      <c r="K35" s="239">
        <v>25311.3</v>
      </c>
      <c r="L35" s="239">
        <v>26630.3</v>
      </c>
      <c r="M35" s="239">
        <v>28101</v>
      </c>
      <c r="N35" s="239">
        <v>33070.400000000001</v>
      </c>
      <c r="O35" s="239">
        <v>33955.699999999997</v>
      </c>
      <c r="P35" s="239">
        <v>32692</v>
      </c>
      <c r="Q35" s="239">
        <v>31268.5</v>
      </c>
      <c r="R35" s="239">
        <v>33350</v>
      </c>
      <c r="S35" s="237">
        <v>34996.400000000001</v>
      </c>
      <c r="T35" s="237">
        <v>37004.6</v>
      </c>
      <c r="U35" s="239">
        <v>42731.667705319996</v>
      </c>
      <c r="V35" s="239">
        <v>51944.713989510004</v>
      </c>
      <c r="W35" s="239">
        <v>55261.853875150002</v>
      </c>
      <c r="X35" s="239">
        <v>65678.690703500004</v>
      </c>
    </row>
    <row r="36" spans="1:24" x14ac:dyDescent="0.25">
      <c r="A36" s="332" t="s">
        <v>29</v>
      </c>
      <c r="B36" s="241">
        <v>3390.6</v>
      </c>
      <c r="C36" s="241">
        <v>4526.6000000000004</v>
      </c>
      <c r="D36" s="237">
        <v>6120.3</v>
      </c>
      <c r="E36" s="237">
        <v>7571.7</v>
      </c>
      <c r="F36" s="237">
        <v>8307.7000000000007</v>
      </c>
      <c r="G36" s="239">
        <v>8635.4</v>
      </c>
      <c r="H36" s="239">
        <v>10069.200000000001</v>
      </c>
      <c r="I36" s="239">
        <v>13563.4</v>
      </c>
      <c r="J36" s="239">
        <v>17587.599999999999</v>
      </c>
      <c r="K36" s="239">
        <v>20571.099999999999</v>
      </c>
      <c r="L36" s="239">
        <v>23215.9</v>
      </c>
      <c r="M36" s="239">
        <v>28302.2</v>
      </c>
      <c r="N36" s="239">
        <v>30373.5</v>
      </c>
      <c r="O36" s="239">
        <v>32947.699999999997</v>
      </c>
      <c r="P36" s="239">
        <v>32439.599999999999</v>
      </c>
      <c r="Q36" s="239">
        <v>28986</v>
      </c>
      <c r="R36" s="239">
        <v>31693.5</v>
      </c>
      <c r="S36" s="237">
        <v>32873.4</v>
      </c>
      <c r="T36" s="237">
        <v>36160.300000000003</v>
      </c>
      <c r="U36" s="239">
        <v>41544.625682749996</v>
      </c>
      <c r="V36" s="239">
        <v>51783.024246449997</v>
      </c>
      <c r="W36" s="239">
        <v>54559.135562510004</v>
      </c>
      <c r="X36" s="239">
        <v>63439.951714019997</v>
      </c>
    </row>
    <row r="37" spans="1:24" x14ac:dyDescent="0.25">
      <c r="A37" s="335" t="s">
        <v>30</v>
      </c>
      <c r="B37" s="241">
        <v>36228.300000000003</v>
      </c>
      <c r="C37" s="241">
        <v>49519.4</v>
      </c>
      <c r="D37" s="237">
        <v>65552.399999999994</v>
      </c>
      <c r="E37" s="237">
        <v>78329.7</v>
      </c>
      <c r="F37" s="237">
        <v>94043.5</v>
      </c>
      <c r="G37" s="239">
        <v>136264.4</v>
      </c>
      <c r="H37" s="239">
        <v>186136.8</v>
      </c>
      <c r="I37" s="239">
        <v>262446.09999999998</v>
      </c>
      <c r="J37" s="239">
        <v>359778.4</v>
      </c>
      <c r="K37" s="239">
        <v>326190.40000000002</v>
      </c>
      <c r="L37" s="239">
        <v>362863.1</v>
      </c>
      <c r="M37" s="239">
        <v>409315.5</v>
      </c>
      <c r="N37" s="239">
        <v>382262.5</v>
      </c>
      <c r="O37" s="239">
        <v>400340.4</v>
      </c>
      <c r="P37" s="239">
        <v>448180.5</v>
      </c>
      <c r="Q37" s="239">
        <v>439743.8</v>
      </c>
      <c r="R37" s="239">
        <v>505195.5</v>
      </c>
      <c r="S37" s="237">
        <v>565117.69999999995</v>
      </c>
      <c r="T37" s="237">
        <v>579700.69999999995</v>
      </c>
      <c r="U37" s="239">
        <v>659812.0744596899</v>
      </c>
      <c r="V37" s="239">
        <v>717758.82058564003</v>
      </c>
      <c r="W37" s="239">
        <v>799694.82846759993</v>
      </c>
      <c r="X37" s="239">
        <v>1046208.2709272801</v>
      </c>
    </row>
    <row r="38" spans="1:24" ht="19.5" x14ac:dyDescent="0.25">
      <c r="A38" s="335" t="s">
        <v>23</v>
      </c>
      <c r="B38" s="241">
        <v>1911.7</v>
      </c>
      <c r="C38" s="241">
        <v>2750.4</v>
      </c>
      <c r="D38" s="237">
        <v>2442.8000000000002</v>
      </c>
      <c r="E38" s="237">
        <v>2984.5</v>
      </c>
      <c r="F38" s="237">
        <v>3715.7</v>
      </c>
      <c r="G38" s="239">
        <v>5349.3</v>
      </c>
      <c r="H38" s="239">
        <v>6613.4</v>
      </c>
      <c r="I38" s="239">
        <v>10384.5</v>
      </c>
      <c r="J38" s="239">
        <v>9810.2999999999993</v>
      </c>
      <c r="K38" s="239">
        <v>10092.700000000001</v>
      </c>
      <c r="L38" s="239">
        <v>11029.8</v>
      </c>
      <c r="M38" s="239">
        <v>11475.6</v>
      </c>
      <c r="N38" s="239">
        <v>14739.5</v>
      </c>
      <c r="O38" s="239">
        <v>16975.7</v>
      </c>
      <c r="P38" s="239">
        <v>19749.8</v>
      </c>
      <c r="Q38" s="239">
        <v>20656</v>
      </c>
      <c r="R38" s="239">
        <v>17921.599999999999</v>
      </c>
      <c r="S38" s="237">
        <v>19247.2</v>
      </c>
      <c r="T38" s="237">
        <v>21423.7</v>
      </c>
      <c r="U38" s="239">
        <v>24259.33719794</v>
      </c>
      <c r="V38" s="239">
        <v>25413.928189819999</v>
      </c>
      <c r="W38" s="239">
        <v>28620.44397977</v>
      </c>
      <c r="X38" s="239">
        <v>30678.75453966</v>
      </c>
    </row>
    <row r="39" spans="1:24" ht="18" x14ac:dyDescent="0.25">
      <c r="A39" s="2" t="s">
        <v>116</v>
      </c>
      <c r="B39" s="98"/>
      <c r="C39" s="98"/>
      <c r="D39" s="98"/>
      <c r="E39" s="98"/>
      <c r="F39" s="9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95"/>
      <c r="T39" s="76"/>
      <c r="U39" s="239"/>
      <c r="V39" s="239"/>
      <c r="W39" s="239"/>
      <c r="X39" s="239"/>
    </row>
    <row r="40" spans="1:24" x14ac:dyDescent="0.25">
      <c r="A40" s="332" t="s">
        <v>31</v>
      </c>
      <c r="B40" s="241">
        <v>1482.5</v>
      </c>
      <c r="C40" s="241">
        <v>2221.6999999999998</v>
      </c>
      <c r="D40" s="241">
        <v>3747.9</v>
      </c>
      <c r="E40" s="241">
        <v>4001.2</v>
      </c>
      <c r="F40" s="241">
        <v>3866.2</v>
      </c>
      <c r="G40" s="239">
        <v>4626.7</v>
      </c>
      <c r="H40" s="239">
        <v>5545.5</v>
      </c>
      <c r="I40" s="239">
        <v>7942.2</v>
      </c>
      <c r="J40" s="239">
        <v>10008.5</v>
      </c>
      <c r="K40" s="239">
        <v>13346.7</v>
      </c>
      <c r="L40" s="239">
        <v>13046.4</v>
      </c>
      <c r="M40" s="239">
        <v>13836.3</v>
      </c>
      <c r="N40" s="239">
        <v>15448.4</v>
      </c>
      <c r="O40" s="239">
        <v>16946.5</v>
      </c>
      <c r="P40" s="239">
        <v>16908.7</v>
      </c>
      <c r="Q40" s="239">
        <v>18157.599999999999</v>
      </c>
      <c r="R40" s="239">
        <v>17675.400000000001</v>
      </c>
      <c r="S40" s="237">
        <v>19764.8</v>
      </c>
      <c r="T40" s="237">
        <v>23281.5</v>
      </c>
      <c r="U40" s="239">
        <v>28723.743163299998</v>
      </c>
      <c r="V40" s="239">
        <v>36098.403769160002</v>
      </c>
      <c r="W40" s="239">
        <v>38229.06806297</v>
      </c>
      <c r="X40" s="239">
        <v>43987.994828260002</v>
      </c>
    </row>
    <row r="41" spans="1:24" x14ac:dyDescent="0.25">
      <c r="A41" s="332" t="s">
        <v>32</v>
      </c>
      <c r="B41" s="241">
        <v>1246.3</v>
      </c>
      <c r="C41" s="241">
        <v>1834.3</v>
      </c>
      <c r="D41" s="241">
        <v>2778.2</v>
      </c>
      <c r="E41" s="241">
        <v>3869.4</v>
      </c>
      <c r="F41" s="241">
        <v>4767.6000000000004</v>
      </c>
      <c r="G41" s="239">
        <v>4338.8999999999996</v>
      </c>
      <c r="H41" s="239">
        <v>4645.6000000000004</v>
      </c>
      <c r="I41" s="239">
        <v>6681.1</v>
      </c>
      <c r="J41" s="239">
        <v>8430.2999999999993</v>
      </c>
      <c r="K41" s="239">
        <v>10076.299999999999</v>
      </c>
      <c r="L41" s="239">
        <v>9382.4</v>
      </c>
      <c r="M41" s="239">
        <v>9741.2999999999993</v>
      </c>
      <c r="N41" s="239">
        <v>10106.299999999999</v>
      </c>
      <c r="O41" s="239">
        <v>11773.6</v>
      </c>
      <c r="P41" s="239">
        <v>11339</v>
      </c>
      <c r="Q41" s="239">
        <v>12363.6</v>
      </c>
      <c r="R41" s="239">
        <v>12196.4</v>
      </c>
      <c r="S41" s="237">
        <v>13513.7</v>
      </c>
      <c r="T41" s="237">
        <v>15294.1</v>
      </c>
      <c r="U41" s="239">
        <v>18521.365228240003</v>
      </c>
      <c r="V41" s="239">
        <v>24739.187537560003</v>
      </c>
      <c r="W41" s="239">
        <v>24803.440270930001</v>
      </c>
      <c r="X41" s="239">
        <v>28484.236215180001</v>
      </c>
    </row>
    <row r="42" spans="1:24" x14ac:dyDescent="0.25">
      <c r="A42" s="332" t="s">
        <v>33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239">
        <v>113884</v>
      </c>
      <c r="Q42" s="239">
        <v>100178</v>
      </c>
      <c r="R42" s="239">
        <v>131317.79999999999</v>
      </c>
      <c r="S42" s="237">
        <v>161718.1</v>
      </c>
      <c r="T42" s="237">
        <v>175470.5</v>
      </c>
      <c r="U42" s="239">
        <v>192370.14262234</v>
      </c>
      <c r="V42" s="239">
        <v>223555.35532926998</v>
      </c>
      <c r="W42" s="239">
        <v>223477.21320935999</v>
      </c>
      <c r="X42" s="239">
        <v>284653.44193659001</v>
      </c>
    </row>
    <row r="43" spans="1:24" x14ac:dyDescent="0.25">
      <c r="A43" s="332" t="s">
        <v>34</v>
      </c>
      <c r="B43" s="241">
        <v>16718.400000000001</v>
      </c>
      <c r="C43" s="241">
        <v>25246.6</v>
      </c>
      <c r="D43" s="241">
        <v>40181.699999999997</v>
      </c>
      <c r="E43" s="241">
        <v>44914.6</v>
      </c>
      <c r="F43" s="241">
        <v>53764.1</v>
      </c>
      <c r="G43" s="239">
        <v>60032.7</v>
      </c>
      <c r="H43" s="239">
        <v>75884.5</v>
      </c>
      <c r="I43" s="239">
        <v>104550.39999999999</v>
      </c>
      <c r="J43" s="239">
        <v>144164.5</v>
      </c>
      <c r="K43" s="239">
        <v>154417.79999999999</v>
      </c>
      <c r="L43" s="239">
        <v>182546</v>
      </c>
      <c r="M43" s="239">
        <v>226523.1</v>
      </c>
      <c r="N43" s="239">
        <v>278608.3</v>
      </c>
      <c r="O43" s="239">
        <v>269986.59999999998</v>
      </c>
      <c r="P43" s="239">
        <v>259759.1</v>
      </c>
      <c r="Q43" s="239">
        <v>253977.1</v>
      </c>
      <c r="R43" s="239">
        <v>260865.8</v>
      </c>
      <c r="S43" s="237">
        <v>279425.2</v>
      </c>
      <c r="T43" s="237">
        <v>300332.7</v>
      </c>
      <c r="U43" s="239">
        <v>335042.19119344</v>
      </c>
      <c r="V43" s="239">
        <v>388021.9451364</v>
      </c>
      <c r="W43" s="239">
        <v>413257.26774455997</v>
      </c>
      <c r="X43" s="239">
        <v>513376.13619505998</v>
      </c>
    </row>
    <row r="44" spans="1:24" x14ac:dyDescent="0.25">
      <c r="A44" s="332" t="s">
        <v>35</v>
      </c>
      <c r="B44" s="241">
        <v>3811.4</v>
      </c>
      <c r="C44" s="241">
        <v>4821.8999999999996</v>
      </c>
      <c r="D44" s="237">
        <v>7059</v>
      </c>
      <c r="E44" s="237">
        <v>8693.7999999999993</v>
      </c>
      <c r="F44" s="237">
        <v>9327.1</v>
      </c>
      <c r="G44" s="239">
        <v>12529.3</v>
      </c>
      <c r="H44" s="239">
        <v>16868.7</v>
      </c>
      <c r="I44" s="239">
        <v>27848.9</v>
      </c>
      <c r="J44" s="239">
        <v>36369.4</v>
      </c>
      <c r="K44" s="239">
        <v>33375.599999999999</v>
      </c>
      <c r="L44" s="239">
        <v>31074.1</v>
      </c>
      <c r="M44" s="239">
        <v>35134.400000000001</v>
      </c>
      <c r="N44" s="239">
        <v>36362.1</v>
      </c>
      <c r="O44" s="239">
        <v>42401.8</v>
      </c>
      <c r="P44" s="239">
        <v>45138.7</v>
      </c>
      <c r="Q44" s="239">
        <v>42152.7</v>
      </c>
      <c r="R44" s="239">
        <v>40457.800000000003</v>
      </c>
      <c r="S44" s="237">
        <v>41910.300000000003</v>
      </c>
      <c r="T44" s="237">
        <v>48789.9</v>
      </c>
      <c r="U44" s="239">
        <v>54195.406432930002</v>
      </c>
      <c r="V44" s="239">
        <v>66273.544833549997</v>
      </c>
      <c r="W44" s="239">
        <v>73148.179830249996</v>
      </c>
      <c r="X44" s="239">
        <v>86394.70716541</v>
      </c>
    </row>
    <row r="45" spans="1:24" x14ac:dyDescent="0.25">
      <c r="A45" s="332" t="s">
        <v>36</v>
      </c>
      <c r="B45" s="237">
        <v>10260</v>
      </c>
      <c r="C45" s="241">
        <v>12225.5</v>
      </c>
      <c r="D45" s="241">
        <v>16364.5</v>
      </c>
      <c r="E45" s="241">
        <v>20215.3</v>
      </c>
      <c r="F45" s="241">
        <v>24041.4</v>
      </c>
      <c r="G45" s="239">
        <v>30044.799999999999</v>
      </c>
      <c r="H45" s="239">
        <v>40542.800000000003</v>
      </c>
      <c r="I45" s="239">
        <v>53866.3</v>
      </c>
      <c r="J45" s="239">
        <v>70518.3</v>
      </c>
      <c r="K45" s="239">
        <v>74512.800000000003</v>
      </c>
      <c r="L45" s="239">
        <v>78240.5</v>
      </c>
      <c r="M45" s="239">
        <v>86319.8</v>
      </c>
      <c r="N45" s="239">
        <v>93281.8</v>
      </c>
      <c r="O45" s="239">
        <v>92735.4</v>
      </c>
      <c r="P45" s="239">
        <v>104195.7</v>
      </c>
      <c r="Q45" s="239">
        <v>107519</v>
      </c>
      <c r="R45" s="239">
        <v>108067.2</v>
      </c>
      <c r="S45" s="237">
        <v>109226</v>
      </c>
      <c r="T45" s="237">
        <v>119090.3</v>
      </c>
      <c r="U45" s="239">
        <v>129579.61662037</v>
      </c>
      <c r="V45" s="239">
        <v>155564.52103735</v>
      </c>
      <c r="W45" s="239">
        <v>166620.52639283999</v>
      </c>
      <c r="X45" s="239">
        <v>179249.85586882001</v>
      </c>
    </row>
    <row r="46" spans="1:24" x14ac:dyDescent="0.25">
      <c r="A46" s="332" t="s">
        <v>37</v>
      </c>
      <c r="B46" s="241">
        <v>12428.4</v>
      </c>
      <c r="C46" s="241">
        <v>20034.3</v>
      </c>
      <c r="D46" s="241">
        <v>26567.599999999999</v>
      </c>
      <c r="E46" s="241">
        <v>30218.799999999999</v>
      </c>
      <c r="F46" s="241">
        <v>35346.6</v>
      </c>
      <c r="G46" s="239">
        <v>46328.1</v>
      </c>
      <c r="H46" s="239">
        <v>58120.9</v>
      </c>
      <c r="I46" s="239">
        <v>81427.8</v>
      </c>
      <c r="J46" s="239">
        <v>100775.1</v>
      </c>
      <c r="K46" s="239">
        <v>117398.8</v>
      </c>
      <c r="L46" s="239">
        <v>125447.1</v>
      </c>
      <c r="M46" s="239">
        <v>137693</v>
      </c>
      <c r="N46" s="239">
        <v>152423</v>
      </c>
      <c r="O46" s="239">
        <v>164547.70000000001</v>
      </c>
      <c r="P46" s="239">
        <v>176458.3</v>
      </c>
      <c r="Q46" s="239">
        <v>185397.2</v>
      </c>
      <c r="R46" s="239">
        <v>186359.2</v>
      </c>
      <c r="S46" s="237">
        <v>190689.2</v>
      </c>
      <c r="T46" s="237">
        <v>209418.5</v>
      </c>
      <c r="U46" s="239">
        <v>226328.81485139002</v>
      </c>
      <c r="V46" s="239">
        <v>261519.51286707999</v>
      </c>
      <c r="W46" s="239">
        <v>291880.21197643998</v>
      </c>
      <c r="X46" s="239">
        <v>353771.21810172999</v>
      </c>
    </row>
    <row r="47" spans="1:24" x14ac:dyDescent="0.25">
      <c r="A47" s="332" t="s">
        <v>38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239">
        <v>23726</v>
      </c>
      <c r="Q47" s="239">
        <v>18388.2</v>
      </c>
      <c r="R47" s="239">
        <v>25334.2</v>
      </c>
      <c r="S47" s="237">
        <v>33549.5</v>
      </c>
      <c r="T47" s="237">
        <v>35713.5</v>
      </c>
      <c r="U47" s="239">
        <v>40752.643668919998</v>
      </c>
      <c r="V47" s="239">
        <v>56606.256961320003</v>
      </c>
      <c r="W47" s="239">
        <v>66062.314348219996</v>
      </c>
      <c r="X47" s="239">
        <v>71238.40888191</v>
      </c>
    </row>
    <row r="48" spans="1:24" ht="18" x14ac:dyDescent="0.25">
      <c r="A48" s="2" t="s">
        <v>164</v>
      </c>
      <c r="B48" s="98"/>
      <c r="C48" s="98"/>
      <c r="D48" s="98"/>
      <c r="E48" s="98"/>
      <c r="F48" s="9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95"/>
      <c r="T48" s="76"/>
      <c r="U48" s="239"/>
      <c r="V48" s="239"/>
      <c r="W48" s="239"/>
      <c r="X48" s="239"/>
    </row>
    <row r="49" spans="1:24" x14ac:dyDescent="0.25">
      <c r="A49" s="332" t="s">
        <v>39</v>
      </c>
      <c r="B49" s="241">
        <v>8482.2999999999993</v>
      </c>
      <c r="C49" s="241">
        <v>11481.6</v>
      </c>
      <c r="D49" s="241">
        <v>15972.3</v>
      </c>
      <c r="E49" s="241">
        <v>17170.5</v>
      </c>
      <c r="F49" s="241">
        <v>19564.3</v>
      </c>
      <c r="G49" s="239">
        <v>23053.5</v>
      </c>
      <c r="H49" s="239">
        <v>26554.6</v>
      </c>
      <c r="I49" s="239">
        <v>38165.699999999997</v>
      </c>
      <c r="J49" s="239">
        <v>49651.5</v>
      </c>
      <c r="K49" s="239">
        <v>67631</v>
      </c>
      <c r="L49" s="239">
        <v>64058.5</v>
      </c>
      <c r="M49" s="239">
        <v>75070.600000000006</v>
      </c>
      <c r="N49" s="239">
        <v>81105.7</v>
      </c>
      <c r="O49" s="239">
        <v>89420</v>
      </c>
      <c r="P49" s="239">
        <v>92469.3</v>
      </c>
      <c r="Q49" s="239">
        <v>94698.6</v>
      </c>
      <c r="R49" s="239">
        <v>96253.1</v>
      </c>
      <c r="S49" s="237">
        <v>103582.3</v>
      </c>
      <c r="T49" s="237">
        <v>107949.5</v>
      </c>
      <c r="U49" s="239">
        <v>129598.08949078</v>
      </c>
      <c r="V49" s="239">
        <v>179584.45108455999</v>
      </c>
      <c r="W49" s="239">
        <v>181059.937531</v>
      </c>
      <c r="X49" s="239">
        <v>229683.83370920998</v>
      </c>
    </row>
    <row r="50" spans="1:24" x14ac:dyDescent="0.25">
      <c r="A50" s="332" t="s">
        <v>104</v>
      </c>
      <c r="B50" s="241">
        <v>2113.9</v>
      </c>
      <c r="C50" s="241">
        <v>2425.6999999999998</v>
      </c>
      <c r="D50" s="241">
        <v>4741.3999999999996</v>
      </c>
      <c r="E50" s="241">
        <v>4097.7</v>
      </c>
      <c r="F50" s="241">
        <v>4188.8</v>
      </c>
      <c r="G50" s="239">
        <v>5633.4</v>
      </c>
      <c r="H50" s="239">
        <v>6425</v>
      </c>
      <c r="I50" s="239">
        <v>8909.2000000000007</v>
      </c>
      <c r="J50" s="239">
        <v>8895.2999999999993</v>
      </c>
      <c r="K50" s="239">
        <v>15219.5</v>
      </c>
      <c r="L50" s="239">
        <v>17301.8</v>
      </c>
      <c r="M50" s="239">
        <v>17027.5</v>
      </c>
      <c r="N50" s="239">
        <v>20661.5</v>
      </c>
      <c r="O50" s="239">
        <v>24064.2</v>
      </c>
      <c r="P50" s="239">
        <v>24302.799999999999</v>
      </c>
      <c r="Q50" s="239">
        <v>26565.9</v>
      </c>
      <c r="R50" s="239">
        <v>27795.4</v>
      </c>
      <c r="S50" s="237">
        <v>22883.4</v>
      </c>
      <c r="T50" s="237">
        <v>24513.599999999999</v>
      </c>
      <c r="U50" s="239">
        <v>26062.08725479</v>
      </c>
      <c r="V50" s="239">
        <v>36222.8325262</v>
      </c>
      <c r="W50" s="239">
        <v>39551.923962540001</v>
      </c>
      <c r="X50" s="239">
        <v>47960.554287669998</v>
      </c>
    </row>
    <row r="51" spans="1:24" ht="19.5" x14ac:dyDescent="0.25">
      <c r="A51" s="332" t="s">
        <v>41</v>
      </c>
      <c r="B51" s="241">
        <v>3671.6</v>
      </c>
      <c r="C51" s="241">
        <v>4760.8999999999996</v>
      </c>
      <c r="D51" s="237">
        <v>6570</v>
      </c>
      <c r="E51" s="237">
        <v>5743.6</v>
      </c>
      <c r="F51" s="237">
        <v>6466.3</v>
      </c>
      <c r="G51" s="239">
        <v>8959.2999999999993</v>
      </c>
      <c r="H51" s="239">
        <v>10561.6</v>
      </c>
      <c r="I51" s="239">
        <v>14566.3</v>
      </c>
      <c r="J51" s="239">
        <v>19258.8</v>
      </c>
      <c r="K51" s="239">
        <v>22321.4</v>
      </c>
      <c r="L51" s="239">
        <v>23198.799999999999</v>
      </c>
      <c r="M51" s="239">
        <v>25091.4</v>
      </c>
      <c r="N51" s="239">
        <v>24963.200000000001</v>
      </c>
      <c r="O51" s="239">
        <v>27674.3</v>
      </c>
      <c r="P51" s="239">
        <v>30098.3</v>
      </c>
      <c r="Q51" s="239">
        <v>32637</v>
      </c>
      <c r="R51" s="239">
        <v>34117.4</v>
      </c>
      <c r="S51" s="237">
        <v>32087.4</v>
      </c>
      <c r="T51" s="237">
        <v>34130.699999999997</v>
      </c>
      <c r="U51" s="239">
        <v>38646.840381009999</v>
      </c>
      <c r="V51" s="239">
        <v>53644.966486029996</v>
      </c>
      <c r="W51" s="239">
        <v>55647.011958579998</v>
      </c>
      <c r="X51" s="239">
        <v>69131.282012779993</v>
      </c>
    </row>
    <row r="52" spans="1:24" ht="19.5" x14ac:dyDescent="0.25">
      <c r="A52" s="332" t="s">
        <v>42</v>
      </c>
      <c r="B52" s="241">
        <v>1213.5999999999999</v>
      </c>
      <c r="C52" s="241">
        <v>1975.2</v>
      </c>
      <c r="D52" s="237">
        <v>3425.2</v>
      </c>
      <c r="E52" s="237">
        <v>3584.7</v>
      </c>
      <c r="F52" s="237">
        <v>4630.1000000000004</v>
      </c>
      <c r="G52" s="239">
        <v>5260.8</v>
      </c>
      <c r="H52" s="239">
        <v>6325.8</v>
      </c>
      <c r="I52" s="239">
        <v>8411.2999999999993</v>
      </c>
      <c r="J52" s="239">
        <v>10175.299999999999</v>
      </c>
      <c r="K52" s="239">
        <v>12697.9</v>
      </c>
      <c r="L52" s="239">
        <v>14832.1</v>
      </c>
      <c r="M52" s="239">
        <v>15940.4</v>
      </c>
      <c r="N52" s="239">
        <v>20607.3</v>
      </c>
      <c r="O52" s="239">
        <v>20626.599999999999</v>
      </c>
      <c r="P52" s="239">
        <v>20782.2</v>
      </c>
      <c r="Q52" s="239">
        <v>23234.2</v>
      </c>
      <c r="R52" s="239">
        <v>21895.9</v>
      </c>
      <c r="S52" s="237">
        <v>23992.1</v>
      </c>
      <c r="T52" s="237">
        <v>26439.1</v>
      </c>
      <c r="U52" s="239">
        <v>29996.833197759999</v>
      </c>
      <c r="V52" s="239">
        <v>34476.092848430002</v>
      </c>
      <c r="W52" s="239">
        <v>37923.56397969</v>
      </c>
      <c r="X52" s="239">
        <v>45444.063862540002</v>
      </c>
    </row>
    <row r="53" spans="1:24" ht="19.5" x14ac:dyDescent="0.25">
      <c r="A53" s="332" t="s">
        <v>43</v>
      </c>
      <c r="B53" s="241">
        <v>2582.3000000000002</v>
      </c>
      <c r="C53" s="241">
        <v>4548.6000000000004</v>
      </c>
      <c r="D53" s="237">
        <v>5854.5</v>
      </c>
      <c r="E53" s="237">
        <v>6354.1</v>
      </c>
      <c r="F53" s="237">
        <v>8092</v>
      </c>
      <c r="G53" s="239">
        <v>10238.299999999999</v>
      </c>
      <c r="H53" s="239">
        <v>11316.8</v>
      </c>
      <c r="I53" s="239">
        <v>15043.5</v>
      </c>
      <c r="J53" s="239">
        <v>19785.2</v>
      </c>
      <c r="K53" s="239">
        <v>19642.5</v>
      </c>
      <c r="L53" s="239">
        <v>19789.599999999999</v>
      </c>
      <c r="M53" s="239">
        <v>21228.799999999999</v>
      </c>
      <c r="N53" s="239">
        <v>21905.5</v>
      </c>
      <c r="O53" s="239">
        <v>26321.9</v>
      </c>
      <c r="P53" s="239">
        <v>27051.8</v>
      </c>
      <c r="Q53" s="239">
        <v>25698.2</v>
      </c>
      <c r="R53" s="239">
        <v>26181.4</v>
      </c>
      <c r="S53" s="237">
        <v>28119.5</v>
      </c>
      <c r="T53" s="237">
        <v>32577.200000000001</v>
      </c>
      <c r="U53" s="239">
        <v>37517.085990669999</v>
      </c>
      <c r="V53" s="239">
        <v>48314.485176690003</v>
      </c>
      <c r="W53" s="239">
        <v>50186.401458809996</v>
      </c>
      <c r="X53" s="239">
        <v>63040.380181610002</v>
      </c>
    </row>
    <row r="54" spans="1:24" x14ac:dyDescent="0.25">
      <c r="A54" s="332" t="s">
        <v>340</v>
      </c>
      <c r="B54" s="241">
        <v>5.4</v>
      </c>
      <c r="C54" s="241">
        <v>2742.1</v>
      </c>
      <c r="D54" s="237">
        <v>6683.3</v>
      </c>
      <c r="E54" s="237">
        <v>10187.4</v>
      </c>
      <c r="F54" s="237">
        <v>24668.5</v>
      </c>
      <c r="G54" s="239">
        <v>15357.2</v>
      </c>
      <c r="H54" s="239">
        <v>27376.1</v>
      </c>
      <c r="I54" s="239">
        <v>60600.6</v>
      </c>
      <c r="J54" s="239">
        <v>64884.800000000003</v>
      </c>
      <c r="K54" s="239">
        <v>74055.899999999994</v>
      </c>
      <c r="L54" s="239">
        <v>65720.2</v>
      </c>
      <c r="M54" s="239">
        <v>80791.8</v>
      </c>
      <c r="N54" s="239">
        <v>77531.899999999994</v>
      </c>
      <c r="O54" s="239">
        <v>65694.7</v>
      </c>
      <c r="P54" s="239">
        <v>71758.899999999994</v>
      </c>
      <c r="Q54" s="239">
        <v>74419.5</v>
      </c>
      <c r="R54" s="239">
        <v>71247.8</v>
      </c>
      <c r="S54" s="237">
        <v>77116.600000000006</v>
      </c>
      <c r="T54" s="237">
        <v>80510.8</v>
      </c>
      <c r="U54" s="239">
        <v>97846.265397509997</v>
      </c>
      <c r="V54" s="239">
        <v>128239.37274153999</v>
      </c>
      <c r="W54" s="239">
        <v>140212.99438504002</v>
      </c>
      <c r="X54" s="239">
        <v>155934.25122986999</v>
      </c>
    </row>
    <row r="55" spans="1:24" x14ac:dyDescent="0.25">
      <c r="A55" s="332" t="s">
        <v>45</v>
      </c>
      <c r="B55" s="241">
        <v>7199.5</v>
      </c>
      <c r="C55" s="241">
        <v>10771.8</v>
      </c>
      <c r="D55" s="241">
        <v>18320.7</v>
      </c>
      <c r="E55" s="241">
        <v>18953.400000000001</v>
      </c>
      <c r="F55" s="241">
        <v>22896.6</v>
      </c>
      <c r="G55" s="237">
        <v>29289.200000000001</v>
      </c>
      <c r="H55" s="237">
        <v>34486.199999999997</v>
      </c>
      <c r="I55" s="237">
        <v>45849.599999999999</v>
      </c>
      <c r="J55" s="237">
        <v>61068.7</v>
      </c>
      <c r="K55" s="237">
        <v>72222.5</v>
      </c>
      <c r="L55" s="237">
        <v>72443.899999999994</v>
      </c>
      <c r="M55" s="237">
        <v>83991.1</v>
      </c>
      <c r="N55" s="237">
        <v>91580</v>
      </c>
      <c r="O55" s="237">
        <v>99599.3</v>
      </c>
      <c r="P55" s="239">
        <v>98940.2</v>
      </c>
      <c r="Q55" s="239">
        <v>103516.9</v>
      </c>
      <c r="R55" s="239">
        <v>103763.8</v>
      </c>
      <c r="S55" s="237">
        <v>113502.6</v>
      </c>
      <c r="T55" s="237">
        <v>120240.4</v>
      </c>
      <c r="U55" s="239">
        <v>138735.49764377999</v>
      </c>
      <c r="V55" s="239">
        <v>161838.63030958999</v>
      </c>
      <c r="W55" s="239">
        <v>171309.49992704001</v>
      </c>
      <c r="X55" s="239">
        <v>196469.43671881</v>
      </c>
    </row>
    <row r="56" spans="1:24" ht="18" x14ac:dyDescent="0.25">
      <c r="A56" s="236" t="s">
        <v>151</v>
      </c>
      <c r="B56" s="98"/>
      <c r="C56" s="98"/>
      <c r="D56" s="98"/>
      <c r="E56" s="98"/>
      <c r="F56" s="98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76"/>
      <c r="U56" s="239"/>
      <c r="V56" s="239"/>
      <c r="W56" s="239"/>
      <c r="X56" s="239"/>
    </row>
    <row r="57" spans="1:24" x14ac:dyDescent="0.25">
      <c r="A57" s="332" t="s">
        <v>46</v>
      </c>
      <c r="B57" s="237">
        <v>41342.400000000001</v>
      </c>
      <c r="C57" s="237">
        <v>36324.5</v>
      </c>
      <c r="D57" s="241">
        <v>38057.1</v>
      </c>
      <c r="E57" s="241">
        <v>48106.9</v>
      </c>
      <c r="F57" s="241">
        <v>48252.3</v>
      </c>
      <c r="G57" s="239">
        <v>55848.1</v>
      </c>
      <c r="H57" s="239">
        <v>74930.100000000006</v>
      </c>
      <c r="I57" s="239">
        <v>91880.1</v>
      </c>
      <c r="J57" s="239">
        <v>107408.7</v>
      </c>
      <c r="K57" s="239">
        <v>117458.8</v>
      </c>
      <c r="L57" s="239">
        <v>122253.4</v>
      </c>
      <c r="M57" s="239">
        <v>140653.70000000001</v>
      </c>
      <c r="N57" s="239">
        <v>155137.5</v>
      </c>
      <c r="O57" s="239">
        <v>171493.5</v>
      </c>
      <c r="P57" s="237">
        <v>179568.4</v>
      </c>
      <c r="Q57" s="237">
        <v>179677.8</v>
      </c>
      <c r="R57" s="237">
        <v>185071.7</v>
      </c>
      <c r="S57" s="237">
        <v>189307</v>
      </c>
      <c r="T57" s="237">
        <v>215269.3</v>
      </c>
      <c r="U57" s="239">
        <v>255737.97286129001</v>
      </c>
      <c r="V57" s="239">
        <v>298887.98812609998</v>
      </c>
      <c r="W57" s="239">
        <v>299013.24814770999</v>
      </c>
      <c r="X57" s="239">
        <v>343447.35366651003</v>
      </c>
    </row>
    <row r="58" spans="1:24" x14ac:dyDescent="0.25">
      <c r="A58" s="332" t="s">
        <v>47</v>
      </c>
      <c r="B58" s="237">
        <v>2007.9</v>
      </c>
      <c r="C58" s="237">
        <v>3244.1</v>
      </c>
      <c r="D58" s="241">
        <v>4897.7</v>
      </c>
      <c r="E58" s="241">
        <v>5506.2</v>
      </c>
      <c r="F58" s="241">
        <v>7356.9</v>
      </c>
      <c r="G58" s="239">
        <v>8197</v>
      </c>
      <c r="H58" s="239">
        <v>10607</v>
      </c>
      <c r="I58" s="239">
        <v>13720.6</v>
      </c>
      <c r="J58" s="239">
        <v>16714.099999999999</v>
      </c>
      <c r="K58" s="239">
        <v>17670.900000000001</v>
      </c>
      <c r="L58" s="239">
        <v>20660.900000000001</v>
      </c>
      <c r="M58" s="239">
        <v>22853.7</v>
      </c>
      <c r="N58" s="239">
        <v>24526.5</v>
      </c>
      <c r="O58" s="239">
        <v>26701.9</v>
      </c>
      <c r="P58" s="237">
        <v>28459</v>
      </c>
      <c r="Q58" s="237">
        <v>29843.8</v>
      </c>
      <c r="R58" s="237">
        <v>27631.200000000001</v>
      </c>
      <c r="S58" s="237">
        <v>30548.2</v>
      </c>
      <c r="T58" s="237">
        <v>30481.7</v>
      </c>
      <c r="U58" s="239">
        <v>35048.360645610002</v>
      </c>
      <c r="V58" s="239">
        <v>47217.894309970005</v>
      </c>
      <c r="W58" s="239">
        <v>51380.436976839999</v>
      </c>
      <c r="X58" s="239">
        <v>56901.381232959997</v>
      </c>
    </row>
    <row r="59" spans="1:24" x14ac:dyDescent="0.25">
      <c r="A59" s="332" t="s">
        <v>48</v>
      </c>
      <c r="B59" s="237">
        <v>4574.8</v>
      </c>
      <c r="C59" s="237">
        <v>6631.1</v>
      </c>
      <c r="D59" s="241">
        <v>9319.9</v>
      </c>
      <c r="E59" s="241">
        <v>12127.9</v>
      </c>
      <c r="F59" s="241">
        <v>19447.900000000001</v>
      </c>
      <c r="G59" s="239">
        <v>19855.3</v>
      </c>
      <c r="H59" s="239">
        <v>16236.2</v>
      </c>
      <c r="I59" s="239">
        <v>19694.900000000001</v>
      </c>
      <c r="J59" s="239">
        <v>26597.8</v>
      </c>
      <c r="K59" s="239">
        <v>28240.3</v>
      </c>
      <c r="L59" s="239">
        <v>38323.9</v>
      </c>
      <c r="M59" s="239">
        <v>41600.5</v>
      </c>
      <c r="N59" s="239">
        <v>43810.8</v>
      </c>
      <c r="O59" s="239">
        <v>40727.5</v>
      </c>
      <c r="P59" s="239">
        <v>45626.3</v>
      </c>
      <c r="Q59" s="239">
        <v>46907.199999999997</v>
      </c>
      <c r="R59" s="239">
        <v>46445.8</v>
      </c>
      <c r="S59" s="237">
        <v>49915.4</v>
      </c>
      <c r="T59" s="237">
        <v>48196.3</v>
      </c>
      <c r="U59" s="239">
        <v>45410.092940279996</v>
      </c>
      <c r="V59" s="239">
        <v>55691.345559239999</v>
      </c>
      <c r="W59" s="239">
        <v>62160.94721523</v>
      </c>
      <c r="X59" s="239">
        <v>69121.701570639998</v>
      </c>
    </row>
    <row r="60" spans="1:24" x14ac:dyDescent="0.25">
      <c r="A60" s="332" t="s">
        <v>49</v>
      </c>
      <c r="B60" s="237">
        <v>58250.3</v>
      </c>
      <c r="C60" s="237">
        <v>55320.4</v>
      </c>
      <c r="D60" s="241">
        <v>54881.3</v>
      </c>
      <c r="E60" s="241">
        <v>58317.1</v>
      </c>
      <c r="F60" s="241">
        <v>79373.899999999994</v>
      </c>
      <c r="G60" s="239">
        <v>87822.9</v>
      </c>
      <c r="H60" s="239">
        <v>86262</v>
      </c>
      <c r="I60" s="239">
        <v>108517.8</v>
      </c>
      <c r="J60" s="239">
        <v>146268.5</v>
      </c>
      <c r="K60" s="239">
        <v>152731.5</v>
      </c>
      <c r="L60" s="239">
        <v>193850.1</v>
      </c>
      <c r="M60" s="239">
        <v>206824.1</v>
      </c>
      <c r="N60" s="239">
        <v>214307.1</v>
      </c>
      <c r="O60" s="239">
        <v>209554.5</v>
      </c>
      <c r="P60" s="239">
        <v>234626.1</v>
      </c>
      <c r="Q60" s="239">
        <v>248936.7</v>
      </c>
      <c r="R60" s="239">
        <v>261510.39999999999</v>
      </c>
      <c r="S60" s="237">
        <v>274013.7</v>
      </c>
      <c r="T60" s="237">
        <v>319388.5</v>
      </c>
      <c r="U60" s="239">
        <v>322139.01389697997</v>
      </c>
      <c r="V60" s="239">
        <v>363185.06742243998</v>
      </c>
      <c r="W60" s="239">
        <v>398093.23315707</v>
      </c>
      <c r="X60" s="239">
        <v>527512.56327844004</v>
      </c>
    </row>
    <row r="61" spans="1:24" x14ac:dyDescent="0.25">
      <c r="A61" s="332" t="s">
        <v>50</v>
      </c>
      <c r="B61" s="237">
        <v>8963.2999999999993</v>
      </c>
      <c r="C61" s="237">
        <v>11695.2</v>
      </c>
      <c r="D61" s="241">
        <v>14757.3</v>
      </c>
      <c r="E61" s="241">
        <v>15883.2</v>
      </c>
      <c r="F61" s="241">
        <v>18281.8</v>
      </c>
      <c r="G61" s="239">
        <v>21736.6</v>
      </c>
      <c r="H61" s="239">
        <v>26433.3</v>
      </c>
      <c r="I61" s="239">
        <v>35366.5</v>
      </c>
      <c r="J61" s="239">
        <v>43223.1</v>
      </c>
      <c r="K61" s="239">
        <v>44817.9</v>
      </c>
      <c r="L61" s="239">
        <v>49408.2</v>
      </c>
      <c r="M61" s="239">
        <v>54231</v>
      </c>
      <c r="N61" s="239">
        <v>64959</v>
      </c>
      <c r="O61" s="239">
        <v>70039.899999999994</v>
      </c>
      <c r="P61" s="239">
        <v>77156.600000000006</v>
      </c>
      <c r="Q61" s="239">
        <v>74335.399999999994</v>
      </c>
      <c r="R61" s="239">
        <v>81509.8</v>
      </c>
      <c r="S61" s="237">
        <v>78317</v>
      </c>
      <c r="T61" s="237">
        <v>83726.399999999994</v>
      </c>
      <c r="U61" s="239">
        <v>96047.20305887</v>
      </c>
      <c r="V61" s="239">
        <v>112939.93896044001</v>
      </c>
      <c r="W61" s="239">
        <v>121804.32244544</v>
      </c>
      <c r="X61" s="239">
        <v>121423.3492445</v>
      </c>
    </row>
    <row r="62" spans="1:24" x14ac:dyDescent="0.25">
      <c r="A62" s="332" t="s">
        <v>51</v>
      </c>
      <c r="B62" s="237">
        <v>3962.9</v>
      </c>
      <c r="C62" s="237">
        <v>6227</v>
      </c>
      <c r="D62" s="241">
        <v>9205.6</v>
      </c>
      <c r="E62" s="241">
        <v>11482.6</v>
      </c>
      <c r="F62" s="241">
        <v>13165.8</v>
      </c>
      <c r="G62" s="239">
        <v>15679.4</v>
      </c>
      <c r="H62" s="239">
        <v>19670.7</v>
      </c>
      <c r="I62" s="239">
        <v>29140.1</v>
      </c>
      <c r="J62" s="239">
        <v>35980.6</v>
      </c>
      <c r="K62" s="239">
        <v>34600.6</v>
      </c>
      <c r="L62" s="239">
        <v>35126.400000000001</v>
      </c>
      <c r="M62" s="239">
        <v>37065.1</v>
      </c>
      <c r="N62" s="239">
        <v>42221.8</v>
      </c>
      <c r="O62" s="239">
        <v>44457</v>
      </c>
      <c r="P62" s="239">
        <v>47741.3</v>
      </c>
      <c r="Q62" s="239">
        <v>47271.8</v>
      </c>
      <c r="R62" s="239">
        <v>47131.3</v>
      </c>
      <c r="S62" s="237">
        <v>51997.8</v>
      </c>
      <c r="T62" s="237">
        <v>55807.7</v>
      </c>
      <c r="U62" s="239">
        <v>61814.274853989999</v>
      </c>
      <c r="V62" s="239">
        <v>76066.471632929999</v>
      </c>
      <c r="W62" s="239">
        <v>85185.227773940001</v>
      </c>
      <c r="X62" s="239">
        <v>90479.652247229998</v>
      </c>
    </row>
    <row r="63" spans="1:24" x14ac:dyDescent="0.25">
      <c r="A63" s="332" t="s">
        <v>52</v>
      </c>
      <c r="B63" s="237">
        <v>20859.8</v>
      </c>
      <c r="C63" s="237">
        <v>25745.9</v>
      </c>
      <c r="D63" s="241">
        <v>27604.400000000001</v>
      </c>
      <c r="E63" s="241">
        <v>30900.3</v>
      </c>
      <c r="F63" s="241">
        <v>38851.1</v>
      </c>
      <c r="G63" s="239">
        <v>46527.3</v>
      </c>
      <c r="H63" s="239">
        <v>57583.199999999997</v>
      </c>
      <c r="I63" s="239">
        <v>77587.600000000006</v>
      </c>
      <c r="J63" s="239">
        <v>95108.6</v>
      </c>
      <c r="K63" s="239">
        <v>100149.1</v>
      </c>
      <c r="L63" s="239">
        <v>104872.2</v>
      </c>
      <c r="M63" s="239">
        <v>108196</v>
      </c>
      <c r="N63" s="239">
        <v>118430</v>
      </c>
      <c r="O63" s="239">
        <v>129524.8</v>
      </c>
      <c r="P63" s="239">
        <v>132971.70000000001</v>
      </c>
      <c r="Q63" s="239">
        <v>132909.4</v>
      </c>
      <c r="R63" s="239">
        <v>133694.1</v>
      </c>
      <c r="S63" s="237">
        <v>144834.1</v>
      </c>
      <c r="T63" s="237">
        <v>153370.9</v>
      </c>
      <c r="U63" s="239">
        <v>174502.36595192002</v>
      </c>
      <c r="V63" s="239">
        <v>211949.23239086999</v>
      </c>
      <c r="W63" s="239">
        <v>221755.67636576999</v>
      </c>
      <c r="X63" s="239">
        <v>265589.69129757001</v>
      </c>
    </row>
    <row r="64" spans="1:24" x14ac:dyDescent="0.25">
      <c r="A64" s="332" t="s">
        <v>53</v>
      </c>
      <c r="B64" s="237">
        <v>5198.1000000000004</v>
      </c>
      <c r="C64" s="237">
        <v>7613.7</v>
      </c>
      <c r="D64" s="241">
        <v>10498.4</v>
      </c>
      <c r="E64" s="241">
        <v>12796.8</v>
      </c>
      <c r="F64" s="241">
        <v>15091.7</v>
      </c>
      <c r="G64" s="239">
        <v>18255.599999999999</v>
      </c>
      <c r="H64" s="239">
        <v>21980.2</v>
      </c>
      <c r="I64" s="239">
        <v>28670</v>
      </c>
      <c r="J64" s="239">
        <v>35603.5</v>
      </c>
      <c r="K64" s="239">
        <v>42016.7</v>
      </c>
      <c r="L64" s="239">
        <v>47446.7</v>
      </c>
      <c r="M64" s="239">
        <v>49787.6</v>
      </c>
      <c r="N64" s="239">
        <v>52551.3</v>
      </c>
      <c r="O64" s="239">
        <v>57149.5</v>
      </c>
      <c r="P64" s="239">
        <v>57888.3</v>
      </c>
      <c r="Q64" s="239">
        <v>58688.9</v>
      </c>
      <c r="R64" s="239">
        <v>57766.5</v>
      </c>
      <c r="S64" s="237">
        <v>58347.7</v>
      </c>
      <c r="T64" s="237">
        <v>62707.3</v>
      </c>
      <c r="U64" s="239">
        <v>70411.364386519999</v>
      </c>
      <c r="V64" s="239">
        <v>81613.402004440009</v>
      </c>
      <c r="W64" s="239">
        <v>91051.033368060002</v>
      </c>
      <c r="X64" s="239">
        <v>109562.26010124999</v>
      </c>
    </row>
    <row r="65" spans="1:24" x14ac:dyDescent="0.25">
      <c r="A65" s="332" t="s">
        <v>141</v>
      </c>
      <c r="B65" s="237">
        <v>12942.4</v>
      </c>
      <c r="C65" s="237">
        <v>18697.599999999999</v>
      </c>
      <c r="D65" s="237">
        <v>24353.8</v>
      </c>
      <c r="E65" s="237">
        <v>28128.5</v>
      </c>
      <c r="F65" s="237">
        <v>33506.5</v>
      </c>
      <c r="G65" s="239">
        <v>41448.5</v>
      </c>
      <c r="H65" s="239">
        <v>54277.1</v>
      </c>
      <c r="I65" s="239">
        <v>78955.600000000006</v>
      </c>
      <c r="J65" s="239">
        <v>108220</v>
      </c>
      <c r="K65" s="239">
        <v>112171.2</v>
      </c>
      <c r="L65" s="239">
        <v>119241.4</v>
      </c>
      <c r="M65" s="239">
        <v>132119.29999999999</v>
      </c>
      <c r="N65" s="239">
        <v>142939.6</v>
      </c>
      <c r="O65" s="239">
        <v>150031.9</v>
      </c>
      <c r="P65" s="239">
        <v>160996</v>
      </c>
      <c r="Q65" s="239">
        <v>163884.70000000001</v>
      </c>
      <c r="R65" s="239">
        <v>168849.4</v>
      </c>
      <c r="S65" s="237">
        <v>178839.5</v>
      </c>
      <c r="T65" s="237">
        <v>186203.2</v>
      </c>
      <c r="U65" s="239">
        <v>215247.05049538001</v>
      </c>
      <c r="V65" s="239">
        <v>261592.89110779998</v>
      </c>
      <c r="W65" s="239">
        <v>283670.32196486997</v>
      </c>
      <c r="X65" s="239">
        <v>351537.54986526002</v>
      </c>
    </row>
    <row r="66" spans="1:24" x14ac:dyDescent="0.25">
      <c r="A66" s="332" t="s">
        <v>55</v>
      </c>
      <c r="B66" s="237">
        <v>14149.1</v>
      </c>
      <c r="C66" s="237">
        <v>12115.9</v>
      </c>
      <c r="D66" s="237">
        <v>15819.8</v>
      </c>
      <c r="E66" s="237">
        <v>18279.599999999999</v>
      </c>
      <c r="F66" s="237">
        <v>22362.799999999999</v>
      </c>
      <c r="G66" s="239">
        <v>29407.3</v>
      </c>
      <c r="H66" s="239">
        <v>35582.300000000003</v>
      </c>
      <c r="I66" s="239">
        <v>47016.6</v>
      </c>
      <c r="J66" s="239">
        <v>65849.7</v>
      </c>
      <c r="K66" s="239">
        <v>64265.599999999999</v>
      </c>
      <c r="L66" s="239">
        <v>73183.8</v>
      </c>
      <c r="M66" s="239">
        <v>78709.2</v>
      </c>
      <c r="N66" s="239">
        <v>82859.7</v>
      </c>
      <c r="O66" s="239">
        <v>89596.1</v>
      </c>
      <c r="P66" s="239">
        <v>92993.5</v>
      </c>
      <c r="Q66" s="239">
        <v>96594</v>
      </c>
      <c r="R66" s="239">
        <v>91589</v>
      </c>
      <c r="S66" s="237">
        <v>92813.8</v>
      </c>
      <c r="T66" s="237">
        <v>96608.3</v>
      </c>
      <c r="U66" s="239">
        <v>117638.66597460001</v>
      </c>
      <c r="V66" s="239">
        <v>133396.22907452</v>
      </c>
      <c r="W66" s="239">
        <v>144285.23244962</v>
      </c>
      <c r="X66" s="239">
        <v>162692.01839004998</v>
      </c>
    </row>
    <row r="67" spans="1:24" x14ac:dyDescent="0.25">
      <c r="A67" s="332" t="s">
        <v>56</v>
      </c>
      <c r="B67" s="237">
        <v>3395.6</v>
      </c>
      <c r="C67" s="237">
        <v>5678</v>
      </c>
      <c r="D67" s="237">
        <v>8447.2000000000007</v>
      </c>
      <c r="E67" s="237">
        <v>10397</v>
      </c>
      <c r="F67" s="237">
        <v>12405.3</v>
      </c>
      <c r="G67" s="239">
        <v>14625.3</v>
      </c>
      <c r="H67" s="239">
        <v>19706.8</v>
      </c>
      <c r="I67" s="239">
        <v>29159.1</v>
      </c>
      <c r="J67" s="239">
        <v>34882.400000000001</v>
      </c>
      <c r="K67" s="239">
        <v>39416.400000000001</v>
      </c>
      <c r="L67" s="239">
        <v>42730.9</v>
      </c>
      <c r="M67" s="239">
        <v>52127.5</v>
      </c>
      <c r="N67" s="239">
        <v>51913.3</v>
      </c>
      <c r="O67" s="239">
        <v>55789.3</v>
      </c>
      <c r="P67" s="239">
        <v>53009.3</v>
      </c>
      <c r="Q67" s="239">
        <v>51469</v>
      </c>
      <c r="R67" s="239">
        <v>55394.9</v>
      </c>
      <c r="S67" s="237">
        <v>56729.8</v>
      </c>
      <c r="T67" s="237">
        <v>64637.599999999999</v>
      </c>
      <c r="U67" s="239">
        <v>68608.28464191001</v>
      </c>
      <c r="V67" s="239">
        <v>81673.009233229997</v>
      </c>
      <c r="W67" s="239">
        <v>83918.070093990013</v>
      </c>
      <c r="X67" s="239">
        <v>97914.565480229998</v>
      </c>
    </row>
    <row r="68" spans="1:24" x14ac:dyDescent="0.25">
      <c r="A68" s="332" t="s">
        <v>57</v>
      </c>
      <c r="B68" s="241">
        <v>17998.400000000001</v>
      </c>
      <c r="C68" s="241">
        <v>27454.6</v>
      </c>
      <c r="D68" s="237">
        <v>30171.200000000001</v>
      </c>
      <c r="E68" s="237">
        <v>34580.5</v>
      </c>
      <c r="F68" s="237">
        <v>42029.9</v>
      </c>
      <c r="G68" s="239">
        <v>52914.400000000001</v>
      </c>
      <c r="H68" s="239">
        <v>70833.899999999994</v>
      </c>
      <c r="I68" s="239">
        <v>86884.1</v>
      </c>
      <c r="J68" s="239">
        <v>112476.3</v>
      </c>
      <c r="K68" s="239">
        <v>110165.7</v>
      </c>
      <c r="L68" s="239">
        <v>121103.8</v>
      </c>
      <c r="M68" s="239">
        <v>142756.4</v>
      </c>
      <c r="N68" s="239">
        <v>148098.20000000001</v>
      </c>
      <c r="O68" s="239">
        <v>166201.5</v>
      </c>
      <c r="P68" s="239">
        <v>175149</v>
      </c>
      <c r="Q68" s="239">
        <v>173301.3</v>
      </c>
      <c r="R68" s="239">
        <v>178805.6</v>
      </c>
      <c r="S68" s="237">
        <v>182254.6</v>
      </c>
      <c r="T68" s="237">
        <v>182451.6</v>
      </c>
      <c r="U68" s="239">
        <v>206426.00547632002</v>
      </c>
      <c r="V68" s="239">
        <v>246385.32871579999</v>
      </c>
      <c r="W68" s="239">
        <v>278378.54635171004</v>
      </c>
      <c r="X68" s="239">
        <v>358421.83022338001</v>
      </c>
    </row>
    <row r="69" spans="1:24" x14ac:dyDescent="0.25">
      <c r="A69" s="332" t="s">
        <v>58</v>
      </c>
      <c r="B69" s="241">
        <v>8142.4</v>
      </c>
      <c r="C69" s="241">
        <v>11843.1</v>
      </c>
      <c r="D69" s="237">
        <v>16178.9</v>
      </c>
      <c r="E69" s="237">
        <v>20451.8</v>
      </c>
      <c r="F69" s="237">
        <v>23286.6</v>
      </c>
      <c r="G69" s="239">
        <v>27906.6</v>
      </c>
      <c r="H69" s="239">
        <v>33728</v>
      </c>
      <c r="I69" s="239">
        <v>42950.2</v>
      </c>
      <c r="J69" s="239">
        <v>65835.600000000006</v>
      </c>
      <c r="K69" s="239">
        <v>73325.3</v>
      </c>
      <c r="L69" s="239">
        <v>75249.399999999994</v>
      </c>
      <c r="M69" s="239">
        <v>84158.9</v>
      </c>
      <c r="N69" s="239">
        <v>86990.5</v>
      </c>
      <c r="O69" s="239">
        <v>87683.9</v>
      </c>
      <c r="P69" s="239">
        <v>87912.5</v>
      </c>
      <c r="Q69" s="239">
        <v>92718</v>
      </c>
      <c r="R69" s="239">
        <v>93205.3</v>
      </c>
      <c r="S69" s="237">
        <v>98987.5</v>
      </c>
      <c r="T69" s="237">
        <v>105241.60000000001</v>
      </c>
      <c r="U69" s="239">
        <v>122098.44972152999</v>
      </c>
      <c r="V69" s="239">
        <v>149913.10918447</v>
      </c>
      <c r="W69" s="239">
        <v>164985.86715845001</v>
      </c>
      <c r="X69" s="239">
        <v>189284.10549289998</v>
      </c>
    </row>
    <row r="70" spans="1:24" x14ac:dyDescent="0.25">
      <c r="A70" s="332" t="s">
        <v>59</v>
      </c>
      <c r="B70" s="241">
        <v>4047.6</v>
      </c>
      <c r="C70" s="241">
        <v>5985.2</v>
      </c>
      <c r="D70" s="237">
        <v>9192.2999999999993</v>
      </c>
      <c r="E70" s="237">
        <v>9728</v>
      </c>
      <c r="F70" s="237">
        <v>11267.8</v>
      </c>
      <c r="G70" s="239">
        <v>13349.6</v>
      </c>
      <c r="H70" s="239">
        <v>19205.599999999999</v>
      </c>
      <c r="I70" s="239">
        <v>26590.5</v>
      </c>
      <c r="J70" s="239">
        <v>36347.9</v>
      </c>
      <c r="K70" s="239">
        <v>35777.1</v>
      </c>
      <c r="L70" s="239">
        <v>37839.4</v>
      </c>
      <c r="M70" s="239">
        <v>41716.9</v>
      </c>
      <c r="N70" s="239">
        <v>46411.7</v>
      </c>
      <c r="O70" s="239">
        <v>47508.9</v>
      </c>
      <c r="P70" s="239">
        <v>47570.6</v>
      </c>
      <c r="Q70" s="239">
        <v>53142.400000000001</v>
      </c>
      <c r="R70" s="239">
        <v>56944</v>
      </c>
      <c r="S70" s="237">
        <v>61135.8</v>
      </c>
      <c r="T70" s="237">
        <v>64948.9</v>
      </c>
      <c r="U70" s="239">
        <v>71895.115153339997</v>
      </c>
      <c r="V70" s="239">
        <v>90203.205621710003</v>
      </c>
      <c r="W70" s="239">
        <v>99840.963307149999</v>
      </c>
      <c r="X70" s="239">
        <v>104686.04072172</v>
      </c>
    </row>
    <row r="71" spans="1:24" ht="18" x14ac:dyDescent="0.25">
      <c r="A71" s="2" t="s">
        <v>109</v>
      </c>
      <c r="B71" s="98"/>
      <c r="C71" s="98"/>
      <c r="D71" s="98"/>
      <c r="E71" s="98"/>
      <c r="F71" s="98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95"/>
      <c r="T71" s="76"/>
      <c r="U71" s="239"/>
      <c r="V71" s="239"/>
      <c r="W71" s="239"/>
      <c r="X71" s="239"/>
    </row>
    <row r="72" spans="1:24" x14ac:dyDescent="0.25">
      <c r="A72" s="332" t="s">
        <v>60</v>
      </c>
      <c r="B72" s="241">
        <v>3412.2</v>
      </c>
      <c r="C72" s="241">
        <v>4511.6000000000004</v>
      </c>
      <c r="D72" s="237">
        <v>7050.8</v>
      </c>
      <c r="E72" s="237">
        <v>8408.7999999999993</v>
      </c>
      <c r="F72" s="237">
        <v>9336.4</v>
      </c>
      <c r="G72" s="239">
        <v>11090.9</v>
      </c>
      <c r="H72" s="239">
        <v>13699</v>
      </c>
      <c r="I72" s="239">
        <v>18460.099999999999</v>
      </c>
      <c r="J72" s="239">
        <v>23878.7</v>
      </c>
      <c r="K72" s="239">
        <v>26722.7</v>
      </c>
      <c r="L72" s="239">
        <v>30344.400000000001</v>
      </c>
      <c r="M72" s="239">
        <v>33038.300000000003</v>
      </c>
      <c r="N72" s="239">
        <v>34587.1</v>
      </c>
      <c r="O72" s="239">
        <v>35723.300000000003</v>
      </c>
      <c r="P72" s="239">
        <v>37678.6</v>
      </c>
      <c r="Q72" s="239">
        <v>38873</v>
      </c>
      <c r="R72" s="239">
        <v>40739.4</v>
      </c>
      <c r="S72" s="237">
        <v>42036.5</v>
      </c>
      <c r="T72" s="237">
        <v>45927.199999999997</v>
      </c>
      <c r="U72" s="239">
        <v>54330.519418769996</v>
      </c>
      <c r="V72" s="239">
        <v>61090.136874050004</v>
      </c>
      <c r="W72" s="239">
        <v>67145.65996089</v>
      </c>
      <c r="X72" s="239">
        <v>74734.850831279997</v>
      </c>
    </row>
    <row r="73" spans="1:24" x14ac:dyDescent="0.25">
      <c r="A73" s="332" t="s">
        <v>142</v>
      </c>
      <c r="B73" s="241">
        <v>21726.9</v>
      </c>
      <c r="C73" s="241">
        <v>28757.4</v>
      </c>
      <c r="D73" s="237">
        <v>36091.300000000003</v>
      </c>
      <c r="E73" s="237">
        <v>41885.5</v>
      </c>
      <c r="F73" s="237">
        <v>52584.3</v>
      </c>
      <c r="G73" s="239">
        <v>64736.4</v>
      </c>
      <c r="H73" s="239">
        <v>91074.3</v>
      </c>
      <c r="I73" s="239">
        <v>130023.8</v>
      </c>
      <c r="J73" s="239">
        <v>157178</v>
      </c>
      <c r="K73" s="239">
        <v>143768.9</v>
      </c>
      <c r="L73" s="239">
        <v>156203.29999999999</v>
      </c>
      <c r="M73" s="239">
        <v>189927.2</v>
      </c>
      <c r="N73" s="239">
        <v>204445</v>
      </c>
      <c r="O73" s="239">
        <v>232626</v>
      </c>
      <c r="P73" s="239">
        <v>232648</v>
      </c>
      <c r="Q73" s="239">
        <v>239643</v>
      </c>
      <c r="R73" s="239">
        <v>247491</v>
      </c>
      <c r="S73" s="237">
        <v>264333.40000000002</v>
      </c>
      <c r="T73" s="237">
        <v>292025.5</v>
      </c>
      <c r="U73" s="239">
        <v>327615.46407397999</v>
      </c>
      <c r="V73" s="239">
        <v>378546.75523072999</v>
      </c>
      <c r="W73" s="239">
        <v>410687.58229493001</v>
      </c>
      <c r="X73" s="239">
        <v>448529.81818559999</v>
      </c>
    </row>
    <row r="74" spans="1:24" x14ac:dyDescent="0.25">
      <c r="A74" s="332" t="s">
        <v>62</v>
      </c>
      <c r="B74" s="237">
        <v>13420</v>
      </c>
      <c r="C74" s="237">
        <v>17946.7</v>
      </c>
      <c r="D74" s="237">
        <v>22943</v>
      </c>
      <c r="E74" s="237">
        <v>25241.200000000001</v>
      </c>
      <c r="F74" s="237">
        <v>34101.5</v>
      </c>
      <c r="G74" s="239">
        <v>98704.2</v>
      </c>
      <c r="H74" s="239">
        <v>145808.70000000001</v>
      </c>
      <c r="I74" s="239">
        <v>133431</v>
      </c>
      <c r="J74" s="239">
        <v>162007.5</v>
      </c>
      <c r="K74" s="239">
        <v>134221</v>
      </c>
      <c r="L74" s="239">
        <v>142234.4</v>
      </c>
      <c r="M74" s="239">
        <v>171539.8</v>
      </c>
      <c r="N74" s="239">
        <v>183486.4</v>
      </c>
      <c r="O74" s="239">
        <v>160220.79999999999</v>
      </c>
      <c r="P74" s="239">
        <v>153234.70000000001</v>
      </c>
      <c r="Q74" s="239">
        <v>139702.5</v>
      </c>
      <c r="R74" s="239">
        <v>138061.1</v>
      </c>
      <c r="S74" s="237">
        <v>159635.79999999999</v>
      </c>
      <c r="T74" s="237">
        <v>191304.4</v>
      </c>
      <c r="U74" s="239">
        <v>222553.7882642</v>
      </c>
      <c r="V74" s="239">
        <v>229734.52754074999</v>
      </c>
      <c r="W74" s="239">
        <v>249909.53478578001</v>
      </c>
      <c r="X74" s="239">
        <v>320970.27218497999</v>
      </c>
    </row>
    <row r="75" spans="1:24" x14ac:dyDescent="0.25">
      <c r="A75" s="332" t="s">
        <v>65</v>
      </c>
      <c r="B75" s="241">
        <v>16537.8</v>
      </c>
      <c r="C75" s="241">
        <v>20136.900000000001</v>
      </c>
      <c r="D75" s="237">
        <v>24393.4</v>
      </c>
      <c r="E75" s="237">
        <v>28727.599999999999</v>
      </c>
      <c r="F75" s="237">
        <v>37012.300000000003</v>
      </c>
      <c r="G75" s="239">
        <v>46836.1</v>
      </c>
      <c r="H75" s="239">
        <v>59100</v>
      </c>
      <c r="I75" s="239">
        <v>80598.7</v>
      </c>
      <c r="J75" s="239">
        <v>111418</v>
      </c>
      <c r="K75" s="239">
        <v>93145.4</v>
      </c>
      <c r="L75" s="239">
        <v>109824.7</v>
      </c>
      <c r="M75" s="239">
        <v>127069.8</v>
      </c>
      <c r="N75" s="239">
        <v>131107.1</v>
      </c>
      <c r="O75" s="239">
        <v>143880</v>
      </c>
      <c r="P75" s="239">
        <v>146564</v>
      </c>
      <c r="Q75" s="239">
        <v>156060.70000000001</v>
      </c>
      <c r="R75" s="239">
        <v>162648.4</v>
      </c>
      <c r="S75" s="237">
        <v>170696.2</v>
      </c>
      <c r="T75" s="237">
        <v>193731.3</v>
      </c>
      <c r="U75" s="239">
        <v>216451.76499285002</v>
      </c>
      <c r="V75" s="239">
        <v>267944.07277352997</v>
      </c>
      <c r="W75" s="239">
        <v>272237.14352963003</v>
      </c>
      <c r="X75" s="239">
        <v>326357.98585658002</v>
      </c>
    </row>
    <row r="76" spans="1:24" ht="19.5" x14ac:dyDescent="0.25">
      <c r="A76" s="335" t="s">
        <v>201</v>
      </c>
      <c r="B76" s="241">
        <v>88244.9</v>
      </c>
      <c r="C76" s="241">
        <v>91664.5</v>
      </c>
      <c r="D76" s="237">
        <v>87931.199999999997</v>
      </c>
      <c r="E76" s="237">
        <v>96707.9</v>
      </c>
      <c r="F76" s="237">
        <v>117658.6</v>
      </c>
      <c r="G76" s="239">
        <v>130307.9</v>
      </c>
      <c r="H76" s="239">
        <v>131153.79999999999</v>
      </c>
      <c r="I76" s="239">
        <v>152468.70000000001</v>
      </c>
      <c r="J76" s="239">
        <v>185974.39999999999</v>
      </c>
      <c r="K76" s="239">
        <v>150672.29999999999</v>
      </c>
      <c r="L76" s="239">
        <v>170084.9</v>
      </c>
      <c r="M76" s="239">
        <v>192483.8</v>
      </c>
      <c r="N76" s="239">
        <v>216934.6</v>
      </c>
      <c r="O76" s="239">
        <v>230550.5</v>
      </c>
      <c r="P76" s="239">
        <v>238852.7</v>
      </c>
      <c r="Q76" s="239">
        <v>268054.09999999998</v>
      </c>
      <c r="R76" s="239">
        <v>254905</v>
      </c>
      <c r="S76" s="237">
        <v>246432.8</v>
      </c>
      <c r="T76" s="237">
        <v>283393.59999999998</v>
      </c>
      <c r="U76" s="239">
        <v>311478.96238759003</v>
      </c>
      <c r="V76" s="239">
        <v>334672.08619077003</v>
      </c>
      <c r="W76" s="239">
        <v>339056.90711253003</v>
      </c>
      <c r="X76" s="239">
        <v>381979.46550271998</v>
      </c>
    </row>
    <row r="77" spans="1:24" ht="19.5" x14ac:dyDescent="0.25">
      <c r="A77" s="335" t="s">
        <v>64</v>
      </c>
      <c r="B77" s="241">
        <v>29948.9</v>
      </c>
      <c r="C77" s="241">
        <v>34036.9</v>
      </c>
      <c r="D77" s="237">
        <v>41164</v>
      </c>
      <c r="E77" s="237">
        <v>49738.3</v>
      </c>
      <c r="F77" s="237">
        <v>51343.1</v>
      </c>
      <c r="G77" s="239">
        <v>52172.4</v>
      </c>
      <c r="H77" s="239">
        <v>64269.9</v>
      </c>
      <c r="I77" s="239">
        <v>71705.899999999994</v>
      </c>
      <c r="J77" s="239">
        <v>81317.3</v>
      </c>
      <c r="K77" s="239">
        <v>76694</v>
      </c>
      <c r="L77" s="239">
        <v>95610.1</v>
      </c>
      <c r="M77" s="239">
        <v>145642</v>
      </c>
      <c r="N77" s="239">
        <v>166807.1</v>
      </c>
      <c r="O77" s="239">
        <v>158865.9</v>
      </c>
      <c r="P77" s="239">
        <v>159642.5</v>
      </c>
      <c r="Q77" s="239">
        <v>138526.79999999999</v>
      </c>
      <c r="R77" s="239">
        <v>155482.29999999999</v>
      </c>
      <c r="S77" s="237">
        <v>169114.9</v>
      </c>
      <c r="T77" s="237">
        <v>189380.8</v>
      </c>
      <c r="U77" s="239">
        <v>225570.8181532</v>
      </c>
      <c r="V77" s="239">
        <v>259191.95592002</v>
      </c>
      <c r="W77" s="239">
        <v>264700.60693126003</v>
      </c>
      <c r="X77" s="239">
        <v>349060.85648443998</v>
      </c>
    </row>
    <row r="78" spans="1:24" ht="23.25" customHeight="1" x14ac:dyDescent="0.25">
      <c r="A78" s="2" t="s">
        <v>130</v>
      </c>
      <c r="B78" s="98"/>
      <c r="C78" s="98"/>
      <c r="D78" s="98"/>
      <c r="E78" s="98"/>
      <c r="F78" s="98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95"/>
      <c r="T78" s="76"/>
      <c r="U78" s="239"/>
      <c r="V78" s="239"/>
      <c r="W78" s="239"/>
      <c r="X78" s="239"/>
    </row>
    <row r="79" spans="1:24" x14ac:dyDescent="0.25">
      <c r="A79" s="332" t="s">
        <v>66</v>
      </c>
      <c r="B79" s="241">
        <v>972.1</v>
      </c>
      <c r="C79" s="241">
        <v>2368.6999999999998</v>
      </c>
      <c r="D79" s="237">
        <v>3606.8</v>
      </c>
      <c r="E79" s="237">
        <v>4279.5</v>
      </c>
      <c r="F79" s="237">
        <v>5086.8</v>
      </c>
      <c r="G79" s="239">
        <v>6001.1</v>
      </c>
      <c r="H79" s="239">
        <v>7255.4</v>
      </c>
      <c r="I79" s="239">
        <v>9059.1</v>
      </c>
      <c r="J79" s="239">
        <v>10153.5</v>
      </c>
      <c r="K79" s="239">
        <v>12736.3</v>
      </c>
      <c r="L79" s="239">
        <v>14730.9</v>
      </c>
      <c r="M79" s="239">
        <v>15984.1</v>
      </c>
      <c r="N79" s="239">
        <v>13799.4</v>
      </c>
      <c r="O79" s="239">
        <v>14857</v>
      </c>
      <c r="P79" s="239">
        <v>19735.400000000001</v>
      </c>
      <c r="Q79" s="239">
        <v>17632.599999999999</v>
      </c>
      <c r="R79" s="239">
        <v>17142.900000000001</v>
      </c>
      <c r="S79" s="237">
        <v>17148.599999999999</v>
      </c>
      <c r="T79" s="237">
        <v>20971.7</v>
      </c>
      <c r="U79" s="239">
        <v>24421.476124119999</v>
      </c>
      <c r="V79" s="239">
        <v>30146.88132076</v>
      </c>
      <c r="W79" s="239">
        <v>31470.345509459999</v>
      </c>
      <c r="X79" s="239">
        <v>36852.286559480002</v>
      </c>
    </row>
    <row r="80" spans="1:24" x14ac:dyDescent="0.25">
      <c r="A80" s="332" t="s">
        <v>68</v>
      </c>
      <c r="B80" s="241">
        <v>1505.5</v>
      </c>
      <c r="C80" s="241">
        <v>3118.9</v>
      </c>
      <c r="D80" s="237">
        <v>4720.2</v>
      </c>
      <c r="E80" s="237">
        <v>5404.6</v>
      </c>
      <c r="F80" s="237">
        <v>5957.3</v>
      </c>
      <c r="G80" s="239">
        <v>6751</v>
      </c>
      <c r="H80" s="239">
        <v>7585.2</v>
      </c>
      <c r="I80" s="239">
        <v>9939.2999999999993</v>
      </c>
      <c r="J80" s="239">
        <v>12728.9</v>
      </c>
      <c r="K80" s="239">
        <v>15335.6</v>
      </c>
      <c r="L80" s="239">
        <v>15487.4</v>
      </c>
      <c r="M80" s="239">
        <v>16689.3</v>
      </c>
      <c r="N80" s="239">
        <v>19486.900000000001</v>
      </c>
      <c r="O80" s="239">
        <v>23472.6</v>
      </c>
      <c r="P80" s="239">
        <v>23637.9</v>
      </c>
      <c r="Q80" s="239">
        <v>22369.7</v>
      </c>
      <c r="R80" s="239">
        <v>23539.4</v>
      </c>
      <c r="S80" s="237">
        <v>24548.400000000001</v>
      </c>
      <c r="T80" s="237">
        <v>29056.5</v>
      </c>
      <c r="U80" s="239">
        <v>34037.720770430002</v>
      </c>
      <c r="V80" s="239">
        <v>48577.259500280001</v>
      </c>
      <c r="W80" s="239">
        <v>53853.099199699995</v>
      </c>
      <c r="X80" s="239">
        <v>62432.938148059999</v>
      </c>
    </row>
    <row r="81" spans="1:24" x14ac:dyDescent="0.25">
      <c r="A81" s="332" t="s">
        <v>69</v>
      </c>
      <c r="B81" s="241">
        <v>2284.6</v>
      </c>
      <c r="C81" s="241">
        <v>2934.3</v>
      </c>
      <c r="D81" s="237">
        <v>4768.5</v>
      </c>
      <c r="E81" s="237">
        <v>5440.6</v>
      </c>
      <c r="F81" s="237">
        <v>6200.3</v>
      </c>
      <c r="G81" s="239">
        <v>7151.8</v>
      </c>
      <c r="H81" s="239">
        <v>8862.9</v>
      </c>
      <c r="I81" s="239">
        <v>11963.2</v>
      </c>
      <c r="J81" s="239">
        <v>15235.9</v>
      </c>
      <c r="K81" s="239">
        <v>18044.7</v>
      </c>
      <c r="L81" s="239">
        <v>19084.7</v>
      </c>
      <c r="M81" s="239">
        <v>23803.7</v>
      </c>
      <c r="N81" s="239">
        <v>23458.9</v>
      </c>
      <c r="O81" s="239">
        <v>26267.1</v>
      </c>
      <c r="P81" s="239">
        <v>29177.200000000001</v>
      </c>
      <c r="Q81" s="239">
        <v>33350.400000000001</v>
      </c>
      <c r="R81" s="239">
        <v>33687.4</v>
      </c>
      <c r="S81" s="237">
        <v>31219.9</v>
      </c>
      <c r="T81" s="237">
        <v>38244.199999999997</v>
      </c>
      <c r="U81" s="239">
        <v>35981.511176169995</v>
      </c>
      <c r="V81" s="239">
        <v>48339.74845005</v>
      </c>
      <c r="W81" s="239">
        <v>51992.446893529996</v>
      </c>
      <c r="X81" s="239">
        <v>59829.957961790002</v>
      </c>
    </row>
    <row r="82" spans="1:24" x14ac:dyDescent="0.25">
      <c r="A82" s="332" t="s">
        <v>70</v>
      </c>
      <c r="B82" s="241">
        <v>8821.2000000000007</v>
      </c>
      <c r="C82" s="241">
        <v>13503.6</v>
      </c>
      <c r="D82" s="237">
        <v>17054.900000000001</v>
      </c>
      <c r="E82" s="237">
        <v>20953.5</v>
      </c>
      <c r="F82" s="237">
        <v>24680.3</v>
      </c>
      <c r="G82" s="239">
        <v>28301.3</v>
      </c>
      <c r="H82" s="239">
        <v>34964.800000000003</v>
      </c>
      <c r="I82" s="239">
        <v>46335</v>
      </c>
      <c r="J82" s="239">
        <v>58760.1</v>
      </c>
      <c r="K82" s="239">
        <v>66180.5</v>
      </c>
      <c r="L82" s="239">
        <v>67322.600000000006</v>
      </c>
      <c r="M82" s="239">
        <v>80889.600000000006</v>
      </c>
      <c r="N82" s="239">
        <v>86894.5</v>
      </c>
      <c r="O82" s="239">
        <v>88326</v>
      </c>
      <c r="P82" s="239">
        <v>95713.4</v>
      </c>
      <c r="Q82" s="239">
        <v>98156.800000000003</v>
      </c>
      <c r="R82" s="239">
        <v>94291.4</v>
      </c>
      <c r="S82" s="237">
        <v>99772.1</v>
      </c>
      <c r="T82" s="237">
        <v>110974.5</v>
      </c>
      <c r="U82" s="239">
        <v>126016.09148635001</v>
      </c>
      <c r="V82" s="239">
        <v>148325.54139649999</v>
      </c>
      <c r="W82" s="239">
        <v>164506.37809791</v>
      </c>
      <c r="X82" s="239">
        <v>195552.11448587</v>
      </c>
    </row>
    <row r="83" spans="1:24" x14ac:dyDescent="0.25">
      <c r="A83" s="332" t="s">
        <v>72</v>
      </c>
      <c r="B83" s="241">
        <v>28854.1</v>
      </c>
      <c r="C83" s="241">
        <v>36098.1</v>
      </c>
      <c r="D83" s="237">
        <v>44325</v>
      </c>
      <c r="E83" s="237">
        <v>53786.1</v>
      </c>
      <c r="F83" s="237">
        <v>64530.1</v>
      </c>
      <c r="G83" s="239">
        <v>72292.399999999994</v>
      </c>
      <c r="H83" s="239">
        <v>89483.9</v>
      </c>
      <c r="I83" s="239">
        <v>120721.9</v>
      </c>
      <c r="J83" s="239">
        <v>155136.1</v>
      </c>
      <c r="K83" s="239">
        <v>171910.1</v>
      </c>
      <c r="L83" s="239">
        <v>168519.5</v>
      </c>
      <c r="M83" s="239">
        <v>193253.2</v>
      </c>
      <c r="N83" s="239">
        <v>202398.9</v>
      </c>
      <c r="O83" s="239">
        <v>209122.1</v>
      </c>
      <c r="P83" s="239">
        <v>214423.3</v>
      </c>
      <c r="Q83" s="239">
        <v>232528</v>
      </c>
      <c r="R83" s="239">
        <v>238822.39999999999</v>
      </c>
      <c r="S83" s="237">
        <v>251313.6</v>
      </c>
      <c r="T83" s="237">
        <v>278203.90000000002</v>
      </c>
      <c r="U83" s="239">
        <v>289759.51124235999</v>
      </c>
      <c r="V83" s="239">
        <v>332713.85582734004</v>
      </c>
      <c r="W83" s="239">
        <v>367958.65859963</v>
      </c>
      <c r="X83" s="239">
        <v>449457.11504840001</v>
      </c>
    </row>
    <row r="84" spans="1:24" x14ac:dyDescent="0.25">
      <c r="A84" s="332" t="s">
        <v>73</v>
      </c>
      <c r="B84" s="241">
        <v>15985.5</v>
      </c>
      <c r="C84" s="241">
        <v>19856.7</v>
      </c>
      <c r="D84" s="237">
        <v>25526.7</v>
      </c>
      <c r="E84" s="237">
        <v>30304.7</v>
      </c>
      <c r="F84" s="237">
        <v>34820.199999999997</v>
      </c>
      <c r="G84" s="239">
        <v>45588.4</v>
      </c>
      <c r="H84" s="239">
        <v>54777.599999999999</v>
      </c>
      <c r="I84" s="239">
        <v>72798</v>
      </c>
      <c r="J84" s="239">
        <v>84810.8</v>
      </c>
      <c r="K84" s="239">
        <v>82514.3</v>
      </c>
      <c r="L84" s="239">
        <v>91796</v>
      </c>
      <c r="M84" s="239">
        <v>103870.8</v>
      </c>
      <c r="N84" s="239">
        <v>117896.5</v>
      </c>
      <c r="O84" s="239">
        <v>134399.6</v>
      </c>
      <c r="P84" s="239">
        <v>138142.1</v>
      </c>
      <c r="Q84" s="239">
        <v>139023.20000000001</v>
      </c>
      <c r="R84" s="239">
        <v>152046.70000000001</v>
      </c>
      <c r="S84" s="237">
        <v>165330.6</v>
      </c>
      <c r="T84" s="237">
        <v>180043.8</v>
      </c>
      <c r="U84" s="239">
        <v>240179.83469891001</v>
      </c>
      <c r="V84" s="239">
        <v>257782.73321703001</v>
      </c>
      <c r="W84" s="239">
        <v>273096.81949560001</v>
      </c>
      <c r="X84" s="239">
        <v>308059.88219503005</v>
      </c>
    </row>
    <row r="85" spans="1:24" x14ac:dyDescent="0.25">
      <c r="A85" s="332" t="s">
        <v>74</v>
      </c>
      <c r="B85" s="237">
        <v>15154.7</v>
      </c>
      <c r="C85" s="237">
        <v>18389.5</v>
      </c>
      <c r="D85" s="241">
        <v>26091.599999999999</v>
      </c>
      <c r="E85" s="241">
        <v>29214.2</v>
      </c>
      <c r="F85" s="241">
        <v>43641.9</v>
      </c>
      <c r="G85" s="239">
        <v>57655.4</v>
      </c>
      <c r="H85" s="239">
        <v>66026.8</v>
      </c>
      <c r="I85" s="239">
        <v>84642.6</v>
      </c>
      <c r="J85" s="239">
        <v>114237.3</v>
      </c>
      <c r="K85" s="239">
        <v>106281</v>
      </c>
      <c r="L85" s="239">
        <v>117171.9</v>
      </c>
      <c r="M85" s="239">
        <v>131550.1</v>
      </c>
      <c r="N85" s="239">
        <v>131051.3</v>
      </c>
      <c r="O85" s="239">
        <v>130626.7</v>
      </c>
      <c r="P85" s="239">
        <v>140509.9</v>
      </c>
      <c r="Q85" s="239">
        <v>141239.4</v>
      </c>
      <c r="R85" s="239">
        <v>141464.5</v>
      </c>
      <c r="S85" s="237">
        <v>146058.29999999999</v>
      </c>
      <c r="T85" s="237">
        <v>167988.4</v>
      </c>
      <c r="U85" s="239">
        <v>196945.32635891001</v>
      </c>
      <c r="V85" s="239">
        <v>242866.17388923999</v>
      </c>
      <c r="W85" s="239">
        <v>243445.80216612</v>
      </c>
      <c r="X85" s="239">
        <v>313404.08961922996</v>
      </c>
    </row>
    <row r="86" spans="1:24" x14ac:dyDescent="0.25">
      <c r="A86" s="332" t="s">
        <v>138</v>
      </c>
      <c r="B86" s="241">
        <v>10337.1</v>
      </c>
      <c r="C86" s="237">
        <v>17973</v>
      </c>
      <c r="D86" s="241">
        <v>22381.200000000001</v>
      </c>
      <c r="E86" s="241">
        <v>29416.3</v>
      </c>
      <c r="F86" s="241">
        <v>33745.300000000003</v>
      </c>
      <c r="G86" s="239">
        <v>41698.6</v>
      </c>
      <c r="H86" s="239">
        <v>50061.9</v>
      </c>
      <c r="I86" s="239">
        <v>68175.100000000006</v>
      </c>
      <c r="J86" s="239">
        <v>90453.8</v>
      </c>
      <c r="K86" s="239">
        <v>91079.5</v>
      </c>
      <c r="L86" s="239">
        <v>102540.1</v>
      </c>
      <c r="M86" s="239">
        <v>114525.3</v>
      </c>
      <c r="N86" s="239">
        <v>133580.9</v>
      </c>
      <c r="O86" s="239">
        <v>148525.1</v>
      </c>
      <c r="P86" s="239">
        <v>146560.79999999999</v>
      </c>
      <c r="Q86" s="239">
        <v>145049.5</v>
      </c>
      <c r="R86" s="239">
        <v>146689.20000000001</v>
      </c>
      <c r="S86" s="237">
        <v>156025.60000000001</v>
      </c>
      <c r="T86" s="237">
        <v>174194.4</v>
      </c>
      <c r="U86" s="239">
        <v>205006.87155461</v>
      </c>
      <c r="V86" s="239">
        <v>236515.34332673001</v>
      </c>
      <c r="W86" s="239">
        <v>263362.47670548002</v>
      </c>
      <c r="X86" s="239">
        <v>314975.93152048998</v>
      </c>
    </row>
    <row r="87" spans="1:24" x14ac:dyDescent="0.25">
      <c r="A87" s="332" t="s">
        <v>76</v>
      </c>
      <c r="B87" s="241">
        <v>6888.5</v>
      </c>
      <c r="C87" s="237">
        <v>11476</v>
      </c>
      <c r="D87" s="241">
        <v>14779.5</v>
      </c>
      <c r="E87" s="241">
        <v>20240.900000000001</v>
      </c>
      <c r="F87" s="241">
        <v>30107.599999999999</v>
      </c>
      <c r="G87" s="239">
        <v>41548.800000000003</v>
      </c>
      <c r="H87" s="239">
        <v>44951.8</v>
      </c>
      <c r="I87" s="239">
        <v>54361.8</v>
      </c>
      <c r="J87" s="239">
        <v>59384</v>
      </c>
      <c r="K87" s="239">
        <v>57749.3</v>
      </c>
      <c r="L87" s="239">
        <v>59206.5</v>
      </c>
      <c r="M87" s="239">
        <v>70807</v>
      </c>
      <c r="N87" s="239">
        <v>79570.100000000006</v>
      </c>
      <c r="O87" s="239">
        <v>88164.800000000003</v>
      </c>
      <c r="P87" s="239">
        <v>88680.8</v>
      </c>
      <c r="Q87" s="239">
        <v>84184.5</v>
      </c>
      <c r="R87" s="239">
        <v>89147</v>
      </c>
      <c r="S87" s="237">
        <v>89698.4</v>
      </c>
      <c r="T87" s="237">
        <v>99832.4</v>
      </c>
      <c r="U87" s="239">
        <v>111641.07510509</v>
      </c>
      <c r="V87" s="239">
        <v>134125.01428324002</v>
      </c>
      <c r="W87" s="239">
        <v>149864.62350098</v>
      </c>
      <c r="X87" s="239">
        <v>165220.59349549</v>
      </c>
    </row>
    <row r="88" spans="1:24" x14ac:dyDescent="0.25">
      <c r="A88" s="332" t="s">
        <v>77</v>
      </c>
      <c r="B88" s="241">
        <v>6967.8</v>
      </c>
      <c r="C88" s="241">
        <v>8825.6</v>
      </c>
      <c r="D88" s="241">
        <v>10762.9</v>
      </c>
      <c r="E88" s="241">
        <v>14170.2</v>
      </c>
      <c r="F88" s="241">
        <v>16360.6</v>
      </c>
      <c r="G88" s="239">
        <v>20247.5</v>
      </c>
      <c r="H88" s="239">
        <v>25523.1</v>
      </c>
      <c r="I88" s="239">
        <v>31321.200000000001</v>
      </c>
      <c r="J88" s="239">
        <v>39675</v>
      </c>
      <c r="K88" s="239">
        <v>39496.199999999997</v>
      </c>
      <c r="L88" s="239">
        <v>42717.3</v>
      </c>
      <c r="M88" s="239">
        <v>51712.800000000003</v>
      </c>
      <c r="N88" s="239">
        <v>54641.8</v>
      </c>
      <c r="O88" s="239">
        <v>60515.1</v>
      </c>
      <c r="P88" s="239">
        <v>64723.199999999997</v>
      </c>
      <c r="Q88" s="239">
        <v>64223.8</v>
      </c>
      <c r="R88" s="239">
        <v>67738.399999999994</v>
      </c>
      <c r="S88" s="237">
        <v>71094.5</v>
      </c>
      <c r="T88" s="237">
        <v>74656.899999999994</v>
      </c>
      <c r="U88" s="239">
        <v>83406.47271355</v>
      </c>
      <c r="V88" s="239">
        <v>98472.607402449998</v>
      </c>
      <c r="W88" s="239">
        <v>104259.53861901</v>
      </c>
      <c r="X88" s="239">
        <v>107586.99704774001</v>
      </c>
    </row>
    <row r="89" spans="1:24" ht="18" x14ac:dyDescent="0.25">
      <c r="A89" s="2" t="s">
        <v>114</v>
      </c>
      <c r="B89" s="98"/>
      <c r="C89" s="98"/>
      <c r="D89" s="98"/>
      <c r="E89" s="98"/>
      <c r="F89" s="98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95"/>
      <c r="T89" s="76"/>
      <c r="U89" s="239"/>
      <c r="V89" s="239"/>
      <c r="W89" s="239"/>
      <c r="X89" s="239"/>
    </row>
    <row r="90" spans="1:24" x14ac:dyDescent="0.25">
      <c r="A90" s="332" t="s">
        <v>67</v>
      </c>
      <c r="B90" s="241">
        <v>5440.1</v>
      </c>
      <c r="C90" s="241">
        <v>7786.5</v>
      </c>
      <c r="D90" s="237">
        <v>11714.7</v>
      </c>
      <c r="E90" s="237">
        <v>12557.9</v>
      </c>
      <c r="F90" s="237">
        <v>14165.1</v>
      </c>
      <c r="G90" s="239">
        <v>15836.2</v>
      </c>
      <c r="H90" s="239">
        <v>21141.4</v>
      </c>
      <c r="I90" s="239">
        <v>27884.1</v>
      </c>
      <c r="J90" s="239">
        <v>33887.1</v>
      </c>
      <c r="K90" s="239">
        <v>39913.800000000003</v>
      </c>
      <c r="L90" s="239">
        <v>40826.400000000001</v>
      </c>
      <c r="M90" s="239">
        <v>44660.4</v>
      </c>
      <c r="N90" s="239">
        <v>48384.6</v>
      </c>
      <c r="O90" s="239">
        <v>52367.7</v>
      </c>
      <c r="P90" s="239">
        <v>54602</v>
      </c>
      <c r="Q90" s="239">
        <v>54062.6</v>
      </c>
      <c r="R90" s="239">
        <v>54063.8</v>
      </c>
      <c r="S90" s="237">
        <v>59343.1</v>
      </c>
      <c r="T90" s="237">
        <v>65157.5</v>
      </c>
      <c r="U90" s="239">
        <v>80573.892078949997</v>
      </c>
      <c r="V90" s="239">
        <v>96655.105186339992</v>
      </c>
      <c r="W90" s="239">
        <v>106272.92968638001</v>
      </c>
      <c r="X90" s="239">
        <v>130707.04630919</v>
      </c>
    </row>
    <row r="91" spans="1:24" ht="12" customHeight="1" x14ac:dyDescent="0.25">
      <c r="A91" s="332" t="s">
        <v>78</v>
      </c>
      <c r="B91" s="241">
        <v>24323.5</v>
      </c>
      <c r="C91" s="241">
        <v>33348.6</v>
      </c>
      <c r="D91" s="237">
        <v>37042</v>
      </c>
      <c r="E91" s="237">
        <v>41557.4</v>
      </c>
      <c r="F91" s="237">
        <v>46342.3</v>
      </c>
      <c r="G91" s="239">
        <v>64514.400000000001</v>
      </c>
      <c r="H91" s="239">
        <v>60737.1</v>
      </c>
      <c r="I91" s="239">
        <v>66095.899999999994</v>
      </c>
      <c r="J91" s="239">
        <v>83347.600000000006</v>
      </c>
      <c r="K91" s="239">
        <v>90679</v>
      </c>
      <c r="L91" s="239">
        <v>101223.3</v>
      </c>
      <c r="M91" s="239">
        <v>121584.4</v>
      </c>
      <c r="N91" s="239">
        <v>143783</v>
      </c>
      <c r="O91" s="239">
        <v>164087.6</v>
      </c>
      <c r="P91" s="239">
        <v>177367.4</v>
      </c>
      <c r="Q91" s="239">
        <v>190796.2</v>
      </c>
      <c r="R91" s="239">
        <v>203726.7</v>
      </c>
      <c r="S91" s="237">
        <v>211708</v>
      </c>
      <c r="T91" s="237">
        <v>235790.7</v>
      </c>
      <c r="U91" s="239">
        <v>251738.53914310999</v>
      </c>
      <c r="V91" s="239">
        <v>276561.19650563999</v>
      </c>
      <c r="W91" s="239">
        <v>319247.21596821997</v>
      </c>
      <c r="X91" s="239">
        <v>364156.38217987999</v>
      </c>
    </row>
    <row r="92" spans="1:24" x14ac:dyDescent="0.25">
      <c r="A92" s="332" t="s">
        <v>71</v>
      </c>
      <c r="B92" s="241">
        <v>4898.1000000000004</v>
      </c>
      <c r="C92" s="241">
        <v>8544.7000000000007</v>
      </c>
      <c r="D92" s="237">
        <v>13241</v>
      </c>
      <c r="E92" s="237">
        <v>17652.900000000001</v>
      </c>
      <c r="F92" s="237">
        <v>18462</v>
      </c>
      <c r="G92" s="239">
        <v>19412.3</v>
      </c>
      <c r="H92" s="239">
        <v>34813.4</v>
      </c>
      <c r="I92" s="239">
        <v>34197</v>
      </c>
      <c r="J92" s="239">
        <v>38185.1</v>
      </c>
      <c r="K92" s="239">
        <v>40509.1</v>
      </c>
      <c r="L92" s="239">
        <v>43916.3</v>
      </c>
      <c r="M92" s="239">
        <v>48942.9</v>
      </c>
      <c r="N92" s="239">
        <v>51091.5</v>
      </c>
      <c r="O92" s="239">
        <v>57457.4</v>
      </c>
      <c r="P92" s="239">
        <v>56610.6</v>
      </c>
      <c r="Q92" s="239">
        <v>59772.800000000003</v>
      </c>
      <c r="R92" s="239">
        <v>55405.2</v>
      </c>
      <c r="S92" s="237">
        <v>60838.5</v>
      </c>
      <c r="T92" s="237">
        <v>70424</v>
      </c>
      <c r="U92" s="239">
        <v>87791.367140289993</v>
      </c>
      <c r="V92" s="239">
        <v>100270.91448743</v>
      </c>
      <c r="W92" s="239">
        <v>115032.79154085001</v>
      </c>
      <c r="X92" s="239">
        <v>127094.24008772</v>
      </c>
    </row>
    <row r="93" spans="1:24" x14ac:dyDescent="0.25">
      <c r="A93" s="332" t="s">
        <v>79</v>
      </c>
      <c r="B93" s="241">
        <v>4539.3</v>
      </c>
      <c r="C93" s="241">
        <v>6549.9</v>
      </c>
      <c r="D93" s="237">
        <v>9250</v>
      </c>
      <c r="E93" s="237">
        <v>10849.2</v>
      </c>
      <c r="F93" s="237">
        <v>12530</v>
      </c>
      <c r="G93" s="239">
        <v>15728.1</v>
      </c>
      <c r="H93" s="239">
        <v>21926.7</v>
      </c>
      <c r="I93" s="239">
        <v>27979.9</v>
      </c>
      <c r="J93" s="239">
        <v>31566.2</v>
      </c>
      <c r="K93" s="239">
        <v>37816.699999999997</v>
      </c>
      <c r="L93" s="239">
        <v>42674.5</v>
      </c>
      <c r="M93" s="239">
        <v>53664.800000000003</v>
      </c>
      <c r="N93" s="239">
        <v>54132.6</v>
      </c>
      <c r="O93" s="239">
        <v>58398.400000000001</v>
      </c>
      <c r="P93" s="239">
        <v>63527.1</v>
      </c>
      <c r="Q93" s="239">
        <v>65471.8</v>
      </c>
      <c r="R93" s="239">
        <v>72624.399999999994</v>
      </c>
      <c r="S93" s="237">
        <v>74953.399999999994</v>
      </c>
      <c r="T93" s="237">
        <v>86208.7</v>
      </c>
      <c r="U93" s="239">
        <v>94216.544018229994</v>
      </c>
      <c r="V93" s="239">
        <v>107335.60864047</v>
      </c>
      <c r="W93" s="239">
        <v>114653.0248638</v>
      </c>
      <c r="X93" s="239">
        <v>126703.48968864999</v>
      </c>
    </row>
    <row r="94" spans="1:24" x14ac:dyDescent="0.25">
      <c r="A94" s="332" t="s">
        <v>80</v>
      </c>
      <c r="B94" s="237">
        <v>10269.6</v>
      </c>
      <c r="C94" s="237">
        <v>15902.6</v>
      </c>
      <c r="D94" s="241">
        <v>20510.5</v>
      </c>
      <c r="E94" s="241">
        <v>24231.8</v>
      </c>
      <c r="F94" s="241">
        <v>28741.599999999999</v>
      </c>
      <c r="G94" s="239">
        <v>33116.699999999997</v>
      </c>
      <c r="H94" s="239">
        <v>41028.199999999997</v>
      </c>
      <c r="I94" s="239">
        <v>49220.9</v>
      </c>
      <c r="J94" s="239">
        <v>62544.4</v>
      </c>
      <c r="K94" s="239">
        <v>83213</v>
      </c>
      <c r="L94" s="239">
        <v>104983</v>
      </c>
      <c r="M94" s="239">
        <v>101591.2</v>
      </c>
      <c r="N94" s="239">
        <v>103023.7</v>
      </c>
      <c r="O94" s="239">
        <v>107295.6</v>
      </c>
      <c r="P94" s="239">
        <v>105942.6</v>
      </c>
      <c r="Q94" s="239">
        <v>108127.6</v>
      </c>
      <c r="R94" s="239">
        <v>108222</v>
      </c>
      <c r="S94" s="237">
        <v>119316</v>
      </c>
      <c r="T94" s="237">
        <v>125689.5</v>
      </c>
      <c r="U94" s="239">
        <v>160717.83433347</v>
      </c>
      <c r="V94" s="239">
        <v>188032.55421098002</v>
      </c>
      <c r="W94" s="239">
        <v>197526.75290801999</v>
      </c>
      <c r="X94" s="239">
        <v>237352.27049414002</v>
      </c>
    </row>
    <row r="95" spans="1:24" x14ac:dyDescent="0.25">
      <c r="A95" s="332" t="s">
        <v>143</v>
      </c>
      <c r="B95" s="241">
        <v>11700.6</v>
      </c>
      <c r="C95" s="241">
        <v>18394.900000000001</v>
      </c>
      <c r="D95" s="241">
        <v>21929.8</v>
      </c>
      <c r="E95" s="241">
        <v>28184.2</v>
      </c>
      <c r="F95" s="241">
        <v>33813.699999999997</v>
      </c>
      <c r="G95" s="239">
        <v>35083.800000000003</v>
      </c>
      <c r="H95" s="239">
        <v>37638.800000000003</v>
      </c>
      <c r="I95" s="239">
        <v>49503.1</v>
      </c>
      <c r="J95" s="239">
        <v>64431.7</v>
      </c>
      <c r="K95" s="239">
        <v>65600</v>
      </c>
      <c r="L95" s="239">
        <v>71494.899999999994</v>
      </c>
      <c r="M95" s="239">
        <v>80112.5</v>
      </c>
      <c r="N95" s="239">
        <v>97098.8</v>
      </c>
      <c r="O95" s="239">
        <v>110357.2</v>
      </c>
      <c r="P95" s="239">
        <v>113628.5</v>
      </c>
      <c r="Q95" s="239">
        <v>102123.9</v>
      </c>
      <c r="R95" s="239">
        <v>106429.5</v>
      </c>
      <c r="S95" s="237">
        <v>116313.4</v>
      </c>
      <c r="T95" s="237">
        <v>132509.20000000001</v>
      </c>
      <c r="U95" s="239">
        <v>136737.50811821999</v>
      </c>
      <c r="V95" s="239">
        <v>154885.50492564999</v>
      </c>
      <c r="W95" s="239">
        <v>159371.71813895999</v>
      </c>
      <c r="X95" s="239">
        <v>183710.72750445001</v>
      </c>
    </row>
    <row r="96" spans="1:24" x14ac:dyDescent="0.25">
      <c r="A96" s="332" t="s">
        <v>82</v>
      </c>
      <c r="B96" s="241">
        <v>5010.8</v>
      </c>
      <c r="C96" s="241">
        <v>8430.4</v>
      </c>
      <c r="D96" s="241">
        <v>10562.7</v>
      </c>
      <c r="E96" s="241">
        <v>13554.7</v>
      </c>
      <c r="F96" s="241">
        <v>15773.5</v>
      </c>
      <c r="G96" s="239">
        <v>18000.599999999999</v>
      </c>
      <c r="H96" s="239">
        <v>21268</v>
      </c>
      <c r="I96" s="239">
        <v>27895.8</v>
      </c>
      <c r="J96" s="239">
        <v>34511.800000000003</v>
      </c>
      <c r="K96" s="239">
        <v>41194.699999999997</v>
      </c>
      <c r="L96" s="239">
        <v>45762.3</v>
      </c>
      <c r="M96" s="239">
        <v>54375.5</v>
      </c>
      <c r="N96" s="239">
        <v>58567.7</v>
      </c>
      <c r="O96" s="239">
        <v>78530.399999999994</v>
      </c>
      <c r="P96" s="239">
        <v>65427.199999999997</v>
      </c>
      <c r="Q96" s="239">
        <v>56426.6</v>
      </c>
      <c r="R96" s="239">
        <v>54292.800000000003</v>
      </c>
      <c r="S96" s="237">
        <v>57650.5</v>
      </c>
      <c r="T96" s="237">
        <v>64772.3</v>
      </c>
      <c r="U96" s="239">
        <v>78120.787081869988</v>
      </c>
      <c r="V96" s="239">
        <v>103044.19524842</v>
      </c>
      <c r="W96" s="239">
        <v>123770.7230101</v>
      </c>
      <c r="X96" s="239">
        <v>129897.92051852999</v>
      </c>
    </row>
    <row r="97" spans="1:24" x14ac:dyDescent="0.25">
      <c r="A97" s="332" t="s">
        <v>83</v>
      </c>
      <c r="B97" s="241">
        <v>3804.2</v>
      </c>
      <c r="C97" s="241">
        <v>5365.7</v>
      </c>
      <c r="D97" s="241">
        <v>6998.6</v>
      </c>
      <c r="E97" s="241">
        <v>7546.3</v>
      </c>
      <c r="F97" s="241">
        <v>7805.1</v>
      </c>
      <c r="G97" s="239">
        <v>9121.6</v>
      </c>
      <c r="H97" s="239">
        <v>11316.7</v>
      </c>
      <c r="I97" s="239">
        <v>12607.6</v>
      </c>
      <c r="J97" s="239">
        <v>16125.5</v>
      </c>
      <c r="K97" s="239">
        <v>18389.2</v>
      </c>
      <c r="L97" s="239">
        <v>19897.599999999999</v>
      </c>
      <c r="M97" s="239">
        <v>21854.1</v>
      </c>
      <c r="N97" s="239">
        <v>26661.200000000001</v>
      </c>
      <c r="O97" s="239">
        <v>30206.9</v>
      </c>
      <c r="P97" s="239">
        <v>31189.4</v>
      </c>
      <c r="Q97" s="239">
        <v>32780.1</v>
      </c>
      <c r="R97" s="239">
        <v>33755.5</v>
      </c>
      <c r="S97" s="237">
        <v>36622.1</v>
      </c>
      <c r="T97" s="237">
        <v>38895.699999999997</v>
      </c>
      <c r="U97" s="239">
        <v>43595.548568410006</v>
      </c>
      <c r="V97" s="239">
        <v>52440.918264160005</v>
      </c>
      <c r="W97" s="239">
        <v>57065.460454559994</v>
      </c>
      <c r="X97" s="239">
        <v>58749.773422459999</v>
      </c>
    </row>
    <row r="98" spans="1:24" x14ac:dyDescent="0.25">
      <c r="A98" s="332" t="s">
        <v>84</v>
      </c>
      <c r="B98" s="241">
        <v>5927.1</v>
      </c>
      <c r="C98" s="241">
        <v>7608.7</v>
      </c>
      <c r="D98" s="241">
        <v>9808.2999999999993</v>
      </c>
      <c r="E98" s="241">
        <v>12680.5</v>
      </c>
      <c r="F98" s="241">
        <v>15414.7</v>
      </c>
      <c r="G98" s="239">
        <v>17241.7</v>
      </c>
      <c r="H98" s="239">
        <v>23845.5</v>
      </c>
      <c r="I98" s="239">
        <v>33525</v>
      </c>
      <c r="J98" s="239">
        <v>51699</v>
      </c>
      <c r="K98" s="239">
        <v>58823.8</v>
      </c>
      <c r="L98" s="239">
        <v>63410.5</v>
      </c>
      <c r="M98" s="239">
        <v>63060.4</v>
      </c>
      <c r="N98" s="239">
        <v>76927.3</v>
      </c>
      <c r="O98" s="239">
        <v>97262.399999999994</v>
      </c>
      <c r="P98" s="239">
        <v>132371.5</v>
      </c>
      <c r="Q98" s="239">
        <v>212657.1</v>
      </c>
      <c r="R98" s="239">
        <v>159270.39999999999</v>
      </c>
      <c r="S98" s="237">
        <v>137258.6</v>
      </c>
      <c r="T98" s="237">
        <v>165315.4</v>
      </c>
      <c r="U98" s="239">
        <v>204009.74459939002</v>
      </c>
      <c r="V98" s="239">
        <v>200517.37228110997</v>
      </c>
      <c r="W98" s="239">
        <v>185744.53675599</v>
      </c>
      <c r="X98" s="239">
        <v>224932.22169126</v>
      </c>
    </row>
    <row r="99" spans="1:24" ht="19.5" x14ac:dyDescent="0.25">
      <c r="A99" s="332" t="s">
        <v>85</v>
      </c>
      <c r="B99" s="241">
        <v>982.2</v>
      </c>
      <c r="C99" s="241">
        <v>1824.7</v>
      </c>
      <c r="D99" s="241">
        <v>2312.6999999999998</v>
      </c>
      <c r="E99" s="241">
        <v>2745.4</v>
      </c>
      <c r="F99" s="241">
        <v>3001.1</v>
      </c>
      <c r="G99" s="239">
        <v>3342</v>
      </c>
      <c r="H99" s="239">
        <v>4463.3999999999996</v>
      </c>
      <c r="I99" s="239">
        <v>6305.7</v>
      </c>
      <c r="J99" s="239">
        <v>7683.3</v>
      </c>
      <c r="K99" s="239">
        <v>8396</v>
      </c>
      <c r="L99" s="239">
        <v>9201.9</v>
      </c>
      <c r="M99" s="239">
        <v>9263</v>
      </c>
      <c r="N99" s="239">
        <v>9750.9</v>
      </c>
      <c r="O99" s="239">
        <v>14421.4</v>
      </c>
      <c r="P99" s="239">
        <v>13381.3</v>
      </c>
      <c r="Q99" s="239">
        <v>11765.9</v>
      </c>
      <c r="R99" s="239">
        <v>12090.2</v>
      </c>
      <c r="S99" s="237">
        <v>11386.2</v>
      </c>
      <c r="T99" s="237">
        <v>12208</v>
      </c>
      <c r="U99" s="239">
        <v>15110.13815318</v>
      </c>
      <c r="V99" s="239">
        <v>20381.65306547</v>
      </c>
      <c r="W99" s="239">
        <v>21832.040427669999</v>
      </c>
      <c r="X99" s="239">
        <v>24633.669171549998</v>
      </c>
    </row>
    <row r="100" spans="1:24" ht="19.5" x14ac:dyDescent="0.25">
      <c r="A100" s="333" t="s">
        <v>86</v>
      </c>
      <c r="B100" s="237">
        <v>2038</v>
      </c>
      <c r="C100" s="237">
        <v>4170.7</v>
      </c>
      <c r="D100" s="241">
        <v>6455.7</v>
      </c>
      <c r="E100" s="241">
        <v>9112.9</v>
      </c>
      <c r="F100" s="241">
        <v>14387.7</v>
      </c>
      <c r="G100" s="237">
        <v>14069.3</v>
      </c>
      <c r="H100" s="237">
        <v>9452.7999999999993</v>
      </c>
      <c r="I100" s="237">
        <v>13238.5</v>
      </c>
      <c r="J100" s="237">
        <v>14805.8</v>
      </c>
      <c r="K100" s="237">
        <v>16892.8</v>
      </c>
      <c r="L100" s="239">
        <v>17028</v>
      </c>
      <c r="M100" s="237">
        <v>18884.599999999999</v>
      </c>
      <c r="N100" s="237">
        <v>21892.6</v>
      </c>
      <c r="O100" s="237">
        <v>27909.4</v>
      </c>
      <c r="P100" s="237">
        <v>22339.8</v>
      </c>
      <c r="Q100" s="237">
        <v>25938.400000000001</v>
      </c>
      <c r="R100" s="237">
        <v>30162.5</v>
      </c>
      <c r="S100" s="237">
        <v>31543.9</v>
      </c>
      <c r="T100" s="237">
        <v>35834.9</v>
      </c>
      <c r="U100" s="239">
        <v>56303.340189180002</v>
      </c>
      <c r="V100" s="239">
        <v>49872.868087679999</v>
      </c>
      <c r="W100" s="239">
        <v>55948.688736709999</v>
      </c>
      <c r="X100" s="239">
        <v>58328.804908639999</v>
      </c>
    </row>
    <row r="101" spans="1:24" x14ac:dyDescent="0.25">
      <c r="A101" s="407" t="s">
        <v>100</v>
      </c>
      <c r="B101" s="407"/>
      <c r="C101" s="407"/>
      <c r="D101" s="407"/>
      <c r="E101" s="407"/>
      <c r="F101" s="407"/>
      <c r="G101" s="407"/>
      <c r="H101" s="407"/>
      <c r="I101" s="407"/>
      <c r="J101" s="407"/>
      <c r="K101" s="407"/>
      <c r="L101" s="407"/>
      <c r="M101" s="407"/>
      <c r="N101" s="407"/>
      <c r="O101" s="407"/>
      <c r="P101" s="407"/>
      <c r="Q101" s="407"/>
      <c r="R101" s="407"/>
      <c r="S101" s="17"/>
      <c r="T101" s="17"/>
    </row>
    <row r="102" spans="1:24" ht="15" customHeight="1" x14ac:dyDescent="0.25">
      <c r="A102" s="410" t="s">
        <v>341</v>
      </c>
      <c r="B102" s="411"/>
      <c r="C102" s="411"/>
      <c r="D102" s="411"/>
      <c r="E102" s="411"/>
      <c r="F102" s="411"/>
      <c r="G102" s="411"/>
      <c r="H102" s="411"/>
      <c r="I102" s="330"/>
      <c r="J102" s="330"/>
      <c r="K102" s="330"/>
      <c r="L102" s="330"/>
      <c r="M102" s="330"/>
      <c r="N102" s="330"/>
      <c r="O102" s="330"/>
      <c r="P102" s="330"/>
      <c r="Q102" s="330"/>
      <c r="R102" s="330"/>
      <c r="S102" s="17"/>
      <c r="T102" s="17"/>
    </row>
    <row r="103" spans="1:24" ht="15" customHeight="1" thickBot="1" x14ac:dyDescent="0.3">
      <c r="A103" s="408" t="s">
        <v>342</v>
      </c>
      <c r="B103" s="409"/>
      <c r="C103" s="409"/>
      <c r="D103" s="409"/>
      <c r="E103" s="409"/>
      <c r="F103" s="409"/>
      <c r="G103" s="409"/>
      <c r="H103" s="409"/>
      <c r="I103" s="115"/>
      <c r="J103" s="115"/>
      <c r="K103" s="115"/>
      <c r="L103" s="115"/>
      <c r="M103" s="27"/>
      <c r="N103" s="27"/>
      <c r="O103" s="27"/>
      <c r="P103" s="27"/>
      <c r="Q103" s="27"/>
      <c r="R103" s="27"/>
      <c r="S103" s="27"/>
      <c r="T103" s="27"/>
      <c r="U103" s="36"/>
      <c r="V103" s="27"/>
      <c r="W103" s="27"/>
      <c r="X103" s="27"/>
    </row>
    <row r="104" spans="1:24" x14ac:dyDescent="0.25">
      <c r="A104" s="333"/>
      <c r="B104" s="4"/>
      <c r="C104" s="4"/>
      <c r="D104" s="4"/>
      <c r="E104" s="4"/>
      <c r="F104" s="4"/>
      <c r="G104" s="4"/>
      <c r="H104" s="4"/>
      <c r="I104" s="4"/>
      <c r="J104" s="4"/>
      <c r="K104" s="14"/>
      <c r="L104" s="14"/>
      <c r="M104" s="14"/>
      <c r="N104" s="113"/>
    </row>
    <row r="105" spans="1:24" x14ac:dyDescent="0.25">
      <c r="A105" s="407"/>
      <c r="B105" s="407"/>
      <c r="C105" s="407"/>
      <c r="D105" s="407"/>
      <c r="E105" s="407"/>
      <c r="F105" s="407"/>
      <c r="G105" s="407"/>
      <c r="H105" s="407"/>
      <c r="I105" s="407"/>
      <c r="J105" s="407"/>
      <c r="K105" s="407"/>
      <c r="L105" s="407"/>
      <c r="M105" s="407"/>
      <c r="N105" s="17"/>
    </row>
    <row r="106" spans="1:24" x14ac:dyDescent="0.25">
      <c r="A106" s="414"/>
      <c r="B106" s="414"/>
      <c r="C106" s="414"/>
      <c r="D106" s="414"/>
      <c r="E106" s="414"/>
      <c r="F106" s="414"/>
      <c r="G106" s="414"/>
      <c r="H106" s="414"/>
      <c r="I106" s="17"/>
      <c r="J106" s="17"/>
      <c r="K106" s="17"/>
      <c r="L106" s="17"/>
      <c r="M106" s="17"/>
      <c r="N106" s="17"/>
    </row>
    <row r="107" spans="1:24" x14ac:dyDescent="0.25">
      <c r="A107" s="414"/>
      <c r="B107" s="414"/>
      <c r="C107" s="414"/>
      <c r="D107" s="414"/>
      <c r="E107" s="414"/>
      <c r="F107" s="414"/>
      <c r="G107" s="414"/>
      <c r="H107" s="414"/>
      <c r="I107" s="17"/>
      <c r="J107" s="17"/>
      <c r="K107" s="17"/>
      <c r="L107" s="17"/>
      <c r="M107" s="17"/>
      <c r="N107" s="17"/>
    </row>
    <row r="108" spans="1:24" x14ac:dyDescent="0.25">
      <c r="A108" s="414"/>
      <c r="B108" s="414"/>
      <c r="C108" s="414"/>
      <c r="D108" s="414"/>
      <c r="E108" s="414"/>
      <c r="F108" s="414"/>
      <c r="G108" s="414"/>
      <c r="H108" s="414"/>
      <c r="I108" s="17"/>
      <c r="J108" s="17"/>
      <c r="K108" s="17"/>
      <c r="L108" s="17"/>
      <c r="M108" s="17"/>
      <c r="N108" s="17"/>
    </row>
    <row r="109" spans="1:24" x14ac:dyDescent="0.25">
      <c r="A109" s="414"/>
      <c r="B109" s="414"/>
      <c r="C109" s="414"/>
      <c r="D109" s="414"/>
      <c r="E109" s="414"/>
      <c r="F109" s="414"/>
      <c r="G109" s="414"/>
      <c r="H109" s="414"/>
      <c r="I109" s="17"/>
      <c r="J109" s="17"/>
      <c r="K109" s="17"/>
      <c r="L109" s="17"/>
      <c r="M109" s="17"/>
      <c r="N109" s="17"/>
    </row>
  </sheetData>
  <mergeCells count="10">
    <mergeCell ref="A101:R101"/>
    <mergeCell ref="A103:H103"/>
    <mergeCell ref="A102:H102"/>
    <mergeCell ref="A2:X2"/>
    <mergeCell ref="A3:X3"/>
    <mergeCell ref="A107:H107"/>
    <mergeCell ref="A109:H109"/>
    <mergeCell ref="A105:M105"/>
    <mergeCell ref="A106:H106"/>
    <mergeCell ref="A108:H108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22">
    <tabColor rgb="FFC7E6A4"/>
  </sheetPr>
  <dimension ref="A1:V107"/>
  <sheetViews>
    <sheetView workbookViewId="0">
      <pane ySplit="7" topLeftCell="A92" activePane="bottomLeft" state="frozen"/>
      <selection activeCell="O25" sqref="O25"/>
      <selection pane="bottomLeft"/>
    </sheetView>
  </sheetViews>
  <sheetFormatPr defaultRowHeight="15" x14ac:dyDescent="0.25"/>
  <cols>
    <col min="1" max="1" width="18.28515625" style="3" customWidth="1"/>
    <col min="2" max="15" width="9.140625" style="3"/>
    <col min="16" max="16" width="9.140625" style="263"/>
    <col min="17" max="16384" width="9.140625" style="3"/>
  </cols>
  <sheetData>
    <row r="1" spans="1:20" ht="29.25" customHeight="1" x14ac:dyDescent="0.25"/>
    <row r="2" spans="1:20" x14ac:dyDescent="0.25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</row>
    <row r="3" spans="1:20" x14ac:dyDescent="0.25">
      <c r="A3" s="413" t="s">
        <v>320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</row>
    <row r="4" spans="1:20" x14ac:dyDescent="0.25">
      <c r="A4" s="233" t="s">
        <v>323</v>
      </c>
    </row>
    <row r="5" spans="1:20" x14ac:dyDescent="0.25">
      <c r="A5" s="233" t="s">
        <v>374</v>
      </c>
    </row>
    <row r="6" spans="1:20" ht="15.75" thickBot="1" x14ac:dyDescent="0.3">
      <c r="A6" s="43" t="s">
        <v>162</v>
      </c>
      <c r="O6" s="17"/>
    </row>
    <row r="7" spans="1:20" ht="15.75" thickBot="1" x14ac:dyDescent="0.3">
      <c r="A7" s="15"/>
      <c r="B7" s="11">
        <v>2005</v>
      </c>
      <c r="C7" s="11">
        <v>2006</v>
      </c>
      <c r="D7" s="11">
        <v>2007</v>
      </c>
      <c r="E7" s="11">
        <v>2008</v>
      </c>
      <c r="F7" s="11">
        <v>2009</v>
      </c>
      <c r="G7" s="11">
        <v>2010</v>
      </c>
      <c r="H7" s="11">
        <v>2011</v>
      </c>
      <c r="I7" s="11">
        <v>2012</v>
      </c>
      <c r="J7" s="11">
        <v>2013</v>
      </c>
      <c r="K7" s="11">
        <v>2014</v>
      </c>
      <c r="L7" s="11">
        <v>2015</v>
      </c>
      <c r="M7" s="235">
        <v>2016</v>
      </c>
      <c r="N7" s="235">
        <v>2017</v>
      </c>
      <c r="O7" s="11">
        <v>2018</v>
      </c>
      <c r="P7" s="286">
        <v>2019</v>
      </c>
      <c r="Q7" s="13">
        <v>2020</v>
      </c>
      <c r="R7" s="13">
        <v>2021</v>
      </c>
      <c r="S7" s="13">
        <v>2022</v>
      </c>
    </row>
    <row r="8" spans="1:20" x14ac:dyDescent="0.25">
      <c r="A8" s="1" t="s">
        <v>0</v>
      </c>
      <c r="B8" s="87">
        <v>308484.40000000002</v>
      </c>
      <c r="C8" s="87">
        <v>356831.8</v>
      </c>
      <c r="D8" s="87">
        <v>416267.4</v>
      </c>
      <c r="E8" s="87">
        <v>633060.4</v>
      </c>
      <c r="F8" s="87">
        <v>739465.9</v>
      </c>
      <c r="G8" s="87">
        <v>772743.7</v>
      </c>
      <c r="H8" s="87">
        <v>890950.9</v>
      </c>
      <c r="I8" s="87">
        <v>376409.1</v>
      </c>
      <c r="J8" s="87">
        <v>419667.8</v>
      </c>
      <c r="K8" s="87">
        <v>473138.9</v>
      </c>
      <c r="L8" s="87">
        <v>513827.1</v>
      </c>
      <c r="M8" s="87">
        <v>509125.6</v>
      </c>
      <c r="N8" s="94">
        <v>513001.7</v>
      </c>
      <c r="O8" s="95">
        <v>522861.2</v>
      </c>
      <c r="P8" s="95">
        <v>615623.6</v>
      </c>
      <c r="Q8" s="95">
        <v>664706.10499999998</v>
      </c>
      <c r="R8" s="186">
        <v>804909.6</v>
      </c>
      <c r="S8" s="186">
        <v>895737.4</v>
      </c>
      <c r="T8" s="303"/>
    </row>
    <row r="9" spans="1:20" ht="18" x14ac:dyDescent="0.25">
      <c r="A9" s="2" t="s">
        <v>152</v>
      </c>
      <c r="B9" s="87">
        <v>146341.29999999999</v>
      </c>
      <c r="C9" s="87">
        <v>144383.9</v>
      </c>
      <c r="D9" s="87">
        <v>189149.1</v>
      </c>
      <c r="E9" s="87">
        <v>238080</v>
      </c>
      <c r="F9" s="87">
        <v>289998</v>
      </c>
      <c r="G9" s="87">
        <v>311022</v>
      </c>
      <c r="H9" s="87">
        <v>339762.3</v>
      </c>
      <c r="I9" s="87">
        <v>204686.3</v>
      </c>
      <c r="J9" s="87">
        <v>225392.2</v>
      </c>
      <c r="K9" s="87">
        <v>257271.4</v>
      </c>
      <c r="L9" s="87">
        <v>294356.09999999998</v>
      </c>
      <c r="M9" s="87">
        <v>279865.7</v>
      </c>
      <c r="N9" s="95">
        <v>287883.8</v>
      </c>
      <c r="O9" s="95">
        <v>316439.7</v>
      </c>
      <c r="P9" s="95">
        <v>352021.1</v>
      </c>
      <c r="Q9" s="95">
        <v>358789.81330000004</v>
      </c>
      <c r="R9" s="95">
        <v>477230.7</v>
      </c>
      <c r="S9" s="95">
        <v>552170.80000000005</v>
      </c>
      <c r="T9" s="303"/>
    </row>
    <row r="10" spans="1:20" ht="15" customHeight="1" x14ac:dyDescent="0.25">
      <c r="A10" s="307" t="s">
        <v>1</v>
      </c>
      <c r="B10" s="239">
        <v>2073.1</v>
      </c>
      <c r="C10" s="239">
        <v>2672.2</v>
      </c>
      <c r="D10" s="239">
        <v>3278.7</v>
      </c>
      <c r="E10" s="239">
        <v>4242.3999999999996</v>
      </c>
      <c r="F10" s="239">
        <v>4750.8999999999996</v>
      </c>
      <c r="G10" s="239">
        <v>5501.5</v>
      </c>
      <c r="H10" s="239">
        <v>5952.4</v>
      </c>
      <c r="I10" s="239">
        <v>1614</v>
      </c>
      <c r="J10" s="239">
        <v>1715.5</v>
      </c>
      <c r="K10" s="239">
        <v>1889.8</v>
      </c>
      <c r="L10" s="239">
        <v>2086.1</v>
      </c>
      <c r="M10" s="239">
        <v>2419</v>
      </c>
      <c r="N10" s="237">
        <v>2281.1999999999998</v>
      </c>
      <c r="O10" s="237">
        <v>2208.1999999999998</v>
      </c>
      <c r="P10" s="240">
        <v>2554.4</v>
      </c>
      <c r="Q10" s="240">
        <v>2749.4354000000003</v>
      </c>
      <c r="R10" s="237">
        <v>3073.9</v>
      </c>
      <c r="S10" s="237">
        <v>2622.3</v>
      </c>
      <c r="T10" s="303"/>
    </row>
    <row r="11" spans="1:20" x14ac:dyDescent="0.25">
      <c r="A11" s="307" t="s">
        <v>2</v>
      </c>
      <c r="B11" s="239">
        <v>3256.7</v>
      </c>
      <c r="C11" s="239">
        <v>2323.6999999999998</v>
      </c>
      <c r="D11" s="239">
        <v>2758.4</v>
      </c>
      <c r="E11" s="239">
        <v>3264</v>
      </c>
      <c r="F11" s="239">
        <v>3678.1</v>
      </c>
      <c r="G11" s="239">
        <v>3646.8</v>
      </c>
      <c r="H11" s="239">
        <v>4990.7</v>
      </c>
      <c r="I11" s="239">
        <v>900.3</v>
      </c>
      <c r="J11" s="239">
        <v>1169.5</v>
      </c>
      <c r="K11" s="239">
        <v>1293.7</v>
      </c>
      <c r="L11" s="239">
        <v>1409.9</v>
      </c>
      <c r="M11" s="239">
        <v>1440</v>
      </c>
      <c r="N11" s="237">
        <v>1165.0999999999999</v>
      </c>
      <c r="O11" s="237">
        <v>1086.8</v>
      </c>
      <c r="P11" s="237">
        <v>1416.3</v>
      </c>
      <c r="Q11" s="237">
        <v>1897.4127000000001</v>
      </c>
      <c r="R11" s="237">
        <v>2325.3000000000002</v>
      </c>
      <c r="S11" s="237">
        <v>1838.5</v>
      </c>
      <c r="T11" s="303"/>
    </row>
    <row r="12" spans="1:20" x14ac:dyDescent="0.25">
      <c r="A12" s="307" t="s">
        <v>3</v>
      </c>
      <c r="B12" s="239">
        <v>1468</v>
      </c>
      <c r="C12" s="239">
        <v>2421.5</v>
      </c>
      <c r="D12" s="239">
        <v>3494.7</v>
      </c>
      <c r="E12" s="239">
        <v>5404.8</v>
      </c>
      <c r="F12" s="239">
        <v>6373.5</v>
      </c>
      <c r="G12" s="239">
        <v>6402.2</v>
      </c>
      <c r="H12" s="239">
        <v>7104.5</v>
      </c>
      <c r="I12" s="239">
        <v>1747.5</v>
      </c>
      <c r="J12" s="239">
        <v>2134.6</v>
      </c>
      <c r="K12" s="239">
        <v>2564.3000000000002</v>
      </c>
      <c r="L12" s="239">
        <v>2411.4</v>
      </c>
      <c r="M12" s="239">
        <v>2338.1</v>
      </c>
      <c r="N12" s="237">
        <v>2303.1999999999998</v>
      </c>
      <c r="O12" s="237">
        <v>2534.6</v>
      </c>
      <c r="P12" s="237">
        <v>2902.9</v>
      </c>
      <c r="Q12" s="237">
        <v>2440.0414999999998</v>
      </c>
      <c r="R12" s="237">
        <v>2782.7</v>
      </c>
      <c r="S12" s="237">
        <v>2853.8</v>
      </c>
      <c r="T12" s="303"/>
    </row>
    <row r="13" spans="1:20" x14ac:dyDescent="0.25">
      <c r="A13" s="307" t="s">
        <v>4</v>
      </c>
      <c r="B13" s="239">
        <v>3476.9</v>
      </c>
      <c r="C13" s="239">
        <v>3799.9</v>
      </c>
      <c r="D13" s="239">
        <v>4894.1000000000004</v>
      </c>
      <c r="E13" s="239">
        <v>6516.5</v>
      </c>
      <c r="F13" s="239">
        <v>7866.1</v>
      </c>
      <c r="G13" s="239">
        <v>7761.3</v>
      </c>
      <c r="H13" s="239">
        <v>10686.8</v>
      </c>
      <c r="I13" s="239">
        <v>2739.2</v>
      </c>
      <c r="J13" s="239">
        <v>3283.2</v>
      </c>
      <c r="K13" s="239">
        <v>4418.3</v>
      </c>
      <c r="L13" s="239">
        <v>3713.1</v>
      </c>
      <c r="M13" s="239">
        <v>4774.1000000000004</v>
      </c>
      <c r="N13" s="237">
        <v>4220.2</v>
      </c>
      <c r="O13" s="237">
        <v>3279.6</v>
      </c>
      <c r="P13" s="237">
        <v>4354.2</v>
      </c>
      <c r="Q13" s="237">
        <v>5176.3684000000003</v>
      </c>
      <c r="R13" s="237">
        <v>6267.1</v>
      </c>
      <c r="S13" s="237">
        <v>6284.6</v>
      </c>
      <c r="T13" s="303"/>
    </row>
    <row r="14" spans="1:20" x14ac:dyDescent="0.25">
      <c r="A14" s="307" t="s">
        <v>5</v>
      </c>
      <c r="B14" s="239">
        <v>774.6</v>
      </c>
      <c r="C14" s="239">
        <v>1887</v>
      </c>
      <c r="D14" s="239">
        <v>2205</v>
      </c>
      <c r="E14" s="239">
        <v>2775.3</v>
      </c>
      <c r="F14" s="239">
        <v>3150.3</v>
      </c>
      <c r="G14" s="239">
        <v>3233.1</v>
      </c>
      <c r="H14" s="239">
        <v>3722.4</v>
      </c>
      <c r="I14" s="239">
        <v>1103.4000000000001</v>
      </c>
      <c r="J14" s="239">
        <v>1447.3</v>
      </c>
      <c r="K14" s="239">
        <v>1584.1</v>
      </c>
      <c r="L14" s="239">
        <v>2082.5</v>
      </c>
      <c r="M14" s="239">
        <v>2266.1</v>
      </c>
      <c r="N14" s="237">
        <v>2047.2</v>
      </c>
      <c r="O14" s="237">
        <v>1744.1</v>
      </c>
      <c r="P14" s="237">
        <v>1616.2</v>
      </c>
      <c r="Q14" s="237">
        <v>1652.1418000000001</v>
      </c>
      <c r="R14" s="237">
        <v>1823.2</v>
      </c>
      <c r="S14" s="240">
        <v>1949.8</v>
      </c>
      <c r="T14" s="303"/>
    </row>
    <row r="15" spans="1:20" x14ac:dyDescent="0.25">
      <c r="A15" s="307" t="s">
        <v>6</v>
      </c>
      <c r="B15" s="239">
        <v>1617.4</v>
      </c>
      <c r="C15" s="239">
        <v>1926.1</v>
      </c>
      <c r="D15" s="239">
        <v>2289.3000000000002</v>
      </c>
      <c r="E15" s="239">
        <v>2959.1</v>
      </c>
      <c r="F15" s="239">
        <v>3403.2</v>
      </c>
      <c r="G15" s="239">
        <v>3619.4</v>
      </c>
      <c r="H15" s="239">
        <v>4507.8</v>
      </c>
      <c r="I15" s="239">
        <v>1344.9</v>
      </c>
      <c r="J15" s="239">
        <v>1622.8</v>
      </c>
      <c r="K15" s="239">
        <v>1652.5</v>
      </c>
      <c r="L15" s="239">
        <v>1764.3</v>
      </c>
      <c r="M15" s="239">
        <v>1529.9</v>
      </c>
      <c r="N15" s="237">
        <v>1409.8</v>
      </c>
      <c r="O15" s="237">
        <v>1487.3</v>
      </c>
      <c r="P15" s="237">
        <v>2160.5</v>
      </c>
      <c r="Q15" s="237">
        <v>2325.0299</v>
      </c>
      <c r="R15" s="237">
        <v>2560.1999999999998</v>
      </c>
      <c r="S15" s="237">
        <v>2401.8000000000002</v>
      </c>
      <c r="T15" s="303"/>
    </row>
    <row r="16" spans="1:20" x14ac:dyDescent="0.25">
      <c r="A16" s="307" t="s">
        <v>7</v>
      </c>
      <c r="B16" s="239">
        <v>217.9</v>
      </c>
      <c r="C16" s="239">
        <v>482.3</v>
      </c>
      <c r="D16" s="239">
        <v>1580.9</v>
      </c>
      <c r="E16" s="239">
        <v>1843.3</v>
      </c>
      <c r="F16" s="239">
        <v>2070.1999999999998</v>
      </c>
      <c r="G16" s="239">
        <v>1987.2</v>
      </c>
      <c r="H16" s="239">
        <v>2227.3000000000002</v>
      </c>
      <c r="I16" s="239">
        <v>535.1</v>
      </c>
      <c r="J16" s="239">
        <v>585.29999999999995</v>
      </c>
      <c r="K16" s="239">
        <v>599.20000000000005</v>
      </c>
      <c r="L16" s="239">
        <v>727.9</v>
      </c>
      <c r="M16" s="239">
        <v>734.1</v>
      </c>
      <c r="N16" s="237">
        <v>763.5</v>
      </c>
      <c r="O16" s="237">
        <v>684.5</v>
      </c>
      <c r="P16" s="237">
        <v>734.1</v>
      </c>
      <c r="Q16" s="237">
        <v>1096.7092</v>
      </c>
      <c r="R16" s="240">
        <v>1146</v>
      </c>
      <c r="S16" s="237">
        <v>1315.1</v>
      </c>
      <c r="T16" s="303"/>
    </row>
    <row r="17" spans="1:22" x14ac:dyDescent="0.25">
      <c r="A17" s="307" t="s">
        <v>8</v>
      </c>
      <c r="B17" s="239">
        <v>388.8</v>
      </c>
      <c r="C17" s="239">
        <v>1789.4</v>
      </c>
      <c r="D17" s="239">
        <v>2149.9</v>
      </c>
      <c r="E17" s="239">
        <v>2894.8</v>
      </c>
      <c r="F17" s="239">
        <v>3808.2</v>
      </c>
      <c r="G17" s="239">
        <v>3916.5</v>
      </c>
      <c r="H17" s="239">
        <v>4473.8</v>
      </c>
      <c r="I17" s="239">
        <v>1012.1</v>
      </c>
      <c r="J17" s="239">
        <v>1195.8</v>
      </c>
      <c r="K17" s="239">
        <v>1715.9</v>
      </c>
      <c r="L17" s="239">
        <v>1572</v>
      </c>
      <c r="M17" s="239">
        <v>1557.3</v>
      </c>
      <c r="N17" s="237">
        <v>1654.6</v>
      </c>
      <c r="O17" s="237">
        <v>1452.4</v>
      </c>
      <c r="P17" s="237">
        <v>2063.4</v>
      </c>
      <c r="Q17" s="237">
        <v>1864.2584000000002</v>
      </c>
      <c r="R17" s="237">
        <v>2328.6999999999998</v>
      </c>
      <c r="S17" s="237">
        <v>1997.5</v>
      </c>
      <c r="T17" s="303"/>
    </row>
    <row r="18" spans="1:22" x14ac:dyDescent="0.25">
      <c r="A18" s="307" t="s">
        <v>9</v>
      </c>
      <c r="B18" s="239">
        <v>2403.9</v>
      </c>
      <c r="C18" s="239">
        <v>2800</v>
      </c>
      <c r="D18" s="239">
        <v>3543.3</v>
      </c>
      <c r="E18" s="239">
        <v>4142.6000000000004</v>
      </c>
      <c r="F18" s="239">
        <v>4087.5</v>
      </c>
      <c r="G18" s="239">
        <v>4522.7</v>
      </c>
      <c r="H18" s="239">
        <v>5199.8999999999996</v>
      </c>
      <c r="I18" s="239">
        <v>1457.8</v>
      </c>
      <c r="J18" s="239">
        <v>1525.4</v>
      </c>
      <c r="K18" s="239">
        <v>1689.4</v>
      </c>
      <c r="L18" s="239">
        <v>1874.4</v>
      </c>
      <c r="M18" s="239">
        <v>2418.4</v>
      </c>
      <c r="N18" s="237">
        <v>2125.3000000000002</v>
      </c>
      <c r="O18" s="237">
        <v>1643</v>
      </c>
      <c r="P18" s="237">
        <v>1745.6</v>
      </c>
      <c r="Q18" s="240">
        <v>2005.0343</v>
      </c>
      <c r="R18" s="237">
        <v>2420.1</v>
      </c>
      <c r="S18" s="237">
        <v>2646.3</v>
      </c>
    </row>
    <row r="19" spans="1:22" x14ac:dyDescent="0.25">
      <c r="A19" s="307" t="s">
        <v>10</v>
      </c>
      <c r="B19" s="239">
        <v>21238</v>
      </c>
      <c r="C19" s="239">
        <v>15449.8</v>
      </c>
      <c r="D19" s="239">
        <v>23414.400000000001</v>
      </c>
      <c r="E19" s="239">
        <v>31502.799999999999</v>
      </c>
      <c r="F19" s="239">
        <v>33530.300000000003</v>
      </c>
      <c r="G19" s="239">
        <v>29888.2</v>
      </c>
      <c r="H19" s="239">
        <v>40067.199999999997</v>
      </c>
      <c r="I19" s="239">
        <v>9709.7999999999993</v>
      </c>
      <c r="J19" s="239">
        <v>11586.1</v>
      </c>
      <c r="K19" s="239">
        <v>9440.4</v>
      </c>
      <c r="L19" s="239">
        <v>11428.3</v>
      </c>
      <c r="M19" s="239">
        <v>11959.7</v>
      </c>
      <c r="N19" s="237">
        <v>12918</v>
      </c>
      <c r="O19" s="237">
        <v>12304.5</v>
      </c>
      <c r="P19" s="237">
        <v>13801.9</v>
      </c>
      <c r="Q19" s="237">
        <v>15096.599</v>
      </c>
      <c r="R19" s="237">
        <v>20065.400000000001</v>
      </c>
      <c r="S19" s="237">
        <v>21277</v>
      </c>
    </row>
    <row r="20" spans="1:22" x14ac:dyDescent="0.25">
      <c r="A20" s="307" t="s">
        <v>11</v>
      </c>
      <c r="B20" s="239">
        <v>1247.8</v>
      </c>
      <c r="C20" s="239">
        <v>1428.7</v>
      </c>
      <c r="D20" s="239">
        <v>1665.6</v>
      </c>
      <c r="E20" s="239">
        <v>2063.6</v>
      </c>
      <c r="F20" s="239">
        <v>2621.9</v>
      </c>
      <c r="G20" s="239">
        <v>2488.1</v>
      </c>
      <c r="H20" s="239">
        <v>2658.9</v>
      </c>
      <c r="I20" s="239">
        <v>561.9</v>
      </c>
      <c r="J20" s="239">
        <v>712</v>
      </c>
      <c r="K20" s="239">
        <v>874.3</v>
      </c>
      <c r="L20" s="239">
        <v>926.8</v>
      </c>
      <c r="M20" s="239">
        <v>1145.0999999999999</v>
      </c>
      <c r="N20" s="237">
        <v>871.7</v>
      </c>
      <c r="O20" s="237">
        <v>894.1</v>
      </c>
      <c r="P20" s="237">
        <v>800.6</v>
      </c>
      <c r="Q20" s="237">
        <v>1087.3757000000001</v>
      </c>
      <c r="R20" s="237">
        <v>1211.0999999999999</v>
      </c>
      <c r="S20" s="240">
        <v>1476.1</v>
      </c>
    </row>
    <row r="21" spans="1:22" x14ac:dyDescent="0.25">
      <c r="A21" s="307" t="s">
        <v>12</v>
      </c>
      <c r="B21" s="239">
        <v>1655.7</v>
      </c>
      <c r="C21" s="239">
        <v>1907.3</v>
      </c>
      <c r="D21" s="239">
        <v>2304.3000000000002</v>
      </c>
      <c r="E21" s="239">
        <v>3249.3</v>
      </c>
      <c r="F21" s="239">
        <v>3745</v>
      </c>
      <c r="G21" s="239">
        <v>4315.8999999999996</v>
      </c>
      <c r="H21" s="239">
        <v>5119.3999999999996</v>
      </c>
      <c r="I21" s="239">
        <v>1573.2</v>
      </c>
      <c r="J21" s="239">
        <v>1988.8</v>
      </c>
      <c r="K21" s="239">
        <v>2144.4</v>
      </c>
      <c r="L21" s="239">
        <v>2254.3000000000002</v>
      </c>
      <c r="M21" s="239">
        <v>2088</v>
      </c>
      <c r="N21" s="237">
        <v>1878.1</v>
      </c>
      <c r="O21" s="237">
        <v>1650.9</v>
      </c>
      <c r="P21" s="237">
        <v>2016.6</v>
      </c>
      <c r="Q21" s="237">
        <v>2343.5016000000001</v>
      </c>
      <c r="R21" s="237">
        <v>2738.4</v>
      </c>
      <c r="S21" s="237">
        <v>2564.3000000000002</v>
      </c>
      <c r="V21" s="329"/>
    </row>
    <row r="22" spans="1:22" x14ac:dyDescent="0.25">
      <c r="A22" s="307" t="s">
        <v>13</v>
      </c>
      <c r="B22" s="239">
        <v>287.8</v>
      </c>
      <c r="C22" s="239">
        <v>856.2</v>
      </c>
      <c r="D22" s="239">
        <v>2421.5</v>
      </c>
      <c r="E22" s="239">
        <v>2778.2</v>
      </c>
      <c r="F22" s="239">
        <v>3375.2</v>
      </c>
      <c r="G22" s="239">
        <v>3687.7</v>
      </c>
      <c r="H22" s="239">
        <v>4378.6000000000004</v>
      </c>
      <c r="I22" s="239">
        <v>1116.0999999999999</v>
      </c>
      <c r="J22" s="239">
        <v>1111.0999999999999</v>
      </c>
      <c r="K22" s="239">
        <v>1331.1</v>
      </c>
      <c r="L22" s="239">
        <v>1533</v>
      </c>
      <c r="M22" s="239">
        <v>1608.3</v>
      </c>
      <c r="N22" s="237">
        <v>1898.2</v>
      </c>
      <c r="O22" s="237">
        <v>1981.2</v>
      </c>
      <c r="P22" s="237">
        <v>2015.6</v>
      </c>
      <c r="Q22" s="237">
        <v>2202.1509000000005</v>
      </c>
      <c r="R22" s="237">
        <v>2447.6</v>
      </c>
      <c r="S22" s="237">
        <v>2414.1</v>
      </c>
      <c r="V22" s="329"/>
    </row>
    <row r="23" spans="1:22" x14ac:dyDescent="0.25">
      <c r="A23" s="307" t="s">
        <v>14</v>
      </c>
      <c r="B23" s="239">
        <v>1466.1</v>
      </c>
      <c r="C23" s="239">
        <v>1683.5</v>
      </c>
      <c r="D23" s="239">
        <v>2011</v>
      </c>
      <c r="E23" s="239">
        <v>2577.6</v>
      </c>
      <c r="F23" s="239">
        <v>2974</v>
      </c>
      <c r="G23" s="239">
        <v>3177.3</v>
      </c>
      <c r="H23" s="239">
        <v>3619.4</v>
      </c>
      <c r="I23" s="239">
        <v>704.7</v>
      </c>
      <c r="J23" s="239">
        <v>874.9</v>
      </c>
      <c r="K23" s="239">
        <v>961.7</v>
      </c>
      <c r="L23" s="239">
        <v>1152.7</v>
      </c>
      <c r="M23" s="239">
        <v>1112.4000000000001</v>
      </c>
      <c r="N23" s="237">
        <v>1050.4000000000001</v>
      </c>
      <c r="O23" s="237">
        <v>990.8</v>
      </c>
      <c r="P23" s="237">
        <v>1142.7</v>
      </c>
      <c r="Q23" s="237">
        <v>1249.7474</v>
      </c>
      <c r="R23" s="237">
        <v>1692.4</v>
      </c>
      <c r="S23" s="237">
        <v>1559.1</v>
      </c>
      <c r="V23" s="329"/>
    </row>
    <row r="24" spans="1:22" x14ac:dyDescent="0.25">
      <c r="A24" s="307" t="s">
        <v>15</v>
      </c>
      <c r="B24" s="239">
        <v>1925.5</v>
      </c>
      <c r="C24" s="239">
        <v>2379.3000000000002</v>
      </c>
      <c r="D24" s="239">
        <v>2150.3000000000002</v>
      </c>
      <c r="E24" s="239">
        <v>3661</v>
      </c>
      <c r="F24" s="239">
        <v>4601</v>
      </c>
      <c r="G24" s="239">
        <v>4936.8999999999996</v>
      </c>
      <c r="H24" s="239">
        <v>5708.5</v>
      </c>
      <c r="I24" s="239">
        <v>1501</v>
      </c>
      <c r="J24" s="239">
        <v>1851.3</v>
      </c>
      <c r="K24" s="239">
        <v>1778</v>
      </c>
      <c r="L24" s="239">
        <v>1931.6</v>
      </c>
      <c r="M24" s="239">
        <v>1902.9</v>
      </c>
      <c r="N24" s="237">
        <v>1924.7</v>
      </c>
      <c r="O24" s="237">
        <v>2033.6</v>
      </c>
      <c r="P24" s="237">
        <v>2228.6</v>
      </c>
      <c r="Q24" s="237">
        <v>2442.3447999999999</v>
      </c>
      <c r="R24" s="240">
        <v>2615.1</v>
      </c>
      <c r="S24" s="237">
        <v>2630.4</v>
      </c>
      <c r="V24" s="329"/>
    </row>
    <row r="25" spans="1:22" x14ac:dyDescent="0.25">
      <c r="A25" s="307" t="s">
        <v>16</v>
      </c>
      <c r="B25" s="239">
        <v>1785.4</v>
      </c>
      <c r="C25" s="239">
        <v>2212.6</v>
      </c>
      <c r="D25" s="239">
        <v>3359.5</v>
      </c>
      <c r="E25" s="239">
        <v>4789.2</v>
      </c>
      <c r="F25" s="239">
        <v>5391</v>
      </c>
      <c r="G25" s="239">
        <v>6675.6</v>
      </c>
      <c r="H25" s="239">
        <v>8388.7999999999993</v>
      </c>
      <c r="I25" s="239">
        <v>1974</v>
      </c>
      <c r="J25" s="239">
        <v>2204.6</v>
      </c>
      <c r="K25" s="239">
        <v>2359.8000000000002</v>
      </c>
      <c r="L25" s="239">
        <v>2120.8000000000002</v>
      </c>
      <c r="M25" s="239">
        <v>2077.1</v>
      </c>
      <c r="N25" s="237">
        <v>2061.9</v>
      </c>
      <c r="O25" s="237">
        <v>2042.5</v>
      </c>
      <c r="P25" s="237">
        <v>2388.5</v>
      </c>
      <c r="Q25" s="237">
        <v>3534.172</v>
      </c>
      <c r="R25" s="237">
        <v>3915.9</v>
      </c>
      <c r="S25" s="237">
        <v>3750.6</v>
      </c>
    </row>
    <row r="26" spans="1:22" x14ac:dyDescent="0.25">
      <c r="A26" s="307" t="s">
        <v>17</v>
      </c>
      <c r="B26" s="239">
        <v>2239.8000000000002</v>
      </c>
      <c r="C26" s="239">
        <v>3432.5</v>
      </c>
      <c r="D26" s="239">
        <v>4124.3</v>
      </c>
      <c r="E26" s="239">
        <v>5092.6000000000004</v>
      </c>
      <c r="F26" s="239">
        <v>5496.2</v>
      </c>
      <c r="G26" s="239">
        <v>5589</v>
      </c>
      <c r="H26" s="239">
        <v>6849.6</v>
      </c>
      <c r="I26" s="239">
        <v>1829.6</v>
      </c>
      <c r="J26" s="239">
        <v>2172.1</v>
      </c>
      <c r="K26" s="239">
        <v>2727.3</v>
      </c>
      <c r="L26" s="239">
        <v>2920.1</v>
      </c>
      <c r="M26" s="239">
        <v>2382.4</v>
      </c>
      <c r="N26" s="237">
        <v>2068.6999999999998</v>
      </c>
      <c r="O26" s="237">
        <v>2276</v>
      </c>
      <c r="P26" s="237">
        <v>2910.6</v>
      </c>
      <c r="Q26" s="240">
        <v>3040.8098000000005</v>
      </c>
      <c r="R26" s="240">
        <v>3419.2</v>
      </c>
      <c r="S26" s="240">
        <v>3405.7</v>
      </c>
    </row>
    <row r="27" spans="1:22" x14ac:dyDescent="0.25">
      <c r="A27" s="307" t="s">
        <v>18</v>
      </c>
      <c r="B27" s="239">
        <v>98818.1</v>
      </c>
      <c r="C27" s="239">
        <v>94931.8</v>
      </c>
      <c r="D27" s="239">
        <v>121503.7</v>
      </c>
      <c r="E27" s="239">
        <v>148322.9</v>
      </c>
      <c r="F27" s="239">
        <v>189075.3</v>
      </c>
      <c r="G27" s="239">
        <v>209672.6</v>
      </c>
      <c r="H27" s="239">
        <v>214106.4</v>
      </c>
      <c r="I27" s="239">
        <v>173261.6</v>
      </c>
      <c r="J27" s="239">
        <v>188211.8</v>
      </c>
      <c r="K27" s="239">
        <v>218247.2</v>
      </c>
      <c r="L27" s="239">
        <v>252446.9</v>
      </c>
      <c r="M27" s="239">
        <v>236112.7</v>
      </c>
      <c r="N27" s="237">
        <v>245242</v>
      </c>
      <c r="O27" s="237">
        <v>276145.59999999998</v>
      </c>
      <c r="P27" s="237">
        <v>305168.5</v>
      </c>
      <c r="Q27" s="237">
        <v>306586.68050000002</v>
      </c>
      <c r="R27" s="237">
        <v>414398.3</v>
      </c>
      <c r="S27" s="237">
        <v>489183.6</v>
      </c>
      <c r="V27" s="329"/>
    </row>
    <row r="28" spans="1:22" ht="18" x14ac:dyDescent="0.25">
      <c r="A28" s="2" t="s">
        <v>139</v>
      </c>
      <c r="B28" s="87">
        <v>31506.400000000001</v>
      </c>
      <c r="C28" s="87">
        <v>40964.1</v>
      </c>
      <c r="D28" s="87">
        <v>52313</v>
      </c>
      <c r="E28" s="87">
        <v>69360.600000000006</v>
      </c>
      <c r="F28" s="87">
        <v>81019.399999999994</v>
      </c>
      <c r="G28" s="87">
        <v>83510.7</v>
      </c>
      <c r="H28" s="87">
        <v>101060.3</v>
      </c>
      <c r="I28" s="87">
        <v>46846.1</v>
      </c>
      <c r="J28" s="87">
        <v>48219</v>
      </c>
      <c r="K28" s="87">
        <v>54615.1</v>
      </c>
      <c r="L28" s="87">
        <v>53538.400000000001</v>
      </c>
      <c r="M28" s="87">
        <v>50060.9</v>
      </c>
      <c r="N28" s="95">
        <v>47417.8</v>
      </c>
      <c r="O28" s="95">
        <v>46677.9</v>
      </c>
      <c r="P28" s="95">
        <v>74035.7</v>
      </c>
      <c r="Q28" s="95">
        <v>86056.819799999997</v>
      </c>
      <c r="R28" s="95">
        <v>81981.100000000006</v>
      </c>
      <c r="S28" s="95">
        <v>108053.4</v>
      </c>
      <c r="V28" s="329"/>
    </row>
    <row r="29" spans="1:22" x14ac:dyDescent="0.25">
      <c r="A29" s="307" t="s">
        <v>19</v>
      </c>
      <c r="B29" s="239">
        <v>274.8</v>
      </c>
      <c r="C29" s="239">
        <v>1701.6</v>
      </c>
      <c r="D29" s="239">
        <v>2579.9</v>
      </c>
      <c r="E29" s="239">
        <v>3086.6</v>
      </c>
      <c r="F29" s="239">
        <v>3795.1</v>
      </c>
      <c r="G29" s="239">
        <v>3649.1</v>
      </c>
      <c r="H29" s="239">
        <v>4311.8999999999996</v>
      </c>
      <c r="I29" s="239">
        <v>965.7</v>
      </c>
      <c r="J29" s="239">
        <v>1061.5</v>
      </c>
      <c r="K29" s="239">
        <v>1216.8</v>
      </c>
      <c r="L29" s="239">
        <v>1153.0999999999999</v>
      </c>
      <c r="M29" s="239">
        <v>1077.2</v>
      </c>
      <c r="N29" s="237">
        <v>1056.8</v>
      </c>
      <c r="O29" s="237">
        <v>961.7</v>
      </c>
      <c r="P29" s="237">
        <v>1121.0999999999999</v>
      </c>
      <c r="Q29" s="237">
        <v>1491.0072</v>
      </c>
      <c r="R29" s="237">
        <v>1583.2</v>
      </c>
      <c r="S29" s="237">
        <v>1471.8</v>
      </c>
      <c r="V29" s="329"/>
    </row>
    <row r="30" spans="1:22" x14ac:dyDescent="0.25">
      <c r="A30" s="307" t="s">
        <v>20</v>
      </c>
      <c r="B30" s="239">
        <v>2004.2</v>
      </c>
      <c r="C30" s="239">
        <v>2832.5</v>
      </c>
      <c r="D30" s="239">
        <v>3570.6</v>
      </c>
      <c r="E30" s="239">
        <v>4434.5</v>
      </c>
      <c r="F30" s="239">
        <v>5324</v>
      </c>
      <c r="G30" s="239">
        <v>6416.6</v>
      </c>
      <c r="H30" s="239">
        <v>7849</v>
      </c>
      <c r="I30" s="239">
        <v>1135.0999999999999</v>
      </c>
      <c r="J30" s="239">
        <v>1250.7</v>
      </c>
      <c r="K30" s="239">
        <v>1448.4</v>
      </c>
      <c r="L30" s="239">
        <v>1525.3</v>
      </c>
      <c r="M30" s="239">
        <v>1499.9</v>
      </c>
      <c r="N30" s="237">
        <v>1522.3</v>
      </c>
      <c r="O30" s="237">
        <v>1335.7</v>
      </c>
      <c r="P30" s="237">
        <v>1599.9</v>
      </c>
      <c r="Q30" s="237">
        <v>2051.6433999999999</v>
      </c>
      <c r="R30" s="237">
        <v>2427.1999999999998</v>
      </c>
      <c r="S30" s="237">
        <v>2321.9</v>
      </c>
      <c r="V30" s="329"/>
    </row>
    <row r="31" spans="1:22" x14ac:dyDescent="0.25">
      <c r="A31" s="307" t="s">
        <v>21</v>
      </c>
      <c r="B31" s="239">
        <v>2341.1999999999998</v>
      </c>
      <c r="C31" s="239">
        <v>3429.1</v>
      </c>
      <c r="D31" s="239">
        <v>4030.7</v>
      </c>
      <c r="E31" s="239">
        <v>5688.3</v>
      </c>
      <c r="F31" s="239">
        <v>6794.8</v>
      </c>
      <c r="G31" s="239">
        <v>6588.6</v>
      </c>
      <c r="H31" s="239">
        <v>7670.5</v>
      </c>
      <c r="I31" s="239">
        <v>1879.4</v>
      </c>
      <c r="J31" s="239">
        <v>1980.2</v>
      </c>
      <c r="K31" s="239">
        <v>2221.1</v>
      </c>
      <c r="L31" s="239">
        <v>2336.9</v>
      </c>
      <c r="M31" s="239">
        <v>2046</v>
      </c>
      <c r="N31" s="237">
        <v>2051.1999999999998</v>
      </c>
      <c r="O31" s="237">
        <v>1507.7</v>
      </c>
      <c r="P31" s="237">
        <v>2269.6</v>
      </c>
      <c r="Q31" s="237">
        <v>3041.8136999999997</v>
      </c>
      <c r="R31" s="237">
        <v>3071</v>
      </c>
      <c r="S31" s="240">
        <v>3273.5</v>
      </c>
      <c r="V31" s="329"/>
    </row>
    <row r="32" spans="1:22" x14ac:dyDescent="0.25">
      <c r="A32" s="33" t="s">
        <v>333</v>
      </c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7"/>
      <c r="O32" s="237"/>
      <c r="P32" s="237"/>
      <c r="Q32" s="237"/>
      <c r="R32" s="237"/>
      <c r="S32" s="237"/>
      <c r="V32" s="329"/>
    </row>
    <row r="33" spans="1:22" ht="19.5" x14ac:dyDescent="0.25">
      <c r="A33" s="7" t="s">
        <v>23</v>
      </c>
      <c r="B33" s="239">
        <v>3</v>
      </c>
      <c r="C33" s="239">
        <v>182.6</v>
      </c>
      <c r="D33" s="239">
        <v>228.8</v>
      </c>
      <c r="E33" s="239">
        <v>353.9</v>
      </c>
      <c r="F33" s="239">
        <v>57.9</v>
      </c>
      <c r="G33" s="239">
        <v>22.9</v>
      </c>
      <c r="H33" s="239">
        <v>0</v>
      </c>
      <c r="I33" s="239" t="s">
        <v>96</v>
      </c>
      <c r="J33" s="239">
        <v>5.6</v>
      </c>
      <c r="K33" s="239">
        <v>7.4</v>
      </c>
      <c r="L33" s="239">
        <v>31.9</v>
      </c>
      <c r="M33" s="239">
        <v>35.200000000000003</v>
      </c>
      <c r="N33" s="237">
        <v>54.6</v>
      </c>
      <c r="O33" s="237">
        <v>10.5</v>
      </c>
      <c r="P33" s="237">
        <v>14.4</v>
      </c>
      <c r="Q33" s="237">
        <v>676.85589999999991</v>
      </c>
      <c r="R33" s="237">
        <v>615.5</v>
      </c>
      <c r="S33" s="237">
        <v>520.6</v>
      </c>
      <c r="V33" s="329"/>
    </row>
    <row r="34" spans="1:22" ht="27" customHeight="1" x14ac:dyDescent="0.25">
      <c r="A34" s="7" t="s">
        <v>331</v>
      </c>
      <c r="B34" s="239">
        <v>2338.3000000000002</v>
      </c>
      <c r="C34" s="239">
        <v>0</v>
      </c>
      <c r="D34" s="239">
        <v>3801.8</v>
      </c>
      <c r="E34" s="239">
        <v>5334.4</v>
      </c>
      <c r="F34" s="239">
        <v>6736.9</v>
      </c>
      <c r="G34" s="239">
        <v>6565.7</v>
      </c>
      <c r="H34" s="239">
        <v>7670.4</v>
      </c>
      <c r="I34" s="239">
        <v>1879.4</v>
      </c>
      <c r="J34" s="239">
        <v>1974.5</v>
      </c>
      <c r="K34" s="239">
        <v>2213.6</v>
      </c>
      <c r="L34" s="239">
        <v>2305</v>
      </c>
      <c r="M34" s="239">
        <v>2010.8</v>
      </c>
      <c r="N34" s="237">
        <v>1996.6</v>
      </c>
      <c r="O34" s="237">
        <v>1497.2</v>
      </c>
      <c r="P34" s="237">
        <v>2255.3000000000002</v>
      </c>
      <c r="Q34" s="240">
        <v>2364.9577999999997</v>
      </c>
      <c r="R34" s="237">
        <v>2455.5</v>
      </c>
      <c r="S34" s="237">
        <v>2752.9</v>
      </c>
      <c r="V34" s="329"/>
    </row>
    <row r="35" spans="1:22" ht="21.75" customHeight="1" x14ac:dyDescent="0.25">
      <c r="A35" s="307" t="s">
        <v>24</v>
      </c>
      <c r="B35" s="239">
        <v>3198.2</v>
      </c>
      <c r="C35" s="239">
        <v>4034.8</v>
      </c>
      <c r="D35" s="239">
        <v>5023.8999999999996</v>
      </c>
      <c r="E35" s="239">
        <v>6437.3</v>
      </c>
      <c r="F35" s="239">
        <v>6671.5</v>
      </c>
      <c r="G35" s="239">
        <v>6341.4</v>
      </c>
      <c r="H35" s="239">
        <v>6857.4</v>
      </c>
      <c r="I35" s="239">
        <v>8298</v>
      </c>
      <c r="J35" s="239">
        <v>2656.9</v>
      </c>
      <c r="K35" s="239">
        <v>2886.2</v>
      </c>
      <c r="L35" s="239">
        <v>3046.9</v>
      </c>
      <c r="M35" s="239">
        <v>2853.3</v>
      </c>
      <c r="N35" s="237">
        <v>2330.8000000000002</v>
      </c>
      <c r="O35" s="237">
        <v>2189.6</v>
      </c>
      <c r="P35" s="237">
        <v>2397.6999999999998</v>
      </c>
      <c r="Q35" s="237">
        <v>2925.5749999999998</v>
      </c>
      <c r="R35" s="240">
        <v>3543.6</v>
      </c>
      <c r="S35" s="237">
        <v>3695.1</v>
      </c>
    </row>
    <row r="36" spans="1:22" x14ac:dyDescent="0.25">
      <c r="A36" s="307" t="s">
        <v>25</v>
      </c>
      <c r="B36" s="239">
        <v>1425.3</v>
      </c>
      <c r="C36" s="239">
        <v>2031.5</v>
      </c>
      <c r="D36" s="239">
        <v>2805.7</v>
      </c>
      <c r="E36" s="239">
        <v>3142.2</v>
      </c>
      <c r="F36" s="239">
        <v>4065.2</v>
      </c>
      <c r="G36" s="239">
        <v>6132.8</v>
      </c>
      <c r="H36" s="239">
        <v>8128.9</v>
      </c>
      <c r="I36" s="239">
        <v>1118.3</v>
      </c>
      <c r="J36" s="239">
        <v>1267.9000000000001</v>
      </c>
      <c r="K36" s="239">
        <v>1462</v>
      </c>
      <c r="L36" s="239">
        <v>1702.2</v>
      </c>
      <c r="M36" s="239">
        <v>2049.1999999999998</v>
      </c>
      <c r="N36" s="237">
        <v>1709</v>
      </c>
      <c r="O36" s="237">
        <v>1681.1</v>
      </c>
      <c r="P36" s="237">
        <v>2309.5</v>
      </c>
      <c r="Q36" s="237">
        <v>2717.3049999999998</v>
      </c>
      <c r="R36" s="237">
        <v>3086.7</v>
      </c>
      <c r="S36" s="240">
        <v>3924.7</v>
      </c>
    </row>
    <row r="37" spans="1:22" x14ac:dyDescent="0.25">
      <c r="A37" s="307" t="s">
        <v>26</v>
      </c>
      <c r="B37" s="239">
        <v>908</v>
      </c>
      <c r="C37" s="239">
        <v>994.4</v>
      </c>
      <c r="D37" s="239">
        <v>856.7</v>
      </c>
      <c r="E37" s="239">
        <v>1043</v>
      </c>
      <c r="F37" s="239">
        <v>917.7</v>
      </c>
      <c r="G37" s="239">
        <v>1500.7</v>
      </c>
      <c r="H37" s="239">
        <v>6695.5</v>
      </c>
      <c r="I37" s="239">
        <v>1359.1</v>
      </c>
      <c r="J37" s="239">
        <v>1376.7</v>
      </c>
      <c r="K37" s="239">
        <v>1240.0999999999999</v>
      </c>
      <c r="L37" s="239">
        <v>1665.2</v>
      </c>
      <c r="M37" s="239">
        <v>1603.6</v>
      </c>
      <c r="N37" s="237">
        <v>1522.9</v>
      </c>
      <c r="O37" s="237">
        <v>1790.1</v>
      </c>
      <c r="P37" s="237">
        <v>2577.3000000000002</v>
      </c>
      <c r="Q37" s="237">
        <v>2149.7550000000001</v>
      </c>
      <c r="R37" s="237">
        <v>2494.6</v>
      </c>
      <c r="S37" s="237">
        <v>3440.3</v>
      </c>
    </row>
    <row r="38" spans="1:22" x14ac:dyDescent="0.25">
      <c r="A38" s="307" t="s">
        <v>27</v>
      </c>
      <c r="B38" s="239">
        <v>1741.6</v>
      </c>
      <c r="C38" s="239">
        <v>2724.3</v>
      </c>
      <c r="D38" s="239">
        <v>3712.4</v>
      </c>
      <c r="E38" s="239">
        <v>4616.3</v>
      </c>
      <c r="F38" s="239">
        <v>5070.1000000000004</v>
      </c>
      <c r="G38" s="239">
        <v>4731.6000000000004</v>
      </c>
      <c r="H38" s="239">
        <v>4946.2</v>
      </c>
      <c r="I38" s="239">
        <v>1535.7</v>
      </c>
      <c r="J38" s="239">
        <v>1860.8</v>
      </c>
      <c r="K38" s="239">
        <v>2034.1</v>
      </c>
      <c r="L38" s="239">
        <v>1924.2</v>
      </c>
      <c r="M38" s="239">
        <v>1956.6</v>
      </c>
      <c r="N38" s="237">
        <v>1721.2</v>
      </c>
      <c r="O38" s="237">
        <v>1518.5</v>
      </c>
      <c r="P38" s="237">
        <v>1953.1</v>
      </c>
      <c r="Q38" s="237">
        <v>2399.2727</v>
      </c>
      <c r="R38" s="237">
        <v>2292.3000000000002</v>
      </c>
      <c r="S38" s="237">
        <v>3378.5</v>
      </c>
    </row>
    <row r="39" spans="1:22" x14ac:dyDescent="0.25">
      <c r="A39" s="307" t="s">
        <v>28</v>
      </c>
      <c r="B39" s="239">
        <v>530.6</v>
      </c>
      <c r="C39" s="239">
        <v>1353.6</v>
      </c>
      <c r="D39" s="239">
        <v>1571.4</v>
      </c>
      <c r="E39" s="239">
        <v>2173.3000000000002</v>
      </c>
      <c r="F39" s="239">
        <v>2539.6</v>
      </c>
      <c r="G39" s="239">
        <v>2521.6999999999998</v>
      </c>
      <c r="H39" s="239">
        <v>2798.5</v>
      </c>
      <c r="I39" s="239">
        <v>875.2</v>
      </c>
      <c r="J39" s="239">
        <v>1185</v>
      </c>
      <c r="K39" s="239">
        <v>1073.7</v>
      </c>
      <c r="L39" s="239">
        <v>1018.9</v>
      </c>
      <c r="M39" s="239">
        <v>973.8</v>
      </c>
      <c r="N39" s="237">
        <v>850</v>
      </c>
      <c r="O39" s="237">
        <v>876.7</v>
      </c>
      <c r="P39" s="237">
        <v>951.1</v>
      </c>
      <c r="Q39" s="237">
        <v>960.10699999999997</v>
      </c>
      <c r="R39" s="237">
        <v>1174.7</v>
      </c>
      <c r="S39" s="237">
        <v>1434.4</v>
      </c>
    </row>
    <row r="40" spans="1:22" x14ac:dyDescent="0.25">
      <c r="A40" s="307" t="s">
        <v>29</v>
      </c>
      <c r="B40" s="239">
        <v>958.9</v>
      </c>
      <c r="C40" s="239">
        <v>1160.8</v>
      </c>
      <c r="D40" s="239">
        <v>1349.3</v>
      </c>
      <c r="E40" s="239">
        <v>1598.4</v>
      </c>
      <c r="F40" s="239">
        <v>1883.3</v>
      </c>
      <c r="G40" s="239">
        <v>2010.9</v>
      </c>
      <c r="H40" s="239">
        <v>2508.3000000000002</v>
      </c>
      <c r="I40" s="239">
        <v>452.4</v>
      </c>
      <c r="J40" s="239">
        <v>555.79999999999995</v>
      </c>
      <c r="K40" s="239">
        <v>579.20000000000005</v>
      </c>
      <c r="L40" s="239">
        <v>661.9</v>
      </c>
      <c r="M40" s="239">
        <v>760.5</v>
      </c>
      <c r="N40" s="237">
        <v>677.4</v>
      </c>
      <c r="O40" s="237">
        <v>624.79999999999995</v>
      </c>
      <c r="P40" s="237">
        <v>773</v>
      </c>
      <c r="Q40" s="237">
        <v>986.57030000000009</v>
      </c>
      <c r="R40" s="237">
        <v>1050</v>
      </c>
      <c r="S40" s="237">
        <v>1103.4000000000001</v>
      </c>
    </row>
    <row r="41" spans="1:22" x14ac:dyDescent="0.25">
      <c r="A41" s="307" t="s">
        <v>30</v>
      </c>
      <c r="B41" s="239">
        <v>18123.599999999999</v>
      </c>
      <c r="C41" s="239">
        <v>20701.400000000001</v>
      </c>
      <c r="D41" s="239">
        <v>26812.400000000001</v>
      </c>
      <c r="E41" s="239">
        <v>37140.699999999997</v>
      </c>
      <c r="F41" s="239">
        <v>43958.1</v>
      </c>
      <c r="G41" s="239">
        <v>43617.4</v>
      </c>
      <c r="H41" s="239">
        <v>49294.2</v>
      </c>
      <c r="I41" s="239">
        <v>29227.1</v>
      </c>
      <c r="J41" s="239">
        <v>35023.5</v>
      </c>
      <c r="K41" s="239">
        <v>40453.5</v>
      </c>
      <c r="L41" s="239">
        <v>38503.9</v>
      </c>
      <c r="M41" s="239">
        <v>35240.800000000003</v>
      </c>
      <c r="N41" s="237">
        <v>33976.199999999997</v>
      </c>
      <c r="O41" s="237">
        <v>34192</v>
      </c>
      <c r="P41" s="237">
        <v>58083.5</v>
      </c>
      <c r="Q41" s="237">
        <v>67333.770499999999</v>
      </c>
      <c r="R41" s="237">
        <v>61257.7</v>
      </c>
      <c r="S41" s="240">
        <v>84009.9</v>
      </c>
    </row>
    <row r="42" spans="1:22" ht="18" x14ac:dyDescent="0.25">
      <c r="A42" s="2" t="s">
        <v>105</v>
      </c>
      <c r="B42" s="87">
        <v>17445.400000000001</v>
      </c>
      <c r="C42" s="87">
        <v>22828.6</v>
      </c>
      <c r="D42" s="87">
        <v>32478.799999999999</v>
      </c>
      <c r="E42" s="87">
        <v>43985.7</v>
      </c>
      <c r="F42" s="87">
        <v>46596.9</v>
      </c>
      <c r="G42" s="87">
        <v>49443.9</v>
      </c>
      <c r="H42" s="87">
        <v>56499.3</v>
      </c>
      <c r="I42" s="87">
        <v>17878.5</v>
      </c>
      <c r="J42" s="87">
        <v>20548.599999999999</v>
      </c>
      <c r="K42" s="87">
        <v>23422.799999999999</v>
      </c>
      <c r="L42" s="87">
        <v>24460.3</v>
      </c>
      <c r="M42" s="87">
        <v>33170</v>
      </c>
      <c r="N42" s="95">
        <v>29260.9</v>
      </c>
      <c r="O42" s="95">
        <v>24206.3</v>
      </c>
      <c r="P42" s="95">
        <v>29672.1</v>
      </c>
      <c r="Q42" s="186">
        <v>33134.792600000001</v>
      </c>
      <c r="R42" s="95">
        <v>35508.300000000003</v>
      </c>
      <c r="S42" s="95">
        <v>33140.6</v>
      </c>
    </row>
    <row r="43" spans="1:22" x14ac:dyDescent="0.25">
      <c r="A43" s="307" t="s">
        <v>31</v>
      </c>
      <c r="B43" s="239">
        <v>648</v>
      </c>
      <c r="C43" s="239">
        <v>810.3</v>
      </c>
      <c r="D43" s="239">
        <v>982.7</v>
      </c>
      <c r="E43" s="239">
        <v>1121.5999999999999</v>
      </c>
      <c r="F43" s="239">
        <v>1216.2</v>
      </c>
      <c r="G43" s="239">
        <v>1284.8</v>
      </c>
      <c r="H43" s="239">
        <v>1396.7</v>
      </c>
      <c r="I43" s="239">
        <v>330.1</v>
      </c>
      <c r="J43" s="239">
        <v>317.2</v>
      </c>
      <c r="K43" s="239">
        <v>395.9</v>
      </c>
      <c r="L43" s="239">
        <v>430.9</v>
      </c>
      <c r="M43" s="239">
        <v>718.5</v>
      </c>
      <c r="N43" s="237">
        <v>563.29999999999995</v>
      </c>
      <c r="O43" s="237">
        <v>438.4</v>
      </c>
      <c r="P43" s="237">
        <v>506</v>
      </c>
      <c r="Q43" s="237">
        <v>521.7281999999999</v>
      </c>
      <c r="R43" s="240">
        <v>482.9</v>
      </c>
      <c r="S43" s="237">
        <v>466.2</v>
      </c>
    </row>
    <row r="44" spans="1:22" x14ac:dyDescent="0.25">
      <c r="A44" s="307" t="s">
        <v>32</v>
      </c>
      <c r="B44" s="239">
        <v>307.2</v>
      </c>
      <c r="C44" s="239">
        <v>459.8</v>
      </c>
      <c r="D44" s="239">
        <v>502.7</v>
      </c>
      <c r="E44" s="239">
        <v>681.5</v>
      </c>
      <c r="F44" s="239">
        <v>794.2</v>
      </c>
      <c r="G44" s="239">
        <v>750.1</v>
      </c>
      <c r="H44" s="239">
        <v>804.4</v>
      </c>
      <c r="I44" s="239">
        <v>101.4</v>
      </c>
      <c r="J44" s="239">
        <v>169.9</v>
      </c>
      <c r="K44" s="239">
        <v>136.80000000000001</v>
      </c>
      <c r="L44" s="239">
        <v>196</v>
      </c>
      <c r="M44" s="239">
        <v>176.5</v>
      </c>
      <c r="N44" s="237">
        <v>141.19999999999999</v>
      </c>
      <c r="O44" s="237">
        <v>112.3</v>
      </c>
      <c r="P44" s="237">
        <v>165.3</v>
      </c>
      <c r="Q44" s="237">
        <v>185.43610000000001</v>
      </c>
      <c r="R44" s="237">
        <v>186.6</v>
      </c>
      <c r="S44" s="240">
        <v>143.69999999999999</v>
      </c>
    </row>
    <row r="45" spans="1:22" x14ac:dyDescent="0.25">
      <c r="A45" s="307" t="s">
        <v>33</v>
      </c>
      <c r="B45" s="239"/>
      <c r="C45" s="239"/>
      <c r="D45" s="239"/>
      <c r="E45" s="239"/>
      <c r="F45" s="239"/>
      <c r="G45" s="239"/>
      <c r="H45" s="239"/>
      <c r="I45" s="239"/>
      <c r="J45" s="239"/>
      <c r="K45" s="239">
        <v>3.1</v>
      </c>
      <c r="L45" s="239">
        <v>65.7</v>
      </c>
      <c r="M45" s="239">
        <v>152.1</v>
      </c>
      <c r="N45" s="237">
        <v>144.5</v>
      </c>
      <c r="O45" s="237">
        <v>537.79999999999995</v>
      </c>
      <c r="P45" s="237">
        <v>751.4</v>
      </c>
      <c r="Q45" s="237">
        <v>1080.5401999999999</v>
      </c>
      <c r="R45" s="240">
        <v>1193</v>
      </c>
      <c r="S45" s="237">
        <v>1408.2</v>
      </c>
    </row>
    <row r="46" spans="1:22" x14ac:dyDescent="0.25">
      <c r="A46" s="307" t="s">
        <v>34</v>
      </c>
      <c r="B46" s="239">
        <v>7115.5</v>
      </c>
      <c r="C46" s="239">
        <v>7996.8</v>
      </c>
      <c r="D46" s="239">
        <v>12399.2</v>
      </c>
      <c r="E46" s="239">
        <v>17322.3</v>
      </c>
      <c r="F46" s="239">
        <v>19399.599999999999</v>
      </c>
      <c r="G46" s="239">
        <v>19957.8</v>
      </c>
      <c r="H46" s="239">
        <v>22505.200000000001</v>
      </c>
      <c r="I46" s="239">
        <v>8095</v>
      </c>
      <c r="J46" s="239">
        <v>8953.2999999999993</v>
      </c>
      <c r="K46" s="239">
        <v>10368.4</v>
      </c>
      <c r="L46" s="239">
        <v>11662.1</v>
      </c>
      <c r="M46" s="239">
        <v>16659.5</v>
      </c>
      <c r="N46" s="237">
        <v>14350.6</v>
      </c>
      <c r="O46" s="237">
        <v>11638.2</v>
      </c>
      <c r="P46" s="237">
        <v>13683</v>
      </c>
      <c r="Q46" s="237">
        <v>14822.525900000001</v>
      </c>
      <c r="R46" s="237">
        <v>15205.6</v>
      </c>
      <c r="S46" s="237">
        <v>14545.6</v>
      </c>
    </row>
    <row r="47" spans="1:22" x14ac:dyDescent="0.25">
      <c r="A47" s="307" t="s">
        <v>35</v>
      </c>
      <c r="B47" s="239">
        <v>1295.3</v>
      </c>
      <c r="C47" s="239">
        <v>1982.2</v>
      </c>
      <c r="D47" s="239">
        <v>2333.6</v>
      </c>
      <c r="E47" s="239">
        <v>2706.1</v>
      </c>
      <c r="F47" s="239">
        <v>3075.6</v>
      </c>
      <c r="G47" s="239">
        <v>3176.7</v>
      </c>
      <c r="H47" s="239">
        <v>3503.2</v>
      </c>
      <c r="I47" s="239">
        <v>1214.9000000000001</v>
      </c>
      <c r="J47" s="239">
        <v>1304</v>
      </c>
      <c r="K47" s="239">
        <v>1513.2</v>
      </c>
      <c r="L47" s="239">
        <v>1500.3</v>
      </c>
      <c r="M47" s="239">
        <v>1704.8</v>
      </c>
      <c r="N47" s="237">
        <v>1685.2</v>
      </c>
      <c r="O47" s="237">
        <v>1633.5</v>
      </c>
      <c r="P47" s="237">
        <v>2000.5</v>
      </c>
      <c r="Q47" s="237">
        <v>2470.2077000000004</v>
      </c>
      <c r="R47" s="237">
        <v>2697.7</v>
      </c>
      <c r="S47" s="240">
        <v>2179.6999999999998</v>
      </c>
    </row>
    <row r="48" spans="1:22" x14ac:dyDescent="0.25">
      <c r="A48" s="307" t="s">
        <v>36</v>
      </c>
      <c r="B48" s="239">
        <v>2076.5</v>
      </c>
      <c r="C48" s="239">
        <v>3480.9</v>
      </c>
      <c r="D48" s="239">
        <v>5809.3</v>
      </c>
      <c r="E48" s="239">
        <v>8538.7000000000007</v>
      </c>
      <c r="F48" s="239">
        <v>7843.6</v>
      </c>
      <c r="G48" s="239">
        <v>8543.2000000000007</v>
      </c>
      <c r="H48" s="239">
        <v>10087.200000000001</v>
      </c>
      <c r="I48" s="239">
        <v>2524.8000000000002</v>
      </c>
      <c r="J48" s="239">
        <v>3221.3</v>
      </c>
      <c r="K48" s="239">
        <v>3962.5</v>
      </c>
      <c r="L48" s="239">
        <v>4345.7</v>
      </c>
      <c r="M48" s="239">
        <v>5003.8</v>
      </c>
      <c r="N48" s="237">
        <v>4038.4</v>
      </c>
      <c r="O48" s="237">
        <v>3144.7</v>
      </c>
      <c r="P48" s="237">
        <v>4266.5</v>
      </c>
      <c r="Q48" s="237">
        <v>5045.3158000000003</v>
      </c>
      <c r="R48" s="237">
        <v>5575.2</v>
      </c>
      <c r="S48" s="237">
        <v>5310.2</v>
      </c>
    </row>
    <row r="49" spans="1:19" x14ac:dyDescent="0.25">
      <c r="A49" s="307" t="s">
        <v>37</v>
      </c>
      <c r="B49" s="239">
        <v>6002.9</v>
      </c>
      <c r="C49" s="239">
        <v>8098.7</v>
      </c>
      <c r="D49" s="239">
        <v>10451.299999999999</v>
      </c>
      <c r="E49" s="239">
        <v>13615.4</v>
      </c>
      <c r="F49" s="239">
        <v>14267.6</v>
      </c>
      <c r="G49" s="239">
        <v>15731.4</v>
      </c>
      <c r="H49" s="239">
        <v>18202.5</v>
      </c>
      <c r="I49" s="239">
        <v>5612.2</v>
      </c>
      <c r="J49" s="239">
        <v>6582.8</v>
      </c>
      <c r="K49" s="239">
        <v>7041.6</v>
      </c>
      <c r="L49" s="239">
        <v>6241.3</v>
      </c>
      <c r="M49" s="239">
        <v>8687.2000000000007</v>
      </c>
      <c r="N49" s="237">
        <v>8305.2999999999993</v>
      </c>
      <c r="O49" s="237">
        <v>6598.1</v>
      </c>
      <c r="P49" s="237">
        <v>8145.9</v>
      </c>
      <c r="Q49" s="237">
        <v>8821.7253000000001</v>
      </c>
      <c r="R49" s="237">
        <v>9947.9</v>
      </c>
      <c r="S49" s="237">
        <v>8827.1</v>
      </c>
    </row>
    <row r="50" spans="1:19" x14ac:dyDescent="0.25">
      <c r="A50" s="307" t="s">
        <v>38</v>
      </c>
      <c r="B50" s="239"/>
      <c r="C50" s="239"/>
      <c r="D50" s="239"/>
      <c r="E50" s="239"/>
      <c r="F50" s="239"/>
      <c r="G50" s="239"/>
      <c r="H50" s="239"/>
      <c r="I50" s="239"/>
      <c r="J50" s="239"/>
      <c r="K50" s="239">
        <v>1.4</v>
      </c>
      <c r="L50" s="239">
        <v>18.399999999999999</v>
      </c>
      <c r="M50" s="239">
        <v>67.599999999999994</v>
      </c>
      <c r="N50" s="237">
        <v>32.5</v>
      </c>
      <c r="O50" s="237">
        <v>103.1</v>
      </c>
      <c r="P50" s="237">
        <v>153.5</v>
      </c>
      <c r="Q50" s="240">
        <v>187.3134</v>
      </c>
      <c r="R50" s="237">
        <v>219.4</v>
      </c>
      <c r="S50" s="240">
        <v>259.89999999999998</v>
      </c>
    </row>
    <row r="51" spans="1:19" ht="18" x14ac:dyDescent="0.25">
      <c r="A51" s="2" t="s">
        <v>164</v>
      </c>
      <c r="B51" s="87">
        <v>6878.8</v>
      </c>
      <c r="C51" s="87">
        <v>9071.2000000000007</v>
      </c>
      <c r="D51" s="87">
        <v>12899.4</v>
      </c>
      <c r="E51" s="87">
        <v>18840.099999999999</v>
      </c>
      <c r="F51" s="87">
        <v>24632.6</v>
      </c>
      <c r="G51" s="87">
        <v>26578.9</v>
      </c>
      <c r="H51" s="87">
        <v>29793.8</v>
      </c>
      <c r="I51" s="87">
        <v>4090.8</v>
      </c>
      <c r="J51" s="87">
        <v>4666.8999999999996</v>
      </c>
      <c r="K51" s="87">
        <v>5147.1000000000004</v>
      </c>
      <c r="L51" s="87">
        <v>6538.8</v>
      </c>
      <c r="M51" s="87">
        <v>8605.9</v>
      </c>
      <c r="N51" s="95">
        <v>8874.2999999999993</v>
      </c>
      <c r="O51" s="95">
        <v>11067</v>
      </c>
      <c r="P51" s="95">
        <v>9398.6</v>
      </c>
      <c r="Q51" s="95">
        <v>11562.506800000001</v>
      </c>
      <c r="R51" s="95">
        <v>11172.9</v>
      </c>
      <c r="S51" s="186">
        <v>9582.7000000000007</v>
      </c>
    </row>
    <row r="52" spans="1:19" x14ac:dyDescent="0.25">
      <c r="A52" s="307" t="s">
        <v>39</v>
      </c>
      <c r="B52" s="239">
        <v>2620.3000000000002</v>
      </c>
      <c r="C52" s="239">
        <v>2924.6</v>
      </c>
      <c r="D52" s="239">
        <v>3362.7</v>
      </c>
      <c r="E52" s="239">
        <v>5211.7</v>
      </c>
      <c r="F52" s="239">
        <v>6381.5</v>
      </c>
      <c r="G52" s="239">
        <v>6936.7</v>
      </c>
      <c r="H52" s="239">
        <v>7302.3</v>
      </c>
      <c r="I52" s="239">
        <v>400.2</v>
      </c>
      <c r="J52" s="239">
        <v>488.1</v>
      </c>
      <c r="K52" s="239">
        <v>503.3</v>
      </c>
      <c r="L52" s="239">
        <v>795.6</v>
      </c>
      <c r="M52" s="239">
        <v>1596.9</v>
      </c>
      <c r="N52" s="237">
        <v>2007.6</v>
      </c>
      <c r="O52" s="237">
        <v>1580.4</v>
      </c>
      <c r="P52" s="237">
        <v>1800</v>
      </c>
      <c r="Q52" s="237">
        <v>2250.7611000000002</v>
      </c>
      <c r="R52" s="237">
        <v>1868.9</v>
      </c>
      <c r="S52" s="240">
        <v>1994.7</v>
      </c>
    </row>
    <row r="53" spans="1:19" x14ac:dyDescent="0.25">
      <c r="A53" s="307" t="s">
        <v>104</v>
      </c>
      <c r="B53" s="239">
        <v>14.2</v>
      </c>
      <c r="C53" s="239">
        <v>56</v>
      </c>
      <c r="D53" s="239">
        <v>272.3</v>
      </c>
      <c r="E53" s="239">
        <v>521</v>
      </c>
      <c r="F53" s="239">
        <v>707.3</v>
      </c>
      <c r="G53" s="239">
        <v>950.8</v>
      </c>
      <c r="H53" s="239">
        <v>1151.3</v>
      </c>
      <c r="I53" s="239">
        <v>67.5</v>
      </c>
      <c r="J53" s="239">
        <v>42.4</v>
      </c>
      <c r="K53" s="239">
        <v>104.2</v>
      </c>
      <c r="L53" s="239">
        <v>118.2</v>
      </c>
      <c r="M53" s="239">
        <v>204.6</v>
      </c>
      <c r="N53" s="237">
        <v>144.80000000000001</v>
      </c>
      <c r="O53" s="237">
        <v>107.4</v>
      </c>
      <c r="P53" s="237">
        <v>167.8</v>
      </c>
      <c r="Q53" s="237">
        <v>285.7706</v>
      </c>
      <c r="R53" s="237">
        <v>196.4</v>
      </c>
      <c r="S53" s="240">
        <v>148.6</v>
      </c>
    </row>
    <row r="54" spans="1:19" ht="19.5" x14ac:dyDescent="0.25">
      <c r="A54" s="307" t="s">
        <v>41</v>
      </c>
      <c r="B54" s="239">
        <v>124.7</v>
      </c>
      <c r="C54" s="239">
        <v>308.89999999999998</v>
      </c>
      <c r="D54" s="239">
        <v>709.5</v>
      </c>
      <c r="E54" s="239">
        <v>1839.9</v>
      </c>
      <c r="F54" s="239">
        <v>2077.6999999999998</v>
      </c>
      <c r="G54" s="239">
        <v>2399.3000000000002</v>
      </c>
      <c r="H54" s="239">
        <v>2741.7</v>
      </c>
      <c r="I54" s="239">
        <v>277.10000000000002</v>
      </c>
      <c r="J54" s="239">
        <v>386.5</v>
      </c>
      <c r="K54" s="239">
        <v>349.2</v>
      </c>
      <c r="L54" s="239">
        <v>438.8</v>
      </c>
      <c r="M54" s="239">
        <v>607.9</v>
      </c>
      <c r="N54" s="237">
        <v>604.20000000000005</v>
      </c>
      <c r="O54" s="237">
        <v>471.1</v>
      </c>
      <c r="P54" s="237">
        <v>539.6</v>
      </c>
      <c r="Q54" s="237">
        <v>594.91150000000005</v>
      </c>
      <c r="R54" s="240">
        <v>576.6</v>
      </c>
      <c r="S54" s="240">
        <v>505.4</v>
      </c>
    </row>
    <row r="55" spans="1:19" ht="19.5" x14ac:dyDescent="0.25">
      <c r="A55" s="307" t="s">
        <v>42</v>
      </c>
      <c r="B55" s="239">
        <v>426.7</v>
      </c>
      <c r="C55" s="239">
        <v>619.5</v>
      </c>
      <c r="D55" s="239">
        <v>789.4</v>
      </c>
      <c r="E55" s="239">
        <v>1027.5</v>
      </c>
      <c r="F55" s="239">
        <v>1140.7</v>
      </c>
      <c r="G55" s="239">
        <v>1198.3</v>
      </c>
      <c r="H55" s="239">
        <v>1525.8</v>
      </c>
      <c r="I55" s="239">
        <v>120.1</v>
      </c>
      <c r="J55" s="239">
        <v>182.6</v>
      </c>
      <c r="K55" s="239">
        <v>239.2</v>
      </c>
      <c r="L55" s="239">
        <v>390.8</v>
      </c>
      <c r="M55" s="239">
        <v>669.6</v>
      </c>
      <c r="N55" s="237">
        <v>510.9</v>
      </c>
      <c r="O55" s="237">
        <v>245.5</v>
      </c>
      <c r="P55" s="237">
        <v>340</v>
      </c>
      <c r="Q55" s="237">
        <v>428.48579999999998</v>
      </c>
      <c r="R55" s="237">
        <v>382.1</v>
      </c>
      <c r="S55" s="240">
        <v>355.5</v>
      </c>
    </row>
    <row r="56" spans="1:19" ht="19.5" x14ac:dyDescent="0.25">
      <c r="A56" s="307" t="s">
        <v>94</v>
      </c>
      <c r="B56" s="239">
        <v>136.69999999999999</v>
      </c>
      <c r="C56" s="239">
        <v>633.1</v>
      </c>
      <c r="D56" s="239">
        <v>1269.5</v>
      </c>
      <c r="E56" s="239">
        <v>1575.1</v>
      </c>
      <c r="F56" s="239">
        <v>1810.2</v>
      </c>
      <c r="G56" s="239">
        <v>1696.9</v>
      </c>
      <c r="H56" s="239">
        <v>1868</v>
      </c>
      <c r="I56" s="239">
        <v>178.2</v>
      </c>
      <c r="J56" s="239">
        <v>196.6</v>
      </c>
      <c r="K56" s="239">
        <v>204.3</v>
      </c>
      <c r="L56" s="239">
        <v>234.9</v>
      </c>
      <c r="M56" s="239">
        <v>470.7</v>
      </c>
      <c r="N56" s="237">
        <v>662.7</v>
      </c>
      <c r="O56" s="237">
        <v>559.4</v>
      </c>
      <c r="P56" s="237">
        <v>664.5</v>
      </c>
      <c r="Q56" s="237">
        <v>862.20540000000005</v>
      </c>
      <c r="R56" s="237">
        <v>652.4</v>
      </c>
      <c r="S56" s="240">
        <v>500.4</v>
      </c>
    </row>
    <row r="57" spans="1:19" x14ac:dyDescent="0.25">
      <c r="A57" s="307" t="s">
        <v>97</v>
      </c>
      <c r="B57" s="239">
        <v>261.60000000000002</v>
      </c>
      <c r="C57" s="239">
        <v>219.2</v>
      </c>
      <c r="D57" s="239">
        <v>877</v>
      </c>
      <c r="E57" s="239">
        <v>1709.3</v>
      </c>
      <c r="F57" s="239">
        <v>3136.7</v>
      </c>
      <c r="G57" s="239">
        <v>3910.2</v>
      </c>
      <c r="H57" s="239">
        <v>4436</v>
      </c>
      <c r="I57" s="239">
        <v>61</v>
      </c>
      <c r="J57" s="239">
        <v>199.4</v>
      </c>
      <c r="K57" s="239">
        <v>144.69999999999999</v>
      </c>
      <c r="L57" s="239">
        <v>231.5</v>
      </c>
      <c r="M57" s="239">
        <v>303.5</v>
      </c>
      <c r="N57" s="237">
        <v>452.5</v>
      </c>
      <c r="O57" s="237">
        <v>412.2</v>
      </c>
      <c r="P57" s="237">
        <v>463.4</v>
      </c>
      <c r="Q57" s="237">
        <v>505.04899999999998</v>
      </c>
      <c r="R57" s="237">
        <v>596.1</v>
      </c>
      <c r="S57" s="240">
        <v>459.4</v>
      </c>
    </row>
    <row r="58" spans="1:19" x14ac:dyDescent="0.25">
      <c r="A58" s="307" t="s">
        <v>45</v>
      </c>
      <c r="B58" s="237">
        <v>3294.7</v>
      </c>
      <c r="C58" s="237">
        <v>4310</v>
      </c>
      <c r="D58" s="237">
        <v>5618.9</v>
      </c>
      <c r="E58" s="237">
        <v>6955.6</v>
      </c>
      <c r="F58" s="237">
        <v>9378.5</v>
      </c>
      <c r="G58" s="237">
        <v>9486.7000000000007</v>
      </c>
      <c r="H58" s="237">
        <v>10768.7</v>
      </c>
      <c r="I58" s="237">
        <v>2986.8</v>
      </c>
      <c r="J58" s="237">
        <v>3171.4</v>
      </c>
      <c r="K58" s="237">
        <v>3602.1</v>
      </c>
      <c r="L58" s="237">
        <v>4329</v>
      </c>
      <c r="M58" s="237">
        <v>4752.6000000000004</v>
      </c>
      <c r="N58" s="237">
        <v>4491.6000000000004</v>
      </c>
      <c r="O58" s="237">
        <v>7691</v>
      </c>
      <c r="P58" s="237">
        <v>5423.2</v>
      </c>
      <c r="Q58" s="240">
        <v>6635.3234000000002</v>
      </c>
      <c r="R58" s="237">
        <v>6900.4</v>
      </c>
      <c r="S58" s="240">
        <v>5618.7</v>
      </c>
    </row>
    <row r="59" spans="1:19" ht="18" x14ac:dyDescent="0.25">
      <c r="A59" s="2" t="s">
        <v>129</v>
      </c>
      <c r="B59" s="95">
        <v>37397</v>
      </c>
      <c r="C59" s="95">
        <v>52775.6</v>
      </c>
      <c r="D59" s="95">
        <v>78453</v>
      </c>
      <c r="E59" s="95">
        <v>105477.2</v>
      </c>
      <c r="F59" s="95">
        <v>124427.2</v>
      </c>
      <c r="G59" s="95">
        <v>128026.9</v>
      </c>
      <c r="H59" s="95">
        <v>153503.20000000001</v>
      </c>
      <c r="I59" s="95">
        <v>47694.1</v>
      </c>
      <c r="J59" s="95">
        <v>54827</v>
      </c>
      <c r="K59" s="95">
        <v>60166.3</v>
      </c>
      <c r="L59" s="95">
        <v>62717.3</v>
      </c>
      <c r="M59" s="95">
        <v>63772.9</v>
      </c>
      <c r="N59" s="95">
        <v>65134.2</v>
      </c>
      <c r="O59" s="95">
        <v>53868.7</v>
      </c>
      <c r="P59" s="95">
        <v>62085.8</v>
      </c>
      <c r="Q59" s="95">
        <v>68178.26509999999</v>
      </c>
      <c r="R59" s="95">
        <v>81105</v>
      </c>
      <c r="S59" s="186">
        <v>80251.3</v>
      </c>
    </row>
    <row r="60" spans="1:19" x14ac:dyDescent="0.25">
      <c r="A60" s="307" t="s">
        <v>46</v>
      </c>
      <c r="B60" s="239">
        <v>2104.9</v>
      </c>
      <c r="C60" s="239">
        <v>4221.1000000000004</v>
      </c>
      <c r="D60" s="239">
        <v>10776.7</v>
      </c>
      <c r="E60" s="239">
        <v>13738.1</v>
      </c>
      <c r="F60" s="239">
        <v>15629.2</v>
      </c>
      <c r="G60" s="239">
        <v>15888.8</v>
      </c>
      <c r="H60" s="239">
        <v>20541.099999999999</v>
      </c>
      <c r="I60" s="239">
        <v>5136</v>
      </c>
      <c r="J60" s="239">
        <v>6078.4</v>
      </c>
      <c r="K60" s="239">
        <v>6878.8</v>
      </c>
      <c r="L60" s="239">
        <v>7552.7</v>
      </c>
      <c r="M60" s="239">
        <v>7915.2</v>
      </c>
      <c r="N60" s="237">
        <v>8113.5</v>
      </c>
      <c r="O60" s="237">
        <v>6565.1</v>
      </c>
      <c r="P60" s="237">
        <v>8681</v>
      </c>
      <c r="Q60" s="237">
        <v>8683.8946000000014</v>
      </c>
      <c r="R60" s="237">
        <v>10874.7</v>
      </c>
      <c r="S60" s="240">
        <v>10197.5</v>
      </c>
    </row>
    <row r="61" spans="1:19" x14ac:dyDescent="0.25">
      <c r="A61" s="307" t="s">
        <v>47</v>
      </c>
      <c r="B61" s="239">
        <v>756.4</v>
      </c>
      <c r="C61" s="239">
        <v>1164.5999999999999</v>
      </c>
      <c r="D61" s="239">
        <v>1540.2</v>
      </c>
      <c r="E61" s="239">
        <v>1833</v>
      </c>
      <c r="F61" s="239">
        <v>1902</v>
      </c>
      <c r="G61" s="239">
        <v>1856</v>
      </c>
      <c r="H61" s="239">
        <v>2180.6999999999998</v>
      </c>
      <c r="I61" s="239">
        <v>510.8</v>
      </c>
      <c r="J61" s="239">
        <v>659.5</v>
      </c>
      <c r="K61" s="239">
        <v>814.5</v>
      </c>
      <c r="L61" s="239">
        <v>860.9</v>
      </c>
      <c r="M61" s="239">
        <v>849.2</v>
      </c>
      <c r="N61" s="237">
        <v>944.4</v>
      </c>
      <c r="O61" s="237">
        <v>846.7</v>
      </c>
      <c r="P61" s="237">
        <v>953.3</v>
      </c>
      <c r="Q61" s="237">
        <v>994.36509999999998</v>
      </c>
      <c r="R61" s="237">
        <v>1204.5999999999999</v>
      </c>
      <c r="S61" s="240">
        <v>1448.1</v>
      </c>
    </row>
    <row r="62" spans="1:19" x14ac:dyDescent="0.25">
      <c r="A62" s="307" t="s">
        <v>48</v>
      </c>
      <c r="B62" s="239">
        <v>691.7</v>
      </c>
      <c r="C62" s="239">
        <v>834</v>
      </c>
      <c r="D62" s="239">
        <v>1387.1</v>
      </c>
      <c r="E62" s="239">
        <v>2007.7</v>
      </c>
      <c r="F62" s="239">
        <v>1991.6</v>
      </c>
      <c r="G62" s="239">
        <v>2480.3000000000002</v>
      </c>
      <c r="H62" s="239">
        <v>3645.8</v>
      </c>
      <c r="I62" s="239">
        <v>941.5</v>
      </c>
      <c r="J62" s="239">
        <v>930.9</v>
      </c>
      <c r="K62" s="239">
        <v>1045.2</v>
      </c>
      <c r="L62" s="239">
        <v>1073.5</v>
      </c>
      <c r="M62" s="239">
        <v>1024.2</v>
      </c>
      <c r="N62" s="237">
        <v>1086.8</v>
      </c>
      <c r="O62" s="237">
        <v>893.5</v>
      </c>
      <c r="P62" s="237">
        <v>1243.9000000000001</v>
      </c>
      <c r="Q62" s="237">
        <v>1310.9960000000001</v>
      </c>
      <c r="R62" s="240">
        <v>1441.9</v>
      </c>
      <c r="S62" s="240">
        <v>1596.4</v>
      </c>
    </row>
    <row r="63" spans="1:19" x14ac:dyDescent="0.25">
      <c r="A63" s="307" t="s">
        <v>49</v>
      </c>
      <c r="B63" s="239">
        <v>10119.4</v>
      </c>
      <c r="C63" s="239">
        <v>10441.9</v>
      </c>
      <c r="D63" s="239">
        <v>15738.1</v>
      </c>
      <c r="E63" s="239">
        <v>18026.8</v>
      </c>
      <c r="F63" s="239">
        <v>20383.900000000001</v>
      </c>
      <c r="G63" s="239">
        <v>19963.2</v>
      </c>
      <c r="H63" s="239">
        <v>23496.5</v>
      </c>
      <c r="I63" s="239">
        <v>10212</v>
      </c>
      <c r="J63" s="239">
        <v>11184.6</v>
      </c>
      <c r="K63" s="239">
        <v>11849.8</v>
      </c>
      <c r="L63" s="239">
        <v>12786.7</v>
      </c>
      <c r="M63" s="239">
        <v>13436.7</v>
      </c>
      <c r="N63" s="237">
        <v>13664.3</v>
      </c>
      <c r="O63" s="237">
        <v>10615.9</v>
      </c>
      <c r="P63" s="237">
        <v>11993.5</v>
      </c>
      <c r="Q63" s="237">
        <v>12553.2338</v>
      </c>
      <c r="R63" s="237">
        <v>15722.2</v>
      </c>
      <c r="S63" s="240">
        <v>15383.8</v>
      </c>
    </row>
    <row r="64" spans="1:19" x14ac:dyDescent="0.25">
      <c r="A64" s="307" t="s">
        <v>50</v>
      </c>
      <c r="B64" s="239">
        <v>726.4</v>
      </c>
      <c r="C64" s="239">
        <v>914.7</v>
      </c>
      <c r="D64" s="239">
        <v>1931.5</v>
      </c>
      <c r="E64" s="239">
        <v>5926</v>
      </c>
      <c r="F64" s="239">
        <v>7805.7</v>
      </c>
      <c r="G64" s="239">
        <v>7269.7</v>
      </c>
      <c r="H64" s="239">
        <v>8528.2000000000007</v>
      </c>
      <c r="I64" s="239">
        <v>1854</v>
      </c>
      <c r="J64" s="239">
        <v>2198.3000000000002</v>
      </c>
      <c r="K64" s="239">
        <v>2605.6999999999998</v>
      </c>
      <c r="L64" s="239">
        <v>2735.8</v>
      </c>
      <c r="M64" s="239">
        <v>2513.6</v>
      </c>
      <c r="N64" s="237">
        <v>2546.4</v>
      </c>
      <c r="O64" s="237">
        <v>2490.6</v>
      </c>
      <c r="P64" s="237">
        <v>2637.2</v>
      </c>
      <c r="Q64" s="237">
        <v>2906.7555000000002</v>
      </c>
      <c r="R64" s="240">
        <v>3617.5</v>
      </c>
      <c r="S64" s="240">
        <v>3748.1</v>
      </c>
    </row>
    <row r="65" spans="1:19" x14ac:dyDescent="0.25">
      <c r="A65" s="307" t="s">
        <v>51</v>
      </c>
      <c r="B65" s="239">
        <v>1444.4</v>
      </c>
      <c r="C65" s="239">
        <v>1920.1</v>
      </c>
      <c r="D65" s="239">
        <v>2449.5</v>
      </c>
      <c r="E65" s="239">
        <v>3797.8</v>
      </c>
      <c r="F65" s="239">
        <v>3956.6</v>
      </c>
      <c r="G65" s="239">
        <v>5355.4</v>
      </c>
      <c r="H65" s="239">
        <v>6570.6</v>
      </c>
      <c r="I65" s="239">
        <v>1350.3</v>
      </c>
      <c r="J65" s="239">
        <v>1481.5</v>
      </c>
      <c r="K65" s="239">
        <v>1734.7</v>
      </c>
      <c r="L65" s="239">
        <v>1730.3</v>
      </c>
      <c r="M65" s="239">
        <v>1581.3</v>
      </c>
      <c r="N65" s="237">
        <v>1487.8</v>
      </c>
      <c r="O65" s="237">
        <v>1432.8</v>
      </c>
      <c r="P65" s="237">
        <v>1634.2</v>
      </c>
      <c r="Q65" s="237">
        <v>1839.402</v>
      </c>
      <c r="R65" s="237">
        <v>2228</v>
      </c>
      <c r="S65" s="240">
        <v>2423.5</v>
      </c>
    </row>
    <row r="66" spans="1:19" x14ac:dyDescent="0.25">
      <c r="A66" s="307" t="s">
        <v>52</v>
      </c>
      <c r="B66" s="239">
        <v>2441.1</v>
      </c>
      <c r="C66" s="239">
        <v>4211.7</v>
      </c>
      <c r="D66" s="239">
        <v>9784.1</v>
      </c>
      <c r="E66" s="239">
        <v>12423.8</v>
      </c>
      <c r="F66" s="239">
        <v>13110.6</v>
      </c>
      <c r="G66" s="239">
        <v>13357</v>
      </c>
      <c r="H66" s="239">
        <v>14114.9</v>
      </c>
      <c r="I66" s="239">
        <v>4212.1000000000004</v>
      </c>
      <c r="J66" s="239">
        <v>5349.2</v>
      </c>
      <c r="K66" s="239">
        <v>5583</v>
      </c>
      <c r="L66" s="239">
        <v>5701.4</v>
      </c>
      <c r="M66" s="239">
        <v>5105.6000000000004</v>
      </c>
      <c r="N66" s="237">
        <v>5130.2</v>
      </c>
      <c r="O66" s="237">
        <v>4500.8999999999996</v>
      </c>
      <c r="P66" s="237">
        <v>5065.8999999999996</v>
      </c>
      <c r="Q66" s="240">
        <v>6004.0649000000003</v>
      </c>
      <c r="R66" s="237">
        <v>7299.6</v>
      </c>
      <c r="S66" s="240">
        <v>7481.9</v>
      </c>
    </row>
    <row r="67" spans="1:19" x14ac:dyDescent="0.25">
      <c r="A67" s="307" t="s">
        <v>53</v>
      </c>
      <c r="B67" s="239">
        <v>812.4</v>
      </c>
      <c r="C67" s="239">
        <v>2384.9</v>
      </c>
      <c r="D67" s="239">
        <v>2959.1</v>
      </c>
      <c r="E67" s="239">
        <v>3877.3</v>
      </c>
      <c r="F67" s="239">
        <v>5104.3</v>
      </c>
      <c r="G67" s="239">
        <v>5270.7</v>
      </c>
      <c r="H67" s="239">
        <v>6387</v>
      </c>
      <c r="I67" s="239">
        <v>1398.7</v>
      </c>
      <c r="J67" s="239">
        <v>1544.4</v>
      </c>
      <c r="K67" s="239">
        <v>1800.3</v>
      </c>
      <c r="L67" s="239">
        <v>2083.1999999999998</v>
      </c>
      <c r="M67" s="239">
        <v>2138.6999999999998</v>
      </c>
      <c r="N67" s="237">
        <v>2309.6999999999998</v>
      </c>
      <c r="O67" s="237">
        <v>1795</v>
      </c>
      <c r="P67" s="237">
        <v>1920.9</v>
      </c>
      <c r="Q67" s="237">
        <v>1958.9639999999999</v>
      </c>
      <c r="R67" s="237">
        <v>2421.1</v>
      </c>
      <c r="S67" s="240">
        <v>2582.3000000000002</v>
      </c>
    </row>
    <row r="68" spans="1:19" x14ac:dyDescent="0.25">
      <c r="A68" s="307" t="s">
        <v>141</v>
      </c>
      <c r="B68" s="239">
        <v>6879.7</v>
      </c>
      <c r="C68" s="239">
        <v>9005.6</v>
      </c>
      <c r="D68" s="239">
        <v>10011.6</v>
      </c>
      <c r="E68" s="239">
        <v>13015.4</v>
      </c>
      <c r="F68" s="239">
        <v>19027.900000000001</v>
      </c>
      <c r="G68" s="239">
        <v>16558.8</v>
      </c>
      <c r="H68" s="239">
        <v>19056.5</v>
      </c>
      <c r="I68" s="239">
        <v>6693.5</v>
      </c>
      <c r="J68" s="239">
        <v>7495.2</v>
      </c>
      <c r="K68" s="239">
        <v>8212.1</v>
      </c>
      <c r="L68" s="239">
        <v>8880.9</v>
      </c>
      <c r="M68" s="239">
        <v>9447.9</v>
      </c>
      <c r="N68" s="237">
        <v>10042.700000000001</v>
      </c>
      <c r="O68" s="237">
        <v>7040.2</v>
      </c>
      <c r="P68" s="237">
        <v>8822.7000000000007</v>
      </c>
      <c r="Q68" s="237">
        <v>10198.400599999999</v>
      </c>
      <c r="R68" s="237">
        <v>12119.1</v>
      </c>
      <c r="S68" s="240">
        <v>10718.7</v>
      </c>
    </row>
    <row r="69" spans="1:19" x14ac:dyDescent="0.25">
      <c r="A69" s="307" t="s">
        <v>55</v>
      </c>
      <c r="B69" s="239">
        <v>959.7</v>
      </c>
      <c r="C69" s="239">
        <v>1238.9000000000001</v>
      </c>
      <c r="D69" s="239">
        <v>2008</v>
      </c>
      <c r="E69" s="239">
        <v>4600.7</v>
      </c>
      <c r="F69" s="239">
        <v>3332.5</v>
      </c>
      <c r="G69" s="239">
        <v>4946.8</v>
      </c>
      <c r="H69" s="239">
        <v>9589.2999999999993</v>
      </c>
      <c r="I69" s="239">
        <v>2836.4</v>
      </c>
      <c r="J69" s="239">
        <v>3479.6</v>
      </c>
      <c r="K69" s="239">
        <v>3464</v>
      </c>
      <c r="L69" s="239">
        <v>3361.5</v>
      </c>
      <c r="M69" s="239">
        <v>3389</v>
      </c>
      <c r="N69" s="237">
        <v>3478.6</v>
      </c>
      <c r="O69" s="237">
        <v>2536</v>
      </c>
      <c r="P69" s="237">
        <v>2715.9</v>
      </c>
      <c r="Q69" s="237">
        <v>4092.3798999999999</v>
      </c>
      <c r="R69" s="237">
        <v>4059.8</v>
      </c>
      <c r="S69" s="240">
        <v>4058.3</v>
      </c>
    </row>
    <row r="70" spans="1:19" x14ac:dyDescent="0.25">
      <c r="A70" s="307" t="s">
        <v>56</v>
      </c>
      <c r="B70" s="239">
        <v>1442</v>
      </c>
      <c r="C70" s="239">
        <v>1601.3</v>
      </c>
      <c r="D70" s="239">
        <v>1180.9000000000001</v>
      </c>
      <c r="E70" s="239">
        <v>2576.9</v>
      </c>
      <c r="F70" s="239">
        <v>3618.6</v>
      </c>
      <c r="G70" s="239">
        <v>4709.3999999999996</v>
      </c>
      <c r="H70" s="239">
        <v>5128.2</v>
      </c>
      <c r="I70" s="239">
        <v>1181</v>
      </c>
      <c r="J70" s="239">
        <v>1244.9000000000001</v>
      </c>
      <c r="K70" s="239">
        <v>1499.2</v>
      </c>
      <c r="L70" s="239">
        <v>1620.8</v>
      </c>
      <c r="M70" s="239">
        <v>1886</v>
      </c>
      <c r="N70" s="237">
        <v>1721.8</v>
      </c>
      <c r="O70" s="237">
        <v>1948.2</v>
      </c>
      <c r="P70" s="237">
        <v>1665.7</v>
      </c>
      <c r="Q70" s="237">
        <v>1803.8963999999999</v>
      </c>
      <c r="R70" s="237">
        <v>2073</v>
      </c>
      <c r="S70" s="240">
        <v>2462.4</v>
      </c>
    </row>
    <row r="71" spans="1:19" x14ac:dyDescent="0.25">
      <c r="A71" s="307" t="s">
        <v>57</v>
      </c>
      <c r="B71" s="239">
        <v>6441.1</v>
      </c>
      <c r="C71" s="239">
        <v>8207</v>
      </c>
      <c r="D71" s="239">
        <v>10339.700000000001</v>
      </c>
      <c r="E71" s="239">
        <v>12913.6</v>
      </c>
      <c r="F71" s="239">
        <v>15060</v>
      </c>
      <c r="G71" s="239">
        <v>14949.8</v>
      </c>
      <c r="H71" s="239">
        <v>17505.5</v>
      </c>
      <c r="I71" s="239">
        <v>6203</v>
      </c>
      <c r="J71" s="239">
        <v>7532.7</v>
      </c>
      <c r="K71" s="239">
        <v>8388</v>
      </c>
      <c r="L71" s="239">
        <v>8423.7999999999993</v>
      </c>
      <c r="M71" s="239">
        <v>8081.6</v>
      </c>
      <c r="N71" s="237">
        <v>8164.7</v>
      </c>
      <c r="O71" s="237">
        <v>7378.4</v>
      </c>
      <c r="P71" s="237">
        <v>8655.2999999999993</v>
      </c>
      <c r="Q71" s="237">
        <v>9339.921699999999</v>
      </c>
      <c r="R71" s="237">
        <v>10765.6</v>
      </c>
      <c r="S71" s="240">
        <v>10138.299999999999</v>
      </c>
    </row>
    <row r="72" spans="1:19" x14ac:dyDescent="0.25">
      <c r="A72" s="307" t="s">
        <v>58</v>
      </c>
      <c r="B72" s="239">
        <v>1720.1</v>
      </c>
      <c r="C72" s="239">
        <v>4874.5</v>
      </c>
      <c r="D72" s="239">
        <v>5969.8</v>
      </c>
      <c r="E72" s="239">
        <v>8081.7</v>
      </c>
      <c r="F72" s="239">
        <v>10110.799999999999</v>
      </c>
      <c r="G72" s="239">
        <v>10261.299999999999</v>
      </c>
      <c r="H72" s="239">
        <v>10586.2</v>
      </c>
      <c r="I72" s="239">
        <v>3245.6</v>
      </c>
      <c r="J72" s="239">
        <v>3498.1</v>
      </c>
      <c r="K72" s="239">
        <v>4059.4</v>
      </c>
      <c r="L72" s="239">
        <v>4120.7</v>
      </c>
      <c r="M72" s="239">
        <v>3815.9</v>
      </c>
      <c r="N72" s="237">
        <v>3295.2</v>
      </c>
      <c r="O72" s="237">
        <v>3477.9</v>
      </c>
      <c r="P72" s="237">
        <v>3272.8</v>
      </c>
      <c r="Q72" s="237">
        <v>4050.94</v>
      </c>
      <c r="R72" s="237">
        <v>4515.2</v>
      </c>
      <c r="S72" s="240">
        <v>4759.2</v>
      </c>
    </row>
    <row r="73" spans="1:19" x14ac:dyDescent="0.25">
      <c r="A73" s="307" t="s">
        <v>59</v>
      </c>
      <c r="B73" s="239">
        <v>857.6</v>
      </c>
      <c r="C73" s="239">
        <v>1755.1</v>
      </c>
      <c r="D73" s="239">
        <v>2376.5</v>
      </c>
      <c r="E73" s="239">
        <v>2658.4</v>
      </c>
      <c r="F73" s="239">
        <v>3393.6</v>
      </c>
      <c r="G73" s="239">
        <v>5159.6000000000004</v>
      </c>
      <c r="H73" s="239">
        <v>6172.7</v>
      </c>
      <c r="I73" s="239">
        <v>1919.4</v>
      </c>
      <c r="J73" s="239">
        <v>2149.6999999999998</v>
      </c>
      <c r="K73" s="239">
        <v>2231.6999999999998</v>
      </c>
      <c r="L73" s="239">
        <v>1785.2</v>
      </c>
      <c r="M73" s="239">
        <v>2588</v>
      </c>
      <c r="N73" s="237">
        <v>3148.1</v>
      </c>
      <c r="O73" s="237">
        <v>2347.6</v>
      </c>
      <c r="P73" s="237">
        <v>2823.5</v>
      </c>
      <c r="Q73" s="237">
        <v>2441.0506</v>
      </c>
      <c r="R73" s="240">
        <v>2762.7</v>
      </c>
      <c r="S73" s="240">
        <v>3252.9</v>
      </c>
    </row>
    <row r="74" spans="1:19" ht="18" x14ac:dyDescent="0.25">
      <c r="A74" s="2" t="s">
        <v>123</v>
      </c>
      <c r="B74" s="87">
        <v>23145</v>
      </c>
      <c r="C74" s="87">
        <v>28573</v>
      </c>
      <c r="D74" s="87">
        <v>48041.1</v>
      </c>
      <c r="E74" s="87">
        <v>63447.3</v>
      </c>
      <c r="F74" s="87">
        <v>65248.1</v>
      </c>
      <c r="G74" s="87">
        <v>64084.2</v>
      </c>
      <c r="H74" s="87">
        <v>69957</v>
      </c>
      <c r="I74" s="87">
        <v>28138.7</v>
      </c>
      <c r="J74" s="87">
        <v>33967.699999999997</v>
      </c>
      <c r="K74" s="87">
        <v>37052.699999999997</v>
      </c>
      <c r="L74" s="87">
        <v>33623</v>
      </c>
      <c r="M74" s="87">
        <v>32370</v>
      </c>
      <c r="N74" s="95">
        <v>32938.199999999997</v>
      </c>
      <c r="O74" s="95">
        <v>29624.9</v>
      </c>
      <c r="P74" s="95">
        <v>38665.699999999997</v>
      </c>
      <c r="Q74" s="186">
        <v>43714.11759999999</v>
      </c>
      <c r="R74" s="95">
        <v>52008</v>
      </c>
      <c r="S74" s="186">
        <v>46187.5</v>
      </c>
    </row>
    <row r="75" spans="1:19" x14ac:dyDescent="0.25">
      <c r="A75" s="307" t="s">
        <v>60</v>
      </c>
      <c r="B75" s="239">
        <v>246.9</v>
      </c>
      <c r="C75" s="239">
        <v>254.4</v>
      </c>
      <c r="D75" s="239">
        <v>1116.3</v>
      </c>
      <c r="E75" s="239">
        <v>2347.6</v>
      </c>
      <c r="F75" s="239">
        <v>2879.6</v>
      </c>
      <c r="G75" s="239">
        <v>3268</v>
      </c>
      <c r="H75" s="239">
        <v>3447.2</v>
      </c>
      <c r="I75" s="239">
        <v>741.4</v>
      </c>
      <c r="J75" s="239">
        <v>882.9</v>
      </c>
      <c r="K75" s="239">
        <v>962.9</v>
      </c>
      <c r="L75" s="239">
        <v>984.3</v>
      </c>
      <c r="M75" s="239">
        <v>1006.2</v>
      </c>
      <c r="N75" s="237">
        <v>992.3</v>
      </c>
      <c r="O75" s="237">
        <v>1005.5</v>
      </c>
      <c r="P75" s="237">
        <v>1286.7</v>
      </c>
      <c r="Q75" s="237">
        <v>1347.2643999999998</v>
      </c>
      <c r="R75" s="237">
        <v>1350.8</v>
      </c>
      <c r="S75" s="240">
        <v>1305</v>
      </c>
    </row>
    <row r="76" spans="1:19" x14ac:dyDescent="0.25">
      <c r="A76" s="307" t="s">
        <v>142</v>
      </c>
      <c r="B76" s="239">
        <v>4310.5</v>
      </c>
      <c r="C76" s="239">
        <v>5717.5</v>
      </c>
      <c r="D76" s="239">
        <v>16559.400000000001</v>
      </c>
      <c r="E76" s="239">
        <v>21985.8</v>
      </c>
      <c r="F76" s="239">
        <v>21423.3</v>
      </c>
      <c r="G76" s="239">
        <v>20012.400000000001</v>
      </c>
      <c r="H76" s="239">
        <v>21424.9</v>
      </c>
      <c r="I76" s="239">
        <v>8473.7000000000007</v>
      </c>
      <c r="J76" s="239">
        <v>10550.2</v>
      </c>
      <c r="K76" s="239">
        <v>12000.7</v>
      </c>
      <c r="L76" s="239">
        <v>10323.299999999999</v>
      </c>
      <c r="M76" s="239">
        <v>10281.1</v>
      </c>
      <c r="N76" s="237">
        <v>10302.299999999999</v>
      </c>
      <c r="O76" s="237">
        <v>8935.9</v>
      </c>
      <c r="P76" s="237">
        <v>13598.1</v>
      </c>
      <c r="Q76" s="237">
        <v>13582.459200000001</v>
      </c>
      <c r="R76" s="237">
        <v>15897</v>
      </c>
      <c r="S76" s="240">
        <v>14796.3</v>
      </c>
    </row>
    <row r="77" spans="1:19" x14ac:dyDescent="0.25">
      <c r="A77" s="307" t="s">
        <v>62</v>
      </c>
      <c r="B77" s="239">
        <v>14869.7</v>
      </c>
      <c r="C77" s="239">
        <v>15637.2</v>
      </c>
      <c r="D77" s="239">
        <v>19788.400000000001</v>
      </c>
      <c r="E77" s="239">
        <v>24838.5</v>
      </c>
      <c r="F77" s="239">
        <v>25572.7</v>
      </c>
      <c r="G77" s="239">
        <v>25403.3</v>
      </c>
      <c r="H77" s="239">
        <v>34492.300000000003</v>
      </c>
      <c r="I77" s="239">
        <v>12081</v>
      </c>
      <c r="J77" s="239">
        <v>13950</v>
      </c>
      <c r="K77" s="239">
        <v>15551.4</v>
      </c>
      <c r="L77" s="239">
        <v>13620.8</v>
      </c>
      <c r="M77" s="239">
        <v>11584.8</v>
      </c>
      <c r="N77" s="237">
        <v>12804.2</v>
      </c>
      <c r="O77" s="237">
        <v>12278</v>
      </c>
      <c r="P77" s="237">
        <v>14607.2</v>
      </c>
      <c r="Q77" s="237">
        <v>18915.508899999997</v>
      </c>
      <c r="R77" s="237">
        <v>21876.1</v>
      </c>
      <c r="S77" s="240">
        <v>19459.7</v>
      </c>
    </row>
    <row r="78" spans="1:19" x14ac:dyDescent="0.25">
      <c r="A78" s="33" t="s">
        <v>63</v>
      </c>
      <c r="B78" s="239"/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7"/>
      <c r="O78" s="237"/>
      <c r="P78" s="237"/>
      <c r="Q78" s="237"/>
      <c r="R78" s="237"/>
      <c r="S78" s="240"/>
    </row>
    <row r="79" spans="1:19" ht="29.25" x14ac:dyDescent="0.25">
      <c r="A79" s="7" t="s">
        <v>98</v>
      </c>
      <c r="B79" s="239">
        <v>6171.2</v>
      </c>
      <c r="C79" s="239">
        <v>6474.8</v>
      </c>
      <c r="D79" s="239">
        <v>7736.7</v>
      </c>
      <c r="E79" s="239">
        <v>8869.1</v>
      </c>
      <c r="F79" s="239">
        <v>8781.6</v>
      </c>
      <c r="G79" s="239">
        <v>8530.2999999999993</v>
      </c>
      <c r="H79" s="239">
        <v>14707.7</v>
      </c>
      <c r="I79" s="239">
        <v>3183.3</v>
      </c>
      <c r="J79" s="239">
        <v>3753.9</v>
      </c>
      <c r="K79" s="239">
        <v>6689.5</v>
      </c>
      <c r="L79" s="239">
        <v>7023.3</v>
      </c>
      <c r="M79" s="239">
        <v>5148.2</v>
      </c>
      <c r="N79" s="237">
        <v>6858.2</v>
      </c>
      <c r="O79" s="237">
        <v>6988.8</v>
      </c>
      <c r="P79" s="237">
        <v>7026.4</v>
      </c>
      <c r="Q79" s="237">
        <v>8616.5434999999998</v>
      </c>
      <c r="R79" s="237">
        <v>10841.6</v>
      </c>
      <c r="S79" s="240">
        <v>9058.7000000000007</v>
      </c>
    </row>
    <row r="80" spans="1:19" ht="19.5" x14ac:dyDescent="0.25">
      <c r="A80" s="7" t="s">
        <v>64</v>
      </c>
      <c r="B80" s="239">
        <v>1707.8</v>
      </c>
      <c r="C80" s="239">
        <v>796.7</v>
      </c>
      <c r="D80" s="239">
        <v>1560</v>
      </c>
      <c r="E80" s="239">
        <v>1671</v>
      </c>
      <c r="F80" s="239">
        <v>2382.6</v>
      </c>
      <c r="G80" s="239">
        <v>2566.4</v>
      </c>
      <c r="H80" s="239">
        <v>3092.5</v>
      </c>
      <c r="I80" s="239">
        <v>255.8</v>
      </c>
      <c r="J80" s="239">
        <v>283</v>
      </c>
      <c r="K80" s="239">
        <v>1600.1</v>
      </c>
      <c r="L80" s="239">
        <v>1800.7</v>
      </c>
      <c r="M80" s="239">
        <v>2011.2</v>
      </c>
      <c r="N80" s="237">
        <v>2176.1</v>
      </c>
      <c r="O80" s="237">
        <v>2169.1999999999998</v>
      </c>
      <c r="P80" s="237">
        <v>2482.6999999999998</v>
      </c>
      <c r="Q80" s="237">
        <v>2492.5667999999996</v>
      </c>
      <c r="R80" s="237">
        <v>3707.1</v>
      </c>
      <c r="S80" s="240">
        <v>2696.8</v>
      </c>
    </row>
    <row r="81" spans="1:19" ht="19.5" x14ac:dyDescent="0.25">
      <c r="A81" s="7" t="s">
        <v>87</v>
      </c>
      <c r="B81" s="239">
        <v>6990.6</v>
      </c>
      <c r="C81" s="239">
        <v>0</v>
      </c>
      <c r="D81" s="239">
        <v>10491.6</v>
      </c>
      <c r="E81" s="239">
        <v>14298.4</v>
      </c>
      <c r="F81" s="239">
        <v>14408.5</v>
      </c>
      <c r="G81" s="239">
        <v>14306.5</v>
      </c>
      <c r="H81" s="239">
        <v>16692</v>
      </c>
      <c r="I81" s="239">
        <v>8641.9</v>
      </c>
      <c r="J81" s="239">
        <v>9913.1</v>
      </c>
      <c r="K81" s="239">
        <v>7261.8</v>
      </c>
      <c r="L81" s="239">
        <v>4796.8</v>
      </c>
      <c r="M81" s="239">
        <v>4425.3999999999996</v>
      </c>
      <c r="N81" s="237">
        <v>3769.9</v>
      </c>
      <c r="O81" s="237">
        <v>3120</v>
      </c>
      <c r="P81" s="237">
        <v>5098.1000000000004</v>
      </c>
      <c r="Q81" s="237">
        <v>7806.3985999999995</v>
      </c>
      <c r="R81" s="240">
        <v>7327.4</v>
      </c>
      <c r="S81" s="240">
        <v>7704.3</v>
      </c>
    </row>
    <row r="82" spans="1:19" x14ac:dyDescent="0.25">
      <c r="A82" s="307" t="s">
        <v>65</v>
      </c>
      <c r="B82" s="239">
        <v>3717.9</v>
      </c>
      <c r="C82" s="239">
        <v>6963.9</v>
      </c>
      <c r="D82" s="239">
        <v>10577</v>
      </c>
      <c r="E82" s="239">
        <v>14275.4</v>
      </c>
      <c r="F82" s="239">
        <v>15372.5</v>
      </c>
      <c r="G82" s="239">
        <v>15400.6</v>
      </c>
      <c r="H82" s="239">
        <v>10592.7</v>
      </c>
      <c r="I82" s="239">
        <v>6842.6</v>
      </c>
      <c r="J82" s="239">
        <v>8584.6</v>
      </c>
      <c r="K82" s="239">
        <v>8537.7000000000007</v>
      </c>
      <c r="L82" s="239">
        <v>8694.6</v>
      </c>
      <c r="M82" s="239">
        <v>9498</v>
      </c>
      <c r="N82" s="237">
        <v>8839.5</v>
      </c>
      <c r="O82" s="237">
        <v>7405.6</v>
      </c>
      <c r="P82" s="237">
        <v>9173.7000000000007</v>
      </c>
      <c r="Q82" s="240">
        <v>9868.8850999999995</v>
      </c>
      <c r="R82" s="237">
        <v>12884</v>
      </c>
      <c r="S82" s="240">
        <v>10626.4</v>
      </c>
    </row>
    <row r="83" spans="1:19" ht="18" x14ac:dyDescent="0.25">
      <c r="A83" s="2" t="s">
        <v>113</v>
      </c>
      <c r="B83" s="187">
        <v>30944.799999999999</v>
      </c>
      <c r="C83" s="87">
        <v>36375.5</v>
      </c>
      <c r="D83" s="87">
        <v>46575.4</v>
      </c>
      <c r="E83" s="87">
        <v>59674.2</v>
      </c>
      <c r="F83" s="87">
        <v>66003.3</v>
      </c>
      <c r="G83" s="87">
        <v>68836.5</v>
      </c>
      <c r="H83" s="87">
        <v>90104</v>
      </c>
      <c r="I83" s="87">
        <v>20569.3</v>
      </c>
      <c r="J83" s="87">
        <v>23841.599999999999</v>
      </c>
      <c r="K83" s="87">
        <v>25896.400000000001</v>
      </c>
      <c r="L83" s="87">
        <v>27556</v>
      </c>
      <c r="M83" s="87">
        <v>27599.9</v>
      </c>
      <c r="N83" s="95">
        <v>27757</v>
      </c>
      <c r="O83" s="95">
        <v>28130.400000000001</v>
      </c>
      <c r="P83" s="95">
        <v>32364.2</v>
      </c>
      <c r="Q83" s="95">
        <v>40885.102899999998</v>
      </c>
      <c r="R83" s="186">
        <v>44322.7</v>
      </c>
      <c r="S83" s="186">
        <v>44843</v>
      </c>
    </row>
    <row r="84" spans="1:19" x14ac:dyDescent="0.25">
      <c r="A84" s="307" t="s">
        <v>66</v>
      </c>
      <c r="B84" s="239">
        <v>257.39999999999998</v>
      </c>
      <c r="C84" s="239">
        <v>505.8</v>
      </c>
      <c r="D84" s="239">
        <v>531.20000000000005</v>
      </c>
      <c r="E84" s="239">
        <v>643.79999999999995</v>
      </c>
      <c r="F84" s="239">
        <v>783.1</v>
      </c>
      <c r="G84" s="239">
        <v>801</v>
      </c>
      <c r="H84" s="239">
        <v>916.5</v>
      </c>
      <c r="I84" s="239">
        <v>55.3</v>
      </c>
      <c r="J84" s="239">
        <v>67.2</v>
      </c>
      <c r="K84" s="239">
        <v>74.599999999999994</v>
      </c>
      <c r="L84" s="239">
        <v>107.8</v>
      </c>
      <c r="M84" s="239">
        <v>147.69999999999999</v>
      </c>
      <c r="N84" s="237">
        <v>152.4</v>
      </c>
      <c r="O84" s="237">
        <v>223.8</v>
      </c>
      <c r="P84" s="237">
        <v>228.7</v>
      </c>
      <c r="Q84" s="237">
        <v>183.80270000000002</v>
      </c>
      <c r="R84" s="237">
        <v>178.1</v>
      </c>
      <c r="S84" s="240">
        <v>216.5</v>
      </c>
    </row>
    <row r="85" spans="1:19" x14ac:dyDescent="0.25">
      <c r="A85" s="307" t="s">
        <v>68</v>
      </c>
      <c r="B85" s="239">
        <v>32.5</v>
      </c>
      <c r="C85" s="239">
        <v>218.8</v>
      </c>
      <c r="D85" s="239">
        <v>1452.9</v>
      </c>
      <c r="E85" s="239">
        <v>1471.5</v>
      </c>
      <c r="F85" s="239">
        <v>1694.2</v>
      </c>
      <c r="G85" s="239">
        <v>1700.6</v>
      </c>
      <c r="H85" s="239">
        <v>1963.4</v>
      </c>
      <c r="I85" s="239">
        <v>57.4</v>
      </c>
      <c r="J85" s="239">
        <v>72</v>
      </c>
      <c r="K85" s="239">
        <v>109.5</v>
      </c>
      <c r="L85" s="239">
        <v>141.4</v>
      </c>
      <c r="M85" s="239">
        <v>144.6</v>
      </c>
      <c r="N85" s="237">
        <v>140.80000000000001</v>
      </c>
      <c r="O85" s="237">
        <v>137.4</v>
      </c>
      <c r="P85" s="237">
        <v>155.9</v>
      </c>
      <c r="Q85" s="237">
        <v>240.82259999999997</v>
      </c>
      <c r="R85" s="237">
        <v>475.9</v>
      </c>
      <c r="S85" s="240">
        <v>166.2</v>
      </c>
    </row>
    <row r="86" spans="1:19" x14ac:dyDescent="0.25">
      <c r="A86" s="307" t="s">
        <v>69</v>
      </c>
      <c r="B86" s="239">
        <v>432.3</v>
      </c>
      <c r="C86" s="239">
        <v>1115.8</v>
      </c>
      <c r="D86" s="239">
        <v>1279.5999999999999</v>
      </c>
      <c r="E86" s="239">
        <v>1699.2</v>
      </c>
      <c r="F86" s="239">
        <v>1983.4</v>
      </c>
      <c r="G86" s="239">
        <v>2073.4</v>
      </c>
      <c r="H86" s="239">
        <v>2517.4</v>
      </c>
      <c r="I86" s="239">
        <v>308.2</v>
      </c>
      <c r="J86" s="239">
        <v>379.4</v>
      </c>
      <c r="K86" s="239">
        <v>466.6</v>
      </c>
      <c r="L86" s="239">
        <v>591.5</v>
      </c>
      <c r="M86" s="239">
        <v>579</v>
      </c>
      <c r="N86" s="237">
        <v>666.4</v>
      </c>
      <c r="O86" s="237">
        <v>599.79999999999995</v>
      </c>
      <c r="P86" s="237">
        <v>691.9</v>
      </c>
      <c r="Q86" s="237">
        <v>888.58169999999996</v>
      </c>
      <c r="R86" s="237">
        <v>936.4</v>
      </c>
      <c r="S86" s="240">
        <v>764.6</v>
      </c>
    </row>
    <row r="87" spans="1:19" x14ac:dyDescent="0.25">
      <c r="A87" s="307" t="s">
        <v>70</v>
      </c>
      <c r="B87" s="239">
        <v>1463.5</v>
      </c>
      <c r="C87" s="239">
        <v>1410.7</v>
      </c>
      <c r="D87" s="239">
        <v>1578.1</v>
      </c>
      <c r="E87" s="239">
        <v>2402.8000000000002</v>
      </c>
      <c r="F87" s="239">
        <v>1966.7</v>
      </c>
      <c r="G87" s="239">
        <v>2507.6999999999998</v>
      </c>
      <c r="H87" s="239">
        <v>10418.6</v>
      </c>
      <c r="I87" s="239">
        <v>1584.3</v>
      </c>
      <c r="J87" s="239">
        <v>1910.5</v>
      </c>
      <c r="K87" s="239">
        <v>1980</v>
      </c>
      <c r="L87" s="239">
        <v>2272.3000000000002</v>
      </c>
      <c r="M87" s="239">
        <v>2355.6</v>
      </c>
      <c r="N87" s="237">
        <v>2457.1</v>
      </c>
      <c r="O87" s="237">
        <v>2235.6999999999998</v>
      </c>
      <c r="P87" s="237">
        <v>2414.5</v>
      </c>
      <c r="Q87" s="237">
        <v>3228.1549</v>
      </c>
      <c r="R87" s="237">
        <v>3503.9</v>
      </c>
      <c r="S87" s="240">
        <v>3887.7</v>
      </c>
    </row>
    <row r="88" spans="1:19" x14ac:dyDescent="0.25">
      <c r="A88" s="307" t="s">
        <v>72</v>
      </c>
      <c r="B88" s="239">
        <v>6826.9</v>
      </c>
      <c r="C88" s="239">
        <v>7115.5</v>
      </c>
      <c r="D88" s="239">
        <v>9444.1</v>
      </c>
      <c r="E88" s="239">
        <v>11581</v>
      </c>
      <c r="F88" s="239">
        <v>13552.6</v>
      </c>
      <c r="G88" s="239">
        <v>14434.8</v>
      </c>
      <c r="H88" s="239">
        <v>21167.5</v>
      </c>
      <c r="I88" s="239">
        <v>3763.4</v>
      </c>
      <c r="J88" s="239">
        <v>4507.7</v>
      </c>
      <c r="K88" s="239">
        <v>5077.3999999999996</v>
      </c>
      <c r="L88" s="239">
        <v>5143.8</v>
      </c>
      <c r="M88" s="239">
        <v>5190.5</v>
      </c>
      <c r="N88" s="237">
        <v>4890.5</v>
      </c>
      <c r="O88" s="237">
        <v>4911.1000000000004</v>
      </c>
      <c r="P88" s="237">
        <v>5754</v>
      </c>
      <c r="Q88" s="237">
        <v>7383.7583999999997</v>
      </c>
      <c r="R88" s="237">
        <v>8826.9</v>
      </c>
      <c r="S88" s="240">
        <v>8724.1</v>
      </c>
    </row>
    <row r="89" spans="1:19" x14ac:dyDescent="0.25">
      <c r="A89" s="307" t="s">
        <v>73</v>
      </c>
      <c r="B89" s="239">
        <v>4875.6000000000004</v>
      </c>
      <c r="C89" s="239">
        <v>6103.9</v>
      </c>
      <c r="D89" s="239">
        <v>7483.6</v>
      </c>
      <c r="E89" s="239">
        <v>10273</v>
      </c>
      <c r="F89" s="239">
        <v>11320.5</v>
      </c>
      <c r="G89" s="239">
        <v>11648.8</v>
      </c>
      <c r="H89" s="239">
        <v>12988.9</v>
      </c>
      <c r="I89" s="239">
        <v>3219.7</v>
      </c>
      <c r="J89" s="239">
        <v>4014.7</v>
      </c>
      <c r="K89" s="239">
        <v>4455.1000000000004</v>
      </c>
      <c r="L89" s="239">
        <v>4712.5</v>
      </c>
      <c r="M89" s="239">
        <v>4642.3</v>
      </c>
      <c r="N89" s="237">
        <v>4461.5</v>
      </c>
      <c r="O89" s="237">
        <v>5300.4</v>
      </c>
      <c r="P89" s="237">
        <v>5354.6</v>
      </c>
      <c r="Q89" s="237">
        <v>6070.3880999999992</v>
      </c>
      <c r="R89" s="237">
        <v>6709.3</v>
      </c>
      <c r="S89" s="240">
        <v>7575.4</v>
      </c>
    </row>
    <row r="90" spans="1:19" x14ac:dyDescent="0.25">
      <c r="A90" s="307" t="s">
        <v>74</v>
      </c>
      <c r="B90" s="239">
        <v>5940.3</v>
      </c>
      <c r="C90" s="239">
        <v>6767.4</v>
      </c>
      <c r="D90" s="239">
        <v>8275.5</v>
      </c>
      <c r="E90" s="239">
        <v>9610.4</v>
      </c>
      <c r="F90" s="239">
        <v>10700.5</v>
      </c>
      <c r="G90" s="239">
        <v>11259</v>
      </c>
      <c r="H90" s="239">
        <v>13698.7</v>
      </c>
      <c r="I90" s="239">
        <v>3887.8</v>
      </c>
      <c r="J90" s="239">
        <v>4538.1000000000004</v>
      </c>
      <c r="K90" s="239">
        <v>4369</v>
      </c>
      <c r="L90" s="239">
        <v>4634</v>
      </c>
      <c r="M90" s="239">
        <v>4391.8</v>
      </c>
      <c r="N90" s="237">
        <v>4487.5</v>
      </c>
      <c r="O90" s="237">
        <v>4287.6000000000004</v>
      </c>
      <c r="P90" s="237">
        <v>4924.8</v>
      </c>
      <c r="Q90" s="240">
        <v>5007.4336999999996</v>
      </c>
      <c r="R90" s="237">
        <v>5993.2</v>
      </c>
      <c r="S90" s="240">
        <v>6301.6</v>
      </c>
    </row>
    <row r="91" spans="1:19" x14ac:dyDescent="0.25">
      <c r="A91" s="307" t="s">
        <v>138</v>
      </c>
      <c r="B91" s="239">
        <v>5970.4</v>
      </c>
      <c r="C91" s="239">
        <v>6750.4</v>
      </c>
      <c r="D91" s="239">
        <v>8983.7999999999993</v>
      </c>
      <c r="E91" s="239">
        <v>11531.4</v>
      </c>
      <c r="F91" s="239">
        <v>11515.4</v>
      </c>
      <c r="G91" s="239">
        <v>12216.4</v>
      </c>
      <c r="H91" s="239">
        <v>12461.6</v>
      </c>
      <c r="I91" s="239">
        <v>4043.3</v>
      </c>
      <c r="J91" s="239">
        <v>4103.6000000000004</v>
      </c>
      <c r="K91" s="239">
        <v>4684.8999999999996</v>
      </c>
      <c r="L91" s="239">
        <v>5355.3</v>
      </c>
      <c r="M91" s="239">
        <v>5602.4</v>
      </c>
      <c r="N91" s="237">
        <v>6152.8</v>
      </c>
      <c r="O91" s="237">
        <v>6048.8</v>
      </c>
      <c r="P91" s="237">
        <v>7316.5</v>
      </c>
      <c r="Q91" s="237">
        <v>10614.151599999999</v>
      </c>
      <c r="R91" s="237">
        <v>9947.9</v>
      </c>
      <c r="S91" s="240">
        <v>10449</v>
      </c>
    </row>
    <row r="92" spans="1:19" x14ac:dyDescent="0.25">
      <c r="A92" s="307" t="s">
        <v>76</v>
      </c>
      <c r="B92" s="239">
        <v>2546.8000000000002</v>
      </c>
      <c r="C92" s="239">
        <v>3099.1</v>
      </c>
      <c r="D92" s="239">
        <v>3623.5</v>
      </c>
      <c r="E92" s="239">
        <v>5215.3999999999996</v>
      </c>
      <c r="F92" s="239">
        <v>7230.2</v>
      </c>
      <c r="G92" s="239">
        <v>6544.9</v>
      </c>
      <c r="H92" s="239">
        <v>7724.9</v>
      </c>
      <c r="I92" s="239">
        <v>2181.1</v>
      </c>
      <c r="J92" s="239">
        <v>2480.3000000000002</v>
      </c>
      <c r="K92" s="239">
        <v>2769</v>
      </c>
      <c r="L92" s="239">
        <v>2844.4</v>
      </c>
      <c r="M92" s="239">
        <v>2811.8</v>
      </c>
      <c r="N92" s="237">
        <v>2575.4</v>
      </c>
      <c r="O92" s="237">
        <v>2421.5</v>
      </c>
      <c r="P92" s="237">
        <v>3161.8</v>
      </c>
      <c r="Q92" s="237">
        <v>4462.3725999999997</v>
      </c>
      <c r="R92" s="240">
        <v>4031.8</v>
      </c>
      <c r="S92" s="240">
        <v>3983.1</v>
      </c>
    </row>
    <row r="93" spans="1:19" x14ac:dyDescent="0.25">
      <c r="A93" s="307" t="s">
        <v>77</v>
      </c>
      <c r="B93" s="239">
        <v>2599.1</v>
      </c>
      <c r="C93" s="239">
        <v>3287.9</v>
      </c>
      <c r="D93" s="239">
        <v>3923.1</v>
      </c>
      <c r="E93" s="239">
        <v>5245.6</v>
      </c>
      <c r="F93" s="239">
        <v>5256.7</v>
      </c>
      <c r="G93" s="239">
        <v>5649.9</v>
      </c>
      <c r="H93" s="239">
        <v>6246.5</v>
      </c>
      <c r="I93" s="239">
        <v>1468.8</v>
      </c>
      <c r="J93" s="239">
        <v>1768.1</v>
      </c>
      <c r="K93" s="239">
        <v>1910.3</v>
      </c>
      <c r="L93" s="239">
        <v>1753</v>
      </c>
      <c r="M93" s="239">
        <v>1734.2</v>
      </c>
      <c r="N93" s="237">
        <v>1772.6</v>
      </c>
      <c r="O93" s="237">
        <v>1964.2</v>
      </c>
      <c r="P93" s="237">
        <v>2361.6999999999998</v>
      </c>
      <c r="Q93" s="237">
        <v>2805.6366000000003</v>
      </c>
      <c r="R93" s="237">
        <v>3719.3</v>
      </c>
      <c r="S93" s="240">
        <v>2774.6</v>
      </c>
    </row>
    <row r="94" spans="1:19" ht="18" x14ac:dyDescent="0.25">
      <c r="A94" s="2" t="s">
        <v>156</v>
      </c>
      <c r="B94" s="187">
        <v>14825.6</v>
      </c>
      <c r="C94" s="187">
        <v>21860</v>
      </c>
      <c r="D94" s="87">
        <v>25619.7</v>
      </c>
      <c r="E94" s="87">
        <v>34195.300000000003</v>
      </c>
      <c r="F94" s="87">
        <v>41540.5</v>
      </c>
      <c r="G94" s="87">
        <v>41240.699999999997</v>
      </c>
      <c r="H94" s="87">
        <v>50271.1</v>
      </c>
      <c r="I94" s="87">
        <v>6505.3</v>
      </c>
      <c r="J94" s="87">
        <v>8204.9</v>
      </c>
      <c r="K94" s="87">
        <v>9567.2000000000007</v>
      </c>
      <c r="L94" s="87">
        <v>11037.1</v>
      </c>
      <c r="M94" s="87">
        <v>13680.3</v>
      </c>
      <c r="N94" s="95">
        <v>13735.4</v>
      </c>
      <c r="O94" s="95">
        <v>12846.3</v>
      </c>
      <c r="P94" s="95">
        <v>17380.400000000001</v>
      </c>
      <c r="Q94" s="95">
        <v>22384.686899999997</v>
      </c>
      <c r="R94" s="95">
        <v>21580.799999999999</v>
      </c>
      <c r="S94" s="186">
        <v>21508</v>
      </c>
    </row>
    <row r="95" spans="1:19" x14ac:dyDescent="0.25">
      <c r="A95" s="307" t="s">
        <v>67</v>
      </c>
      <c r="B95" s="239">
        <v>1658.6</v>
      </c>
      <c r="C95" s="239">
        <v>1955.8</v>
      </c>
      <c r="D95" s="239">
        <v>2401.9</v>
      </c>
      <c r="E95" s="239">
        <v>3370.2</v>
      </c>
      <c r="F95" s="239">
        <v>3352.4</v>
      </c>
      <c r="G95" s="239">
        <v>3518</v>
      </c>
      <c r="H95" s="239">
        <v>3941.5</v>
      </c>
      <c r="I95" s="239">
        <v>469</v>
      </c>
      <c r="J95" s="239">
        <v>703.2</v>
      </c>
      <c r="K95" s="239">
        <v>805.5</v>
      </c>
      <c r="L95" s="239">
        <v>1113.7</v>
      </c>
      <c r="M95" s="239">
        <v>1194.4000000000001</v>
      </c>
      <c r="N95" s="237">
        <v>1109.5999999999999</v>
      </c>
      <c r="O95" s="237">
        <v>967.3</v>
      </c>
      <c r="P95" s="237">
        <v>1086.0999999999999</v>
      </c>
      <c r="Q95" s="237">
        <v>1236.3553999999999</v>
      </c>
      <c r="R95" s="237">
        <v>1293.9000000000001</v>
      </c>
      <c r="S95" s="240">
        <v>1468.7</v>
      </c>
    </row>
    <row r="96" spans="1:19" x14ac:dyDescent="0.25">
      <c r="A96" s="307" t="s">
        <v>78</v>
      </c>
      <c r="B96" s="239">
        <v>3282.1</v>
      </c>
      <c r="C96" s="239">
        <v>3780.4</v>
      </c>
      <c r="D96" s="239">
        <v>4106.3999999999996</v>
      </c>
      <c r="E96" s="239">
        <v>5161.8</v>
      </c>
      <c r="F96" s="239">
        <v>5882.3</v>
      </c>
      <c r="G96" s="239">
        <v>6285.8</v>
      </c>
      <c r="H96" s="239">
        <v>8961.1</v>
      </c>
      <c r="I96" s="239">
        <v>599.1</v>
      </c>
      <c r="J96" s="239">
        <v>721.4</v>
      </c>
      <c r="K96" s="239">
        <v>961</v>
      </c>
      <c r="L96" s="239">
        <v>1285.5999999999999</v>
      </c>
      <c r="M96" s="239">
        <v>1058.4000000000001</v>
      </c>
      <c r="N96" s="237">
        <v>1240.5999999999999</v>
      </c>
      <c r="O96" s="237">
        <v>1590.5</v>
      </c>
      <c r="P96" s="237">
        <v>2743.6</v>
      </c>
      <c r="Q96" s="237">
        <v>1268.1563999999998</v>
      </c>
      <c r="R96" s="237">
        <v>1515.1</v>
      </c>
      <c r="S96" s="240">
        <v>1575</v>
      </c>
    </row>
    <row r="97" spans="1:19" x14ac:dyDescent="0.25">
      <c r="A97" s="307" t="s">
        <v>71</v>
      </c>
      <c r="B97" s="239">
        <v>1492.9</v>
      </c>
      <c r="C97" s="239">
        <v>2304.6</v>
      </c>
      <c r="D97" s="239">
        <v>2497</v>
      </c>
      <c r="E97" s="239">
        <v>3339.1</v>
      </c>
      <c r="F97" s="239">
        <v>4621.1000000000004</v>
      </c>
      <c r="G97" s="239">
        <v>4587.7</v>
      </c>
      <c r="H97" s="239">
        <v>4592.2</v>
      </c>
      <c r="I97" s="239">
        <v>408</v>
      </c>
      <c r="J97" s="239">
        <v>472.9</v>
      </c>
      <c r="K97" s="239">
        <v>736.6</v>
      </c>
      <c r="L97" s="239">
        <v>628.9</v>
      </c>
      <c r="M97" s="239">
        <v>602.6</v>
      </c>
      <c r="N97" s="237">
        <v>676.1</v>
      </c>
      <c r="O97" s="237">
        <v>637.6</v>
      </c>
      <c r="P97" s="237">
        <v>749.3</v>
      </c>
      <c r="Q97" s="237">
        <v>1335.9647999999997</v>
      </c>
      <c r="R97" s="237">
        <v>1080.4000000000001</v>
      </c>
      <c r="S97" s="240">
        <v>1117.0999999999999</v>
      </c>
    </row>
    <row r="98" spans="1:19" x14ac:dyDescent="0.25">
      <c r="A98" s="307" t="s">
        <v>79</v>
      </c>
      <c r="B98" s="239">
        <v>1021.8</v>
      </c>
      <c r="C98" s="239">
        <v>1374.2</v>
      </c>
      <c r="D98" s="239">
        <v>1653</v>
      </c>
      <c r="E98" s="239">
        <v>1410.9</v>
      </c>
      <c r="F98" s="239">
        <v>2205</v>
      </c>
      <c r="G98" s="239">
        <v>2636.6</v>
      </c>
      <c r="H98" s="239">
        <v>2955.5</v>
      </c>
      <c r="I98" s="239">
        <v>272.60000000000002</v>
      </c>
      <c r="J98" s="239">
        <v>427.2</v>
      </c>
      <c r="K98" s="239">
        <v>464.6</v>
      </c>
      <c r="L98" s="239">
        <v>284.10000000000002</v>
      </c>
      <c r="M98" s="239">
        <v>639.6</v>
      </c>
      <c r="N98" s="237">
        <v>381.9</v>
      </c>
      <c r="O98" s="237">
        <v>289.60000000000002</v>
      </c>
      <c r="P98" s="237">
        <v>518.1</v>
      </c>
      <c r="Q98" s="240">
        <v>958.42619999999999</v>
      </c>
      <c r="R98" s="237">
        <v>736.9</v>
      </c>
      <c r="S98" s="240">
        <v>836.2</v>
      </c>
    </row>
    <row r="99" spans="1:19" x14ac:dyDescent="0.25">
      <c r="A99" s="307" t="s">
        <v>80</v>
      </c>
      <c r="B99" s="239">
        <v>3459.2</v>
      </c>
      <c r="C99" s="239">
        <v>4789.7</v>
      </c>
      <c r="D99" s="239">
        <v>5937.6</v>
      </c>
      <c r="E99" s="239">
        <v>7512.6</v>
      </c>
      <c r="F99" s="239">
        <v>8840.7999999999993</v>
      </c>
      <c r="G99" s="239">
        <v>8806.7999999999993</v>
      </c>
      <c r="H99" s="239">
        <v>10967.6</v>
      </c>
      <c r="I99" s="239">
        <v>1848.7</v>
      </c>
      <c r="J99" s="239">
        <v>2315.1</v>
      </c>
      <c r="K99" s="239">
        <v>2602.5</v>
      </c>
      <c r="L99" s="239">
        <v>3401</v>
      </c>
      <c r="M99" s="239">
        <v>5253.2</v>
      </c>
      <c r="N99" s="237">
        <v>5066</v>
      </c>
      <c r="O99" s="237">
        <v>3985.2</v>
      </c>
      <c r="P99" s="237">
        <v>6435.2</v>
      </c>
      <c r="Q99" s="237">
        <v>8299.6165999999994</v>
      </c>
      <c r="R99" s="237">
        <v>8522.2999999999993</v>
      </c>
      <c r="S99" s="240">
        <v>8313.7000000000007</v>
      </c>
    </row>
    <row r="100" spans="1:19" x14ac:dyDescent="0.25">
      <c r="A100" s="307" t="s">
        <v>143</v>
      </c>
      <c r="B100" s="239">
        <v>797.6</v>
      </c>
      <c r="C100" s="239">
        <v>3118.3</v>
      </c>
      <c r="D100" s="239">
        <v>3751</v>
      </c>
      <c r="E100" s="239">
        <v>6271.4</v>
      </c>
      <c r="F100" s="239">
        <v>7654.9</v>
      </c>
      <c r="G100" s="239">
        <v>7303.5</v>
      </c>
      <c r="H100" s="239">
        <v>9553.6</v>
      </c>
      <c r="I100" s="239">
        <v>1831.1</v>
      </c>
      <c r="J100" s="239">
        <v>2195</v>
      </c>
      <c r="K100" s="239">
        <v>2448.8000000000002</v>
      </c>
      <c r="L100" s="239">
        <v>2574.4</v>
      </c>
      <c r="M100" s="239">
        <v>2682.2</v>
      </c>
      <c r="N100" s="237">
        <v>2873.1</v>
      </c>
      <c r="O100" s="237">
        <v>2886.8</v>
      </c>
      <c r="P100" s="237">
        <v>3677.8</v>
      </c>
      <c r="Q100" s="237">
        <v>5710.3847999999998</v>
      </c>
      <c r="R100" s="240">
        <v>5127.8999999999996</v>
      </c>
      <c r="S100" s="240">
        <v>5019.3</v>
      </c>
    </row>
    <row r="101" spans="1:19" x14ac:dyDescent="0.25">
      <c r="A101" s="307" t="s">
        <v>82</v>
      </c>
      <c r="B101" s="239">
        <v>1965</v>
      </c>
      <c r="C101" s="239">
        <v>2310.6</v>
      </c>
      <c r="D101" s="239">
        <v>2417.5</v>
      </c>
      <c r="E101" s="239">
        <v>3207.8</v>
      </c>
      <c r="F101" s="239">
        <v>3423.1</v>
      </c>
      <c r="G101" s="239">
        <v>3411.6</v>
      </c>
      <c r="H101" s="239">
        <v>4148</v>
      </c>
      <c r="I101" s="239">
        <v>530.4</v>
      </c>
      <c r="J101" s="239">
        <v>767.5</v>
      </c>
      <c r="K101" s="239">
        <v>755.8</v>
      </c>
      <c r="L101" s="239">
        <v>863.9</v>
      </c>
      <c r="M101" s="239">
        <v>1191</v>
      </c>
      <c r="N101" s="237">
        <v>1452.1</v>
      </c>
      <c r="O101" s="237">
        <v>762.7</v>
      </c>
      <c r="P101" s="237">
        <v>968.1</v>
      </c>
      <c r="Q101" s="237">
        <v>1357.7502999999999</v>
      </c>
      <c r="R101" s="237">
        <v>1188.5</v>
      </c>
      <c r="S101" s="240">
        <v>1207.5999999999999</v>
      </c>
    </row>
    <row r="102" spans="1:19" x14ac:dyDescent="0.25">
      <c r="A102" s="307" t="s">
        <v>83</v>
      </c>
      <c r="B102" s="239">
        <v>536.4</v>
      </c>
      <c r="C102" s="239">
        <v>586.6</v>
      </c>
      <c r="D102" s="239">
        <v>708.2</v>
      </c>
      <c r="E102" s="239">
        <v>1570.5</v>
      </c>
      <c r="F102" s="239">
        <v>1849.1</v>
      </c>
      <c r="G102" s="239">
        <v>1071.8</v>
      </c>
      <c r="H102" s="239">
        <v>1340.6</v>
      </c>
      <c r="I102" s="239">
        <v>110.1</v>
      </c>
      <c r="J102" s="239">
        <v>110.5</v>
      </c>
      <c r="K102" s="239">
        <v>187.5</v>
      </c>
      <c r="L102" s="239">
        <v>159.9</v>
      </c>
      <c r="M102" s="239">
        <v>204.6</v>
      </c>
      <c r="N102" s="237">
        <v>163.19999999999999</v>
      </c>
      <c r="O102" s="237">
        <v>183.8</v>
      </c>
      <c r="P102" s="237">
        <v>187.5</v>
      </c>
      <c r="Q102" s="237">
        <v>253.57429999999999</v>
      </c>
      <c r="R102" s="240">
        <v>191</v>
      </c>
      <c r="S102" s="240">
        <v>296.5</v>
      </c>
    </row>
    <row r="103" spans="1:19" x14ac:dyDescent="0.25">
      <c r="A103" s="307" t="s">
        <v>84</v>
      </c>
      <c r="B103" s="239">
        <v>273.89999999999998</v>
      </c>
      <c r="C103" s="239">
        <v>1170.9000000000001</v>
      </c>
      <c r="D103" s="239">
        <v>1680.6</v>
      </c>
      <c r="E103" s="239">
        <v>1813.3</v>
      </c>
      <c r="F103" s="239">
        <v>2934.7</v>
      </c>
      <c r="G103" s="239">
        <v>2947.7</v>
      </c>
      <c r="H103" s="239">
        <v>2998.7</v>
      </c>
      <c r="I103" s="239">
        <v>387.3</v>
      </c>
      <c r="J103" s="239">
        <v>427.3</v>
      </c>
      <c r="K103" s="239">
        <v>536.29999999999995</v>
      </c>
      <c r="L103" s="239">
        <v>628</v>
      </c>
      <c r="M103" s="239">
        <v>724.4</v>
      </c>
      <c r="N103" s="237">
        <v>639</v>
      </c>
      <c r="O103" s="237">
        <v>705</v>
      </c>
      <c r="P103" s="237">
        <v>865.1</v>
      </c>
      <c r="Q103" s="237">
        <v>1643.9955</v>
      </c>
      <c r="R103" s="237">
        <v>1678.2</v>
      </c>
      <c r="S103" s="240">
        <v>1474.7</v>
      </c>
    </row>
    <row r="104" spans="1:19" ht="19.5" x14ac:dyDescent="0.25">
      <c r="A104" s="307" t="s">
        <v>85</v>
      </c>
      <c r="B104" s="239">
        <v>333.1</v>
      </c>
      <c r="C104" s="239">
        <v>442.3</v>
      </c>
      <c r="D104" s="239">
        <v>463.2</v>
      </c>
      <c r="E104" s="239">
        <v>535.70000000000005</v>
      </c>
      <c r="F104" s="239">
        <v>642.9</v>
      </c>
      <c r="G104" s="239">
        <v>667.5</v>
      </c>
      <c r="H104" s="239">
        <v>805.6</v>
      </c>
      <c r="I104" s="239">
        <v>42.3</v>
      </c>
      <c r="J104" s="239">
        <v>59</v>
      </c>
      <c r="K104" s="239">
        <v>62.8</v>
      </c>
      <c r="L104" s="239">
        <v>88.6</v>
      </c>
      <c r="M104" s="239">
        <v>122</v>
      </c>
      <c r="N104" s="237">
        <v>119</v>
      </c>
      <c r="O104" s="237">
        <v>94.9</v>
      </c>
      <c r="P104" s="237">
        <v>123.6</v>
      </c>
      <c r="Q104" s="237">
        <v>282.0994</v>
      </c>
      <c r="R104" s="237">
        <v>211.4</v>
      </c>
      <c r="S104" s="240">
        <v>137.6</v>
      </c>
    </row>
    <row r="105" spans="1:19" ht="19.5" x14ac:dyDescent="0.25">
      <c r="A105" s="326" t="s">
        <v>86</v>
      </c>
      <c r="B105" s="237">
        <v>5</v>
      </c>
      <c r="C105" s="237">
        <v>26.5</v>
      </c>
      <c r="D105" s="237">
        <v>3.3</v>
      </c>
      <c r="E105" s="237">
        <v>2.1</v>
      </c>
      <c r="F105" s="237">
        <v>134.19999999999999</v>
      </c>
      <c r="G105" s="237">
        <v>3.7</v>
      </c>
      <c r="H105" s="237">
        <v>6.7</v>
      </c>
      <c r="I105" s="237">
        <v>6.7</v>
      </c>
      <c r="J105" s="237">
        <v>5.8</v>
      </c>
      <c r="K105" s="237">
        <v>5.8</v>
      </c>
      <c r="L105" s="237">
        <v>9</v>
      </c>
      <c r="M105" s="237">
        <v>7.9</v>
      </c>
      <c r="N105" s="237">
        <v>14.8</v>
      </c>
      <c r="O105" s="237">
        <v>742.9</v>
      </c>
      <c r="P105" s="237">
        <v>26</v>
      </c>
      <c r="Q105" s="237">
        <v>38.363199999999999</v>
      </c>
      <c r="R105" s="237">
        <v>35.200000000000003</v>
      </c>
      <c r="S105" s="240">
        <v>61.6</v>
      </c>
    </row>
    <row r="106" spans="1:19" x14ac:dyDescent="0.25">
      <c r="A106" s="3" t="s">
        <v>327</v>
      </c>
    </row>
    <row r="107" spans="1:19" ht="15.75" thickBot="1" x14ac:dyDescent="0.3">
      <c r="A107" s="243" t="s">
        <v>375</v>
      </c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36"/>
      <c r="Q107" s="27"/>
      <c r="R107" s="27"/>
      <c r="S107" s="27"/>
    </row>
  </sheetData>
  <mergeCells count="2">
    <mergeCell ref="A2:S2"/>
    <mergeCell ref="A3:S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S113"/>
  <sheetViews>
    <sheetView workbookViewId="0">
      <pane ySplit="6" topLeftCell="A97" activePane="bottomLeft" state="frozen"/>
      <selection sqref="A1:T1"/>
      <selection pane="bottomLeft"/>
    </sheetView>
  </sheetViews>
  <sheetFormatPr defaultRowHeight="15" x14ac:dyDescent="0.25"/>
  <cols>
    <col min="1" max="1" width="18.28515625" style="3" customWidth="1"/>
    <col min="2" max="14" width="9.28515625" style="3" bestFit="1" customWidth="1"/>
    <col min="15" max="15" width="9.5703125" style="3" bestFit="1" customWidth="1"/>
    <col min="16" max="16" width="9.42578125" style="263" bestFit="1" customWidth="1"/>
    <col min="17" max="17" width="9.42578125" style="3" bestFit="1" customWidth="1"/>
    <col min="18" max="18" width="10" style="3" customWidth="1"/>
    <col min="19" max="19" width="9.7109375" style="3" customWidth="1"/>
    <col min="20" max="16384" width="9.140625" style="3"/>
  </cols>
  <sheetData>
    <row r="1" spans="1:19" ht="30" customHeight="1" x14ac:dyDescent="0.25"/>
    <row r="2" spans="1:19" x14ac:dyDescent="0.25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</row>
    <row r="3" spans="1:19" x14ac:dyDescent="0.25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</row>
    <row r="4" spans="1:19" ht="31.5" customHeight="1" x14ac:dyDescent="0.25">
      <c r="A4" s="415" t="s">
        <v>328</v>
      </c>
      <c r="B4" s="416"/>
      <c r="C4" s="416"/>
      <c r="D4" s="416"/>
      <c r="E4" s="416"/>
      <c r="F4" s="416"/>
      <c r="G4" s="416"/>
      <c r="H4" s="416"/>
      <c r="I4" s="416"/>
    </row>
    <row r="5" spans="1:19" ht="15.75" thickBot="1" x14ac:dyDescent="0.3">
      <c r="A5" s="234" t="s">
        <v>202</v>
      </c>
      <c r="F5" s="117"/>
    </row>
    <row r="6" spans="1:19" ht="15.75" thickBot="1" x14ac:dyDescent="0.3">
      <c r="A6" s="235"/>
      <c r="B6" s="235">
        <v>2005</v>
      </c>
      <c r="C6" s="235">
        <v>2006</v>
      </c>
      <c r="D6" s="235">
        <v>2007</v>
      </c>
      <c r="E6" s="235">
        <v>2008</v>
      </c>
      <c r="F6" s="235">
        <v>2009</v>
      </c>
      <c r="G6" s="11">
        <v>2010</v>
      </c>
      <c r="H6" s="11">
        <v>2011</v>
      </c>
      <c r="I6" s="11">
        <v>2012</v>
      </c>
      <c r="J6" s="11">
        <v>2013</v>
      </c>
      <c r="K6" s="11">
        <v>2014</v>
      </c>
      <c r="L6" s="11">
        <v>2015</v>
      </c>
      <c r="M6" s="12">
        <v>2016</v>
      </c>
      <c r="N6" s="11">
        <v>2017</v>
      </c>
      <c r="O6" s="18">
        <v>2018</v>
      </c>
      <c r="P6" s="18">
        <v>2019</v>
      </c>
      <c r="Q6" s="18">
        <v>2020</v>
      </c>
      <c r="R6" s="18">
        <v>2021</v>
      </c>
      <c r="S6" s="18">
        <v>2022</v>
      </c>
    </row>
    <row r="7" spans="1:19" x14ac:dyDescent="0.25">
      <c r="A7" s="1" t="s">
        <v>0</v>
      </c>
      <c r="B7" s="98">
        <v>116695729</v>
      </c>
      <c r="C7" s="98">
        <v>148420176</v>
      </c>
      <c r="D7" s="98">
        <v>185423614</v>
      </c>
      <c r="E7" s="108">
        <v>285234112</v>
      </c>
      <c r="F7" s="29">
        <v>358403722</v>
      </c>
      <c r="G7" s="64">
        <v>425778867</v>
      </c>
      <c r="H7" s="29">
        <v>507036149</v>
      </c>
      <c r="I7" s="64">
        <v>529778469</v>
      </c>
      <c r="J7" s="64">
        <v>605379877</v>
      </c>
      <c r="K7" s="64">
        <v>667576853</v>
      </c>
      <c r="L7" s="64">
        <v>729983484</v>
      </c>
      <c r="M7" s="64">
        <v>805788745</v>
      </c>
      <c r="N7" s="98">
        <v>934553806</v>
      </c>
      <c r="O7" s="98">
        <v>1074899354</v>
      </c>
      <c r="P7" s="98">
        <v>1181674251</v>
      </c>
      <c r="Q7" s="98">
        <v>1345306748</v>
      </c>
      <c r="R7" s="98">
        <v>1468709237</v>
      </c>
      <c r="S7" s="98">
        <v>1731819426</v>
      </c>
    </row>
    <row r="8" spans="1:19" ht="18" x14ac:dyDescent="0.25">
      <c r="A8" s="2" t="s">
        <v>152</v>
      </c>
      <c r="B8" s="98">
        <v>46380601</v>
      </c>
      <c r="C8" s="98">
        <v>56622407</v>
      </c>
      <c r="D8" s="98">
        <v>68946888</v>
      </c>
      <c r="E8" s="108">
        <v>143034303</v>
      </c>
      <c r="F8" s="64">
        <v>185361091</v>
      </c>
      <c r="G8" s="64">
        <v>222661418</v>
      </c>
      <c r="H8" s="29">
        <v>267653409</v>
      </c>
      <c r="I8" s="64">
        <v>260481933</v>
      </c>
      <c r="J8" s="64">
        <v>305797211</v>
      </c>
      <c r="K8" s="64">
        <v>313318115</v>
      </c>
      <c r="L8" s="64">
        <v>332841882</v>
      </c>
      <c r="M8" s="64">
        <v>375724825</v>
      </c>
      <c r="N8" s="64">
        <v>408866164</v>
      </c>
      <c r="O8" s="98">
        <v>475584538</v>
      </c>
      <c r="P8" s="98">
        <v>524685217</v>
      </c>
      <c r="Q8" s="98">
        <v>600785499</v>
      </c>
      <c r="R8" s="98">
        <v>645935423</v>
      </c>
      <c r="S8" s="98">
        <v>732393031</v>
      </c>
    </row>
    <row r="9" spans="1:19" x14ac:dyDescent="0.25">
      <c r="A9" s="332" t="s">
        <v>1</v>
      </c>
      <c r="B9" s="241">
        <v>164410</v>
      </c>
      <c r="C9" s="241">
        <v>168456</v>
      </c>
      <c r="D9" s="241">
        <v>191439</v>
      </c>
      <c r="E9" s="107">
        <v>241642</v>
      </c>
      <c r="F9" s="30">
        <v>304707</v>
      </c>
      <c r="G9" s="65">
        <v>427547</v>
      </c>
      <c r="H9" s="30">
        <v>519500</v>
      </c>
      <c r="I9" s="65">
        <v>601911</v>
      </c>
      <c r="J9" s="65">
        <v>853323</v>
      </c>
      <c r="K9" s="65">
        <v>1007989</v>
      </c>
      <c r="L9" s="65">
        <v>1089338</v>
      </c>
      <c r="M9" s="65">
        <v>1484780</v>
      </c>
      <c r="N9" s="241">
        <v>1489910</v>
      </c>
      <c r="O9" s="30">
        <v>1452835</v>
      </c>
      <c r="P9" s="241">
        <v>2771131</v>
      </c>
      <c r="Q9" s="241">
        <v>3160887</v>
      </c>
      <c r="R9" s="241">
        <v>4210244</v>
      </c>
      <c r="S9" s="241">
        <v>5498392</v>
      </c>
    </row>
    <row r="10" spans="1:19" x14ac:dyDescent="0.25">
      <c r="A10" s="332" t="s">
        <v>2</v>
      </c>
      <c r="B10" s="241">
        <v>628718</v>
      </c>
      <c r="C10" s="241">
        <v>786607</v>
      </c>
      <c r="D10" s="241">
        <v>812046</v>
      </c>
      <c r="E10" s="107">
        <v>922754</v>
      </c>
      <c r="F10" s="30">
        <v>1032007</v>
      </c>
      <c r="G10" s="65">
        <v>1137169</v>
      </c>
      <c r="H10" s="30">
        <v>1383332</v>
      </c>
      <c r="I10" s="65">
        <v>1570087</v>
      </c>
      <c r="J10" s="65">
        <v>1681535</v>
      </c>
      <c r="K10" s="65">
        <v>2554375</v>
      </c>
      <c r="L10" s="65">
        <v>2782570</v>
      </c>
      <c r="M10" s="65">
        <v>3225441</v>
      </c>
      <c r="N10" s="241">
        <v>4517102</v>
      </c>
      <c r="O10" s="30">
        <v>4974707</v>
      </c>
      <c r="P10" s="241">
        <v>4481400</v>
      </c>
      <c r="Q10" s="241">
        <v>5807467</v>
      </c>
      <c r="R10" s="241">
        <v>6328002</v>
      </c>
      <c r="S10" s="241">
        <v>8088198</v>
      </c>
    </row>
    <row r="11" spans="1:19" x14ac:dyDescent="0.25">
      <c r="A11" s="332" t="s">
        <v>3</v>
      </c>
      <c r="B11" s="241">
        <v>1798666</v>
      </c>
      <c r="C11" s="241">
        <v>1615359</v>
      </c>
      <c r="D11" s="241">
        <v>2837633</v>
      </c>
      <c r="E11" s="107">
        <v>2463236</v>
      </c>
      <c r="F11" s="30">
        <v>3047325</v>
      </c>
      <c r="G11" s="65">
        <v>3603234</v>
      </c>
      <c r="H11" s="30">
        <v>3770745</v>
      </c>
      <c r="I11" s="65">
        <v>4275049</v>
      </c>
      <c r="J11" s="65">
        <v>4897374</v>
      </c>
      <c r="K11" s="65">
        <v>4811921</v>
      </c>
      <c r="L11" s="65">
        <v>5377557</v>
      </c>
      <c r="M11" s="65">
        <v>5682071</v>
      </c>
      <c r="N11" s="241">
        <v>7581404</v>
      </c>
      <c r="O11" s="30">
        <v>7400955</v>
      </c>
      <c r="P11" s="241">
        <v>8003980</v>
      </c>
      <c r="Q11" s="241">
        <v>8321108</v>
      </c>
      <c r="R11" s="241">
        <v>8853952</v>
      </c>
      <c r="S11" s="241">
        <v>11579008</v>
      </c>
    </row>
    <row r="12" spans="1:19" x14ac:dyDescent="0.25">
      <c r="A12" s="332" t="s">
        <v>4</v>
      </c>
      <c r="B12" s="241">
        <v>1046297</v>
      </c>
      <c r="C12" s="241">
        <v>1293195</v>
      </c>
      <c r="D12" s="241">
        <v>1663961</v>
      </c>
      <c r="E12" s="107">
        <v>2761472</v>
      </c>
      <c r="F12" s="107">
        <v>3193506</v>
      </c>
      <c r="G12" s="65">
        <v>3002078</v>
      </c>
      <c r="H12" s="107">
        <v>2840390</v>
      </c>
      <c r="I12" s="65">
        <v>3435825</v>
      </c>
      <c r="J12" s="65">
        <v>3667352</v>
      </c>
      <c r="K12" s="65">
        <v>3830773</v>
      </c>
      <c r="L12" s="65">
        <v>4041415</v>
      </c>
      <c r="M12" s="65">
        <v>3946483</v>
      </c>
      <c r="N12" s="241">
        <v>6926139</v>
      </c>
      <c r="O12" s="30">
        <v>7393478</v>
      </c>
      <c r="P12" s="241">
        <v>8505005</v>
      </c>
      <c r="Q12" s="241">
        <v>9343632</v>
      </c>
      <c r="R12" s="241">
        <v>8634046</v>
      </c>
      <c r="S12" s="241">
        <v>8231295</v>
      </c>
    </row>
    <row r="13" spans="1:19" x14ac:dyDescent="0.25">
      <c r="A13" s="332" t="s">
        <v>5</v>
      </c>
      <c r="B13" s="241">
        <v>863313</v>
      </c>
      <c r="C13" s="241">
        <v>1038110</v>
      </c>
      <c r="D13" s="241">
        <v>1185231</v>
      </c>
      <c r="E13" s="107">
        <v>1258980</v>
      </c>
      <c r="F13" s="107">
        <v>1545302</v>
      </c>
      <c r="G13" s="65">
        <v>1639087</v>
      </c>
      <c r="H13" s="107">
        <v>1728472</v>
      </c>
      <c r="I13" s="65">
        <v>1917117</v>
      </c>
      <c r="J13" s="65">
        <v>1940640</v>
      </c>
      <c r="K13" s="65">
        <v>1389717</v>
      </c>
      <c r="L13" s="65">
        <v>1519924</v>
      </c>
      <c r="M13" s="65">
        <v>1323498</v>
      </c>
      <c r="N13" s="241">
        <v>1461199</v>
      </c>
      <c r="O13" s="30">
        <v>3730910</v>
      </c>
      <c r="P13" s="241">
        <v>3776574</v>
      </c>
      <c r="Q13" s="241">
        <v>3913822</v>
      </c>
      <c r="R13" s="241">
        <v>3919816</v>
      </c>
      <c r="S13" s="241">
        <v>4145488</v>
      </c>
    </row>
    <row r="14" spans="1:19" x14ac:dyDescent="0.25">
      <c r="A14" s="332" t="s">
        <v>6</v>
      </c>
      <c r="B14" s="241">
        <v>709027</v>
      </c>
      <c r="C14" s="241">
        <v>818985</v>
      </c>
      <c r="D14" s="241">
        <v>1004555</v>
      </c>
      <c r="E14" s="107">
        <v>1045437</v>
      </c>
      <c r="F14" s="107">
        <v>1773668</v>
      </c>
      <c r="G14" s="65">
        <v>2136449</v>
      </c>
      <c r="H14" s="107">
        <v>2247338</v>
      </c>
      <c r="I14" s="65">
        <v>3312638</v>
      </c>
      <c r="J14" s="65">
        <v>2801603</v>
      </c>
      <c r="K14" s="65">
        <v>3081110</v>
      </c>
      <c r="L14" s="65">
        <v>3071103</v>
      </c>
      <c r="M14" s="65">
        <v>2955963</v>
      </c>
      <c r="N14" s="241">
        <v>2933435</v>
      </c>
      <c r="O14" s="30">
        <v>3825198</v>
      </c>
      <c r="P14" s="241">
        <v>5762763</v>
      </c>
      <c r="Q14" s="241">
        <v>6540756</v>
      </c>
      <c r="R14" s="241">
        <v>5727039</v>
      </c>
      <c r="S14" s="241">
        <v>6401321</v>
      </c>
    </row>
    <row r="15" spans="1:19" x14ac:dyDescent="0.25">
      <c r="A15" s="332" t="s">
        <v>7</v>
      </c>
      <c r="B15" s="241">
        <v>373039</v>
      </c>
      <c r="C15" s="241">
        <v>460631</v>
      </c>
      <c r="D15" s="241">
        <v>577142</v>
      </c>
      <c r="E15" s="107">
        <v>812807</v>
      </c>
      <c r="F15" s="107">
        <v>1246885</v>
      </c>
      <c r="G15" s="65">
        <v>1505334</v>
      </c>
      <c r="H15" s="107">
        <v>1621216</v>
      </c>
      <c r="I15" s="65">
        <v>1554639</v>
      </c>
      <c r="J15" s="65">
        <v>1502210</v>
      </c>
      <c r="K15" s="65">
        <v>1541801</v>
      </c>
      <c r="L15" s="65">
        <v>1725702</v>
      </c>
      <c r="M15" s="65">
        <v>1973271</v>
      </c>
      <c r="N15" s="241">
        <v>1931870</v>
      </c>
      <c r="O15" s="30">
        <v>2325826</v>
      </c>
      <c r="P15" s="241">
        <v>2274886</v>
      </c>
      <c r="Q15" s="241">
        <v>2631722</v>
      </c>
      <c r="R15" s="241">
        <v>2956444</v>
      </c>
      <c r="S15" s="241">
        <v>3049674</v>
      </c>
    </row>
    <row r="16" spans="1:19" x14ac:dyDescent="0.25">
      <c r="A16" s="332" t="s">
        <v>8</v>
      </c>
      <c r="B16" s="241">
        <v>746307</v>
      </c>
      <c r="C16" s="241">
        <v>685061</v>
      </c>
      <c r="D16" s="241">
        <v>658172</v>
      </c>
      <c r="E16" s="107">
        <v>932631</v>
      </c>
      <c r="F16" s="107">
        <v>993050</v>
      </c>
      <c r="G16" s="65">
        <v>1161939</v>
      </c>
      <c r="H16" s="107">
        <v>2034575</v>
      </c>
      <c r="I16" s="65">
        <v>2113739</v>
      </c>
      <c r="J16" s="65">
        <v>2314448</v>
      </c>
      <c r="K16" s="65">
        <v>2498943</v>
      </c>
      <c r="L16" s="65">
        <v>1639285</v>
      </c>
      <c r="M16" s="65">
        <v>1929789</v>
      </c>
      <c r="N16" s="241">
        <v>2812094</v>
      </c>
      <c r="O16" s="30">
        <v>3042487</v>
      </c>
      <c r="P16" s="241">
        <v>3159567</v>
      </c>
      <c r="Q16" s="241">
        <v>3340953</v>
      </c>
      <c r="R16" s="241">
        <v>4001141</v>
      </c>
      <c r="S16" s="241">
        <v>5307887</v>
      </c>
    </row>
    <row r="17" spans="1:19" x14ac:dyDescent="0.25">
      <c r="A17" s="332" t="s">
        <v>9</v>
      </c>
      <c r="B17" s="241">
        <v>1082358</v>
      </c>
      <c r="C17" s="241">
        <v>994383</v>
      </c>
      <c r="D17" s="241">
        <v>1230728</v>
      </c>
      <c r="E17" s="107">
        <v>1290784</v>
      </c>
      <c r="F17" s="107">
        <v>1323878</v>
      </c>
      <c r="G17" s="65">
        <v>1190757</v>
      </c>
      <c r="H17" s="107">
        <v>1214105</v>
      </c>
      <c r="I17" s="65">
        <v>1251665</v>
      </c>
      <c r="J17" s="65">
        <v>1237660</v>
      </c>
      <c r="K17" s="65">
        <v>1713717</v>
      </c>
      <c r="L17" s="65">
        <v>1903740</v>
      </c>
      <c r="M17" s="65">
        <v>2457874</v>
      </c>
      <c r="N17" s="241">
        <v>4333378</v>
      </c>
      <c r="O17" s="30">
        <v>4752255</v>
      </c>
      <c r="P17" s="241">
        <v>5675960</v>
      </c>
      <c r="Q17" s="241">
        <v>5973181</v>
      </c>
      <c r="R17" s="241">
        <v>6311319</v>
      </c>
      <c r="S17" s="241">
        <v>8939409</v>
      </c>
    </row>
    <row r="18" spans="1:19" x14ac:dyDescent="0.25">
      <c r="A18" s="332" t="s">
        <v>10</v>
      </c>
      <c r="B18" s="241">
        <v>9836466</v>
      </c>
      <c r="C18" s="241">
        <v>12719814</v>
      </c>
      <c r="D18" s="241">
        <v>15596391</v>
      </c>
      <c r="E18" s="107">
        <v>23164485</v>
      </c>
      <c r="F18" s="107">
        <v>26576826</v>
      </c>
      <c r="G18" s="65">
        <v>29818958</v>
      </c>
      <c r="H18" s="107">
        <v>40377227</v>
      </c>
      <c r="I18" s="65">
        <v>37596727</v>
      </c>
      <c r="J18" s="65">
        <v>40397221</v>
      </c>
      <c r="K18" s="65">
        <v>42756075</v>
      </c>
      <c r="L18" s="65">
        <v>52299470</v>
      </c>
      <c r="M18" s="65">
        <v>57269484</v>
      </c>
      <c r="N18" s="241">
        <v>62751439</v>
      </c>
      <c r="O18" s="30">
        <v>57963440</v>
      </c>
      <c r="P18" s="241">
        <v>67394601</v>
      </c>
      <c r="Q18" s="241">
        <v>67266059</v>
      </c>
      <c r="R18" s="241">
        <v>88357642</v>
      </c>
      <c r="S18" s="241">
        <v>109877302</v>
      </c>
    </row>
    <row r="19" spans="1:19" x14ac:dyDescent="0.25">
      <c r="A19" s="332" t="s">
        <v>11</v>
      </c>
      <c r="B19" s="241">
        <v>486121</v>
      </c>
      <c r="C19" s="241">
        <v>504700</v>
      </c>
      <c r="D19" s="241">
        <v>533776</v>
      </c>
      <c r="E19" s="107">
        <v>690575</v>
      </c>
      <c r="F19" s="107">
        <v>821717</v>
      </c>
      <c r="G19" s="65">
        <v>796230</v>
      </c>
      <c r="H19" s="107">
        <v>885521</v>
      </c>
      <c r="I19" s="65">
        <v>989237</v>
      </c>
      <c r="J19" s="65">
        <v>1138575</v>
      </c>
      <c r="K19" s="65">
        <v>1120456</v>
      </c>
      <c r="L19" s="65">
        <v>971975</v>
      </c>
      <c r="M19" s="65">
        <v>1029356</v>
      </c>
      <c r="N19" s="241">
        <v>1489816</v>
      </c>
      <c r="O19" s="30">
        <v>2434483</v>
      </c>
      <c r="P19" s="241">
        <v>3132543</v>
      </c>
      <c r="Q19" s="241">
        <v>3267547</v>
      </c>
      <c r="R19" s="241">
        <v>3670179</v>
      </c>
      <c r="S19" s="241">
        <v>4396817</v>
      </c>
    </row>
    <row r="20" spans="1:19" x14ac:dyDescent="0.25">
      <c r="A20" s="332" t="s">
        <v>12</v>
      </c>
      <c r="B20" s="241">
        <v>709631</v>
      </c>
      <c r="C20" s="241">
        <v>731003</v>
      </c>
      <c r="D20" s="241">
        <v>666192</v>
      </c>
      <c r="E20" s="107">
        <v>721773</v>
      </c>
      <c r="F20" s="107">
        <v>916767</v>
      </c>
      <c r="G20" s="65">
        <v>984946</v>
      </c>
      <c r="H20" s="107">
        <v>1036310</v>
      </c>
      <c r="I20" s="65">
        <v>1041387</v>
      </c>
      <c r="J20" s="65">
        <v>1165422</v>
      </c>
      <c r="K20" s="65">
        <v>1359144</v>
      </c>
      <c r="L20" s="65">
        <v>1592625</v>
      </c>
      <c r="M20" s="65">
        <v>1737299</v>
      </c>
      <c r="N20" s="241">
        <v>2187179</v>
      </c>
      <c r="O20" s="30">
        <v>3478188</v>
      </c>
      <c r="P20" s="241">
        <v>3282476</v>
      </c>
      <c r="Q20" s="241">
        <v>3660139</v>
      </c>
      <c r="R20" s="241">
        <v>3875387</v>
      </c>
      <c r="S20" s="241">
        <v>4277969</v>
      </c>
    </row>
    <row r="21" spans="1:19" x14ac:dyDescent="0.25">
      <c r="A21" s="332" t="s">
        <v>13</v>
      </c>
      <c r="B21" s="241">
        <v>260933</v>
      </c>
      <c r="C21" s="241">
        <v>610739</v>
      </c>
      <c r="D21" s="241">
        <v>695508</v>
      </c>
      <c r="E21" s="107">
        <v>916631</v>
      </c>
      <c r="F21" s="107">
        <v>858423</v>
      </c>
      <c r="G21" s="65">
        <v>1176357</v>
      </c>
      <c r="H21" s="107">
        <v>1307100</v>
      </c>
      <c r="I21" s="65">
        <v>1536107</v>
      </c>
      <c r="J21" s="65">
        <v>1718767</v>
      </c>
      <c r="K21" s="65">
        <v>1547100</v>
      </c>
      <c r="L21" s="65">
        <v>2027655</v>
      </c>
      <c r="M21" s="65">
        <v>2200776</v>
      </c>
      <c r="N21" s="241">
        <v>2881739</v>
      </c>
      <c r="O21" s="30">
        <v>4019806</v>
      </c>
      <c r="P21" s="241">
        <v>3505782</v>
      </c>
      <c r="Q21" s="241">
        <v>3906513</v>
      </c>
      <c r="R21" s="241">
        <v>4128606</v>
      </c>
      <c r="S21" s="241">
        <v>4745555</v>
      </c>
    </row>
    <row r="22" spans="1:19" x14ac:dyDescent="0.25">
      <c r="A22" s="332" t="s">
        <v>14</v>
      </c>
      <c r="B22" s="241">
        <v>613239</v>
      </c>
      <c r="C22" s="241">
        <v>608815</v>
      </c>
      <c r="D22" s="241">
        <v>807126</v>
      </c>
      <c r="E22" s="107">
        <v>1059413</v>
      </c>
      <c r="F22" s="107">
        <v>1188708</v>
      </c>
      <c r="G22" s="65">
        <v>1373588</v>
      </c>
      <c r="H22" s="107">
        <v>1627528</v>
      </c>
      <c r="I22" s="65">
        <v>1777672</v>
      </c>
      <c r="J22" s="65">
        <v>1885882</v>
      </c>
      <c r="K22" s="65">
        <v>2081564</v>
      </c>
      <c r="L22" s="65">
        <v>2643990</v>
      </c>
      <c r="M22" s="65">
        <v>3430232</v>
      </c>
      <c r="N22" s="241">
        <v>4609172</v>
      </c>
      <c r="O22" s="30">
        <v>4801094</v>
      </c>
      <c r="P22" s="241">
        <v>4727060</v>
      </c>
      <c r="Q22" s="241">
        <v>4981190</v>
      </c>
      <c r="R22" s="241">
        <v>5452428</v>
      </c>
      <c r="S22" s="241">
        <v>6904150</v>
      </c>
    </row>
    <row r="23" spans="1:19" x14ac:dyDescent="0.25">
      <c r="A23" s="332" t="s">
        <v>15</v>
      </c>
      <c r="B23" s="241">
        <v>910824</v>
      </c>
      <c r="C23" s="241">
        <v>883191</v>
      </c>
      <c r="D23" s="241">
        <v>954201</v>
      </c>
      <c r="E23" s="107">
        <v>1032277</v>
      </c>
      <c r="F23" s="107">
        <v>1166244</v>
      </c>
      <c r="G23" s="65">
        <v>1292215</v>
      </c>
      <c r="H23" s="107">
        <v>1835083</v>
      </c>
      <c r="I23" s="65">
        <v>1872706</v>
      </c>
      <c r="J23" s="65">
        <v>1855500</v>
      </c>
      <c r="K23" s="65">
        <v>1995733</v>
      </c>
      <c r="L23" s="65">
        <v>2192472</v>
      </c>
      <c r="M23" s="65">
        <v>3519382</v>
      </c>
      <c r="N23" s="241">
        <v>5011335</v>
      </c>
      <c r="O23" s="30">
        <v>5088138</v>
      </c>
      <c r="P23" s="241">
        <v>4605797</v>
      </c>
      <c r="Q23" s="241">
        <v>4734714</v>
      </c>
      <c r="R23" s="241">
        <v>4992827</v>
      </c>
      <c r="S23" s="241">
        <v>6141664</v>
      </c>
    </row>
    <row r="24" spans="1:19" x14ac:dyDescent="0.25">
      <c r="A24" s="332" t="s">
        <v>16</v>
      </c>
      <c r="B24" s="241">
        <v>1241865</v>
      </c>
      <c r="C24" s="241">
        <v>1131749</v>
      </c>
      <c r="D24" s="241">
        <v>1295560</v>
      </c>
      <c r="E24" s="107">
        <v>1717829</v>
      </c>
      <c r="F24" s="107">
        <v>1765364</v>
      </c>
      <c r="G24" s="65">
        <v>3126692</v>
      </c>
      <c r="H24" s="107">
        <v>2999797</v>
      </c>
      <c r="I24" s="65">
        <v>3505197</v>
      </c>
      <c r="J24" s="65">
        <v>4295661</v>
      </c>
      <c r="K24" s="65">
        <v>4803256</v>
      </c>
      <c r="L24" s="65">
        <v>5654524</v>
      </c>
      <c r="M24" s="65">
        <v>6225354</v>
      </c>
      <c r="N24" s="241">
        <v>6937510</v>
      </c>
      <c r="O24" s="30">
        <v>7087486</v>
      </c>
      <c r="P24" s="241">
        <v>6959743</v>
      </c>
      <c r="Q24" s="241">
        <v>7507459</v>
      </c>
      <c r="R24" s="241">
        <v>10969474</v>
      </c>
      <c r="S24" s="241">
        <v>14562723</v>
      </c>
    </row>
    <row r="25" spans="1:19" x14ac:dyDescent="0.25">
      <c r="A25" s="332" t="s">
        <v>17</v>
      </c>
      <c r="B25" s="241">
        <v>1537234</v>
      </c>
      <c r="C25" s="241">
        <v>1846885</v>
      </c>
      <c r="D25" s="241">
        <v>2248062</v>
      </c>
      <c r="E25" s="107">
        <v>3045791</v>
      </c>
      <c r="F25" s="107">
        <v>3566860</v>
      </c>
      <c r="G25" s="65">
        <v>3658338</v>
      </c>
      <c r="H25" s="107">
        <v>4789562</v>
      </c>
      <c r="I25" s="65">
        <v>5655381</v>
      </c>
      <c r="J25" s="65">
        <v>6869456</v>
      </c>
      <c r="K25" s="65">
        <v>6477882</v>
      </c>
      <c r="L25" s="65">
        <v>6265064</v>
      </c>
      <c r="M25" s="65">
        <v>7331052</v>
      </c>
      <c r="N25" s="241">
        <v>8646175</v>
      </c>
      <c r="O25" s="30">
        <v>9372020</v>
      </c>
      <c r="P25" s="241">
        <v>9630581</v>
      </c>
      <c r="Q25" s="241">
        <v>10729134</v>
      </c>
      <c r="R25" s="241">
        <v>9724193</v>
      </c>
      <c r="S25" s="241">
        <v>10528491</v>
      </c>
    </row>
    <row r="26" spans="1:19" x14ac:dyDescent="0.25">
      <c r="A26" s="332" t="s">
        <v>18</v>
      </c>
      <c r="B26" s="241">
        <v>23372153</v>
      </c>
      <c r="C26" s="241">
        <v>29724724</v>
      </c>
      <c r="D26" s="241">
        <v>35989165</v>
      </c>
      <c r="E26" s="107">
        <v>98955786</v>
      </c>
      <c r="F26" s="107">
        <v>134039854</v>
      </c>
      <c r="G26" s="65">
        <v>164630500</v>
      </c>
      <c r="H26" s="107">
        <v>195435608</v>
      </c>
      <c r="I26" s="65">
        <v>186474849</v>
      </c>
      <c r="J26" s="65">
        <v>225574582</v>
      </c>
      <c r="K26" s="65">
        <v>228746559</v>
      </c>
      <c r="L26" s="65">
        <v>236043473</v>
      </c>
      <c r="M26" s="65">
        <v>268002720</v>
      </c>
      <c r="N26" s="241">
        <v>280365268</v>
      </c>
      <c r="O26" s="30">
        <v>342441232</v>
      </c>
      <c r="P26" s="241">
        <v>377035368</v>
      </c>
      <c r="Q26" s="241">
        <v>445699216</v>
      </c>
      <c r="R26" s="241">
        <v>463822684</v>
      </c>
      <c r="S26" s="241">
        <v>509717688</v>
      </c>
    </row>
    <row r="27" spans="1:19" ht="18" x14ac:dyDescent="0.25">
      <c r="A27" s="2" t="s">
        <v>102</v>
      </c>
      <c r="B27" s="98">
        <v>11359069</v>
      </c>
      <c r="C27" s="98">
        <v>18986251</v>
      </c>
      <c r="D27" s="98">
        <v>23275445</v>
      </c>
      <c r="E27" s="64">
        <v>29407412</v>
      </c>
      <c r="F27" s="64">
        <v>36143655</v>
      </c>
      <c r="G27" s="64">
        <v>36351313</v>
      </c>
      <c r="H27" s="64">
        <v>44369038</v>
      </c>
      <c r="I27" s="64">
        <v>49939390</v>
      </c>
      <c r="J27" s="64">
        <v>59574733</v>
      </c>
      <c r="K27" s="64">
        <v>76733256</v>
      </c>
      <c r="L27" s="64">
        <v>87468287</v>
      </c>
      <c r="M27" s="64">
        <v>101703147</v>
      </c>
      <c r="N27" s="64">
        <v>123744795</v>
      </c>
      <c r="O27" s="29">
        <v>134761591</v>
      </c>
      <c r="P27" s="98">
        <v>144705813</v>
      </c>
      <c r="Q27" s="98">
        <v>161160014</v>
      </c>
      <c r="R27" s="98">
        <v>186580205</v>
      </c>
      <c r="S27" s="98">
        <v>219490795</v>
      </c>
    </row>
    <row r="28" spans="1:19" x14ac:dyDescent="0.25">
      <c r="A28" s="332" t="s">
        <v>19</v>
      </c>
      <c r="B28" s="241">
        <v>774667</v>
      </c>
      <c r="C28" s="241">
        <v>1094910</v>
      </c>
      <c r="D28" s="241">
        <v>1435865</v>
      </c>
      <c r="E28" s="107">
        <v>1926124</v>
      </c>
      <c r="F28" s="107">
        <v>2408667</v>
      </c>
      <c r="G28" s="65">
        <v>2934537</v>
      </c>
      <c r="H28" s="107">
        <v>2720473</v>
      </c>
      <c r="I28" s="65">
        <v>3134425</v>
      </c>
      <c r="J28" s="65">
        <v>3264396</v>
      </c>
      <c r="K28" s="65">
        <v>3448572</v>
      </c>
      <c r="L28" s="65">
        <v>3513687</v>
      </c>
      <c r="M28" s="65">
        <v>3961735</v>
      </c>
      <c r="N28" s="241">
        <v>4519170</v>
      </c>
      <c r="O28" s="30">
        <v>5678279</v>
      </c>
      <c r="P28" s="241">
        <v>4809946</v>
      </c>
      <c r="Q28" s="241">
        <v>5879549</v>
      </c>
      <c r="R28" s="241">
        <v>6043763</v>
      </c>
      <c r="S28" s="241">
        <v>6172488</v>
      </c>
    </row>
    <row r="29" spans="1:19" x14ac:dyDescent="0.25">
      <c r="A29" s="332" t="s">
        <v>20</v>
      </c>
      <c r="B29" s="241">
        <v>353843</v>
      </c>
      <c r="C29" s="241">
        <v>910333</v>
      </c>
      <c r="D29" s="241">
        <v>1051137</v>
      </c>
      <c r="E29" s="107">
        <v>1630576</v>
      </c>
      <c r="F29" s="107">
        <v>1728998</v>
      </c>
      <c r="G29" s="65">
        <v>2291869</v>
      </c>
      <c r="H29" s="107">
        <v>2511631</v>
      </c>
      <c r="I29" s="65">
        <v>2786828</v>
      </c>
      <c r="J29" s="65">
        <v>3497309</v>
      </c>
      <c r="K29" s="65">
        <v>4403091</v>
      </c>
      <c r="L29" s="65">
        <v>4645348</v>
      </c>
      <c r="M29" s="65">
        <v>4836043</v>
      </c>
      <c r="N29" s="241">
        <v>6324198</v>
      </c>
      <c r="O29" s="30">
        <v>6994011</v>
      </c>
      <c r="P29" s="241">
        <v>6958981</v>
      </c>
      <c r="Q29" s="241">
        <v>8550033</v>
      </c>
      <c r="R29" s="241">
        <v>9032509</v>
      </c>
      <c r="S29" s="241">
        <v>10474810</v>
      </c>
    </row>
    <row r="30" spans="1:19" x14ac:dyDescent="0.25">
      <c r="A30" s="332" t="s">
        <v>21</v>
      </c>
      <c r="B30" s="241">
        <v>1472286</v>
      </c>
      <c r="C30" s="241">
        <v>1935969</v>
      </c>
      <c r="D30" s="241">
        <v>1946653</v>
      </c>
      <c r="E30" s="241">
        <v>2805103</v>
      </c>
      <c r="F30" s="107">
        <v>3615599</v>
      </c>
      <c r="G30" s="65">
        <v>4291687</v>
      </c>
      <c r="H30" s="107">
        <v>4591720</v>
      </c>
      <c r="I30" s="65">
        <v>4695160</v>
      </c>
      <c r="J30" s="65">
        <v>4800189</v>
      </c>
      <c r="K30" s="65">
        <v>7163298</v>
      </c>
      <c r="L30" s="65">
        <v>8033374</v>
      </c>
      <c r="M30" s="65">
        <v>7890165</v>
      </c>
      <c r="N30" s="241">
        <v>8940096</v>
      </c>
      <c r="O30" s="30">
        <v>9072816</v>
      </c>
      <c r="P30" s="241">
        <v>9654864</v>
      </c>
      <c r="Q30" s="241">
        <v>9889387</v>
      </c>
      <c r="R30" s="241">
        <v>12386398</v>
      </c>
      <c r="S30" s="241">
        <v>13791745</v>
      </c>
    </row>
    <row r="31" spans="1:19" x14ac:dyDescent="0.25">
      <c r="A31" s="19" t="s">
        <v>22</v>
      </c>
      <c r="B31" s="241"/>
      <c r="C31" s="241"/>
      <c r="D31" s="241"/>
      <c r="E31" s="241"/>
      <c r="F31" s="107"/>
      <c r="G31" s="65"/>
      <c r="H31" s="65"/>
      <c r="I31" s="65"/>
      <c r="J31" s="65"/>
      <c r="K31" s="65"/>
      <c r="L31" s="65"/>
      <c r="M31" s="65"/>
      <c r="N31" s="241"/>
      <c r="O31" s="30"/>
      <c r="P31" s="241"/>
      <c r="Q31" s="241"/>
      <c r="R31" s="241"/>
      <c r="S31" s="241"/>
    </row>
    <row r="32" spans="1:19" ht="19.5" x14ac:dyDescent="0.25">
      <c r="A32" s="8" t="s">
        <v>23</v>
      </c>
      <c r="B32" s="241">
        <v>31660</v>
      </c>
      <c r="C32" s="241">
        <v>233005</v>
      </c>
      <c r="D32" s="241">
        <v>62351</v>
      </c>
      <c r="E32" s="107">
        <v>594731</v>
      </c>
      <c r="F32" s="107">
        <v>656803</v>
      </c>
      <c r="G32" s="65">
        <v>697195</v>
      </c>
      <c r="H32" s="107">
        <v>702790</v>
      </c>
      <c r="I32" s="65">
        <v>687191</v>
      </c>
      <c r="J32" s="65">
        <v>665458</v>
      </c>
      <c r="K32" s="65">
        <v>1336118</v>
      </c>
      <c r="L32" s="65">
        <v>1716067</v>
      </c>
      <c r="M32" s="65">
        <v>1560182</v>
      </c>
      <c r="N32" s="241">
        <v>2186005</v>
      </c>
      <c r="O32" s="30">
        <v>2383252</v>
      </c>
      <c r="P32" s="241">
        <v>2447884</v>
      </c>
      <c r="Q32" s="241">
        <v>2405110</v>
      </c>
      <c r="R32" s="241">
        <v>2573655</v>
      </c>
      <c r="S32" s="241">
        <v>2659158</v>
      </c>
    </row>
    <row r="33" spans="1:19" ht="19.5" x14ac:dyDescent="0.25">
      <c r="A33" s="8" t="s">
        <v>128</v>
      </c>
      <c r="B33" s="241">
        <v>1440626</v>
      </c>
      <c r="C33" s="241">
        <v>1702964</v>
      </c>
      <c r="D33" s="241">
        <v>1884302</v>
      </c>
      <c r="E33" s="107">
        <v>2210372</v>
      </c>
      <c r="F33" s="107">
        <v>2958796</v>
      </c>
      <c r="G33" s="65">
        <v>3594492</v>
      </c>
      <c r="H33" s="107">
        <v>3888930</v>
      </c>
      <c r="I33" s="65">
        <v>4007969</v>
      </c>
      <c r="J33" s="65">
        <v>4134731</v>
      </c>
      <c r="K33" s="65">
        <v>5827180</v>
      </c>
      <c r="L33" s="65">
        <v>6317307</v>
      </c>
      <c r="M33" s="65">
        <v>6329983</v>
      </c>
      <c r="N33" s="241">
        <v>6754091</v>
      </c>
      <c r="O33" s="30">
        <v>6689564</v>
      </c>
      <c r="P33" s="241">
        <v>7206980</v>
      </c>
      <c r="Q33" s="241">
        <v>7484277</v>
      </c>
      <c r="R33" s="241">
        <v>9812743</v>
      </c>
      <c r="S33" s="241">
        <v>11132587</v>
      </c>
    </row>
    <row r="34" spans="1:19" x14ac:dyDescent="0.25">
      <c r="A34" s="332" t="s">
        <v>24</v>
      </c>
      <c r="B34" s="241">
        <v>1567276</v>
      </c>
      <c r="C34" s="241">
        <v>1847046</v>
      </c>
      <c r="D34" s="241">
        <v>2430975</v>
      </c>
      <c r="E34" s="107">
        <v>2588868</v>
      </c>
      <c r="F34" s="107">
        <v>2882053</v>
      </c>
      <c r="G34" s="65">
        <v>2850207</v>
      </c>
      <c r="H34" s="107">
        <v>1855244</v>
      </c>
      <c r="I34" s="65">
        <v>1996293</v>
      </c>
      <c r="J34" s="65">
        <v>1966938</v>
      </c>
      <c r="K34" s="65">
        <v>2389214</v>
      </c>
      <c r="L34" s="65">
        <v>3777695</v>
      </c>
      <c r="M34" s="65">
        <v>5164114</v>
      </c>
      <c r="N34" s="241">
        <v>8843502</v>
      </c>
      <c r="O34" s="30">
        <v>9611309</v>
      </c>
      <c r="P34" s="241">
        <v>11982210</v>
      </c>
      <c r="Q34" s="241">
        <v>13022625</v>
      </c>
      <c r="R34" s="241">
        <v>13793174</v>
      </c>
      <c r="S34" s="241">
        <v>15690591</v>
      </c>
    </row>
    <row r="35" spans="1:19" x14ac:dyDescent="0.25">
      <c r="A35" s="332" t="s">
        <v>25</v>
      </c>
      <c r="B35" s="241">
        <v>575920</v>
      </c>
      <c r="C35" s="241">
        <v>1195686</v>
      </c>
      <c r="D35" s="241">
        <v>1671870</v>
      </c>
      <c r="E35" s="107">
        <v>1781030</v>
      </c>
      <c r="F35" s="107">
        <v>1887380</v>
      </c>
      <c r="G35" s="65">
        <v>1986071</v>
      </c>
      <c r="H35" s="107">
        <v>2521267</v>
      </c>
      <c r="I35" s="65">
        <v>2512607</v>
      </c>
      <c r="J35" s="65">
        <v>2518471</v>
      </c>
      <c r="K35" s="65">
        <v>3931448</v>
      </c>
      <c r="L35" s="65">
        <v>4299150</v>
      </c>
      <c r="M35" s="65">
        <v>4506319</v>
      </c>
      <c r="N35" s="241">
        <v>4425413</v>
      </c>
      <c r="O35" s="30">
        <v>4677313</v>
      </c>
      <c r="P35" s="241">
        <v>5415803</v>
      </c>
      <c r="Q35" s="241">
        <v>6943950</v>
      </c>
      <c r="R35" s="241">
        <v>7036578</v>
      </c>
      <c r="S35" s="241">
        <v>8396415</v>
      </c>
    </row>
    <row r="36" spans="1:19" x14ac:dyDescent="0.25">
      <c r="A36" s="332" t="s">
        <v>26</v>
      </c>
      <c r="B36" s="241">
        <v>909737</v>
      </c>
      <c r="C36" s="241">
        <v>1303081</v>
      </c>
      <c r="D36" s="241">
        <v>1758054</v>
      </c>
      <c r="E36" s="107">
        <v>2325409</v>
      </c>
      <c r="F36" s="107">
        <v>2759951</v>
      </c>
      <c r="G36" s="65">
        <v>3040404</v>
      </c>
      <c r="H36" s="107">
        <v>5742619</v>
      </c>
      <c r="I36" s="65">
        <v>6537128</v>
      </c>
      <c r="J36" s="65">
        <v>8072090</v>
      </c>
      <c r="K36" s="65">
        <v>9351636</v>
      </c>
      <c r="L36" s="65">
        <v>10936878</v>
      </c>
      <c r="M36" s="65">
        <v>11653545</v>
      </c>
      <c r="N36" s="241">
        <v>12096069</v>
      </c>
      <c r="O36" s="30">
        <v>12103909</v>
      </c>
      <c r="P36" s="241">
        <v>11922752</v>
      </c>
      <c r="Q36" s="241">
        <v>13988864</v>
      </c>
      <c r="R36" s="241">
        <v>14925154</v>
      </c>
      <c r="S36" s="241">
        <v>21376567</v>
      </c>
    </row>
    <row r="37" spans="1:19" x14ac:dyDescent="0.25">
      <c r="A37" s="332" t="s">
        <v>27</v>
      </c>
      <c r="B37" s="241">
        <v>1199276</v>
      </c>
      <c r="C37" s="241">
        <v>760127</v>
      </c>
      <c r="D37" s="241">
        <v>878463</v>
      </c>
      <c r="E37" s="107">
        <v>930093</v>
      </c>
      <c r="F37" s="107">
        <v>1053207</v>
      </c>
      <c r="G37" s="65">
        <v>1067748</v>
      </c>
      <c r="H37" s="107">
        <v>1388181</v>
      </c>
      <c r="I37" s="65">
        <v>1449814</v>
      </c>
      <c r="J37" s="65">
        <v>2999897</v>
      </c>
      <c r="K37" s="65">
        <v>3458919</v>
      </c>
      <c r="L37" s="65">
        <v>3667098</v>
      </c>
      <c r="M37" s="65">
        <v>4324471</v>
      </c>
      <c r="N37" s="241">
        <v>7800088</v>
      </c>
      <c r="O37" s="30">
        <v>7928543</v>
      </c>
      <c r="P37" s="241">
        <v>7853281</v>
      </c>
      <c r="Q37" s="241">
        <v>8643788</v>
      </c>
      <c r="R37" s="241">
        <v>9048859</v>
      </c>
      <c r="S37" s="241">
        <v>10922537</v>
      </c>
    </row>
    <row r="38" spans="1:19" x14ac:dyDescent="0.25">
      <c r="A38" s="332" t="s">
        <v>28</v>
      </c>
      <c r="B38" s="241">
        <v>349045</v>
      </c>
      <c r="C38" s="241">
        <v>645330</v>
      </c>
      <c r="D38" s="241">
        <v>778396</v>
      </c>
      <c r="E38" s="107">
        <v>1083076</v>
      </c>
      <c r="F38" s="107">
        <v>1253855</v>
      </c>
      <c r="G38" s="65">
        <v>1644675</v>
      </c>
      <c r="H38" s="107">
        <v>1971084</v>
      </c>
      <c r="I38" s="65">
        <v>2068240</v>
      </c>
      <c r="J38" s="65">
        <v>2305776</v>
      </c>
      <c r="K38" s="65">
        <v>2460783</v>
      </c>
      <c r="L38" s="65">
        <v>2463223</v>
      </c>
      <c r="M38" s="65">
        <v>3027217</v>
      </c>
      <c r="N38" s="241">
        <v>3310363</v>
      </c>
      <c r="O38" s="30">
        <v>3359628</v>
      </c>
      <c r="P38" s="241">
        <v>3316760</v>
      </c>
      <c r="Q38" s="241">
        <v>4055482</v>
      </c>
      <c r="R38" s="241">
        <v>4393655</v>
      </c>
      <c r="S38" s="241">
        <v>4858319</v>
      </c>
    </row>
    <row r="39" spans="1:19" x14ac:dyDescent="0.25">
      <c r="A39" s="332" t="s">
        <v>29</v>
      </c>
      <c r="B39" s="241">
        <v>292937</v>
      </c>
      <c r="C39" s="241">
        <v>393938</v>
      </c>
      <c r="D39" s="241">
        <v>434534</v>
      </c>
      <c r="E39" s="107">
        <v>499078</v>
      </c>
      <c r="F39" s="107">
        <v>555535</v>
      </c>
      <c r="G39" s="65">
        <v>768299</v>
      </c>
      <c r="H39" s="107">
        <v>953560</v>
      </c>
      <c r="I39" s="65">
        <v>1435487</v>
      </c>
      <c r="J39" s="65">
        <v>1564264</v>
      </c>
      <c r="K39" s="65">
        <v>1585856</v>
      </c>
      <c r="L39" s="65">
        <v>1666776</v>
      </c>
      <c r="M39" s="65">
        <v>1699464</v>
      </c>
      <c r="N39" s="241">
        <v>1758489</v>
      </c>
      <c r="O39" s="30">
        <v>1921901</v>
      </c>
      <c r="P39" s="241">
        <v>1887574</v>
      </c>
      <c r="Q39" s="241">
        <v>1910664</v>
      </c>
      <c r="R39" s="241">
        <v>2000189</v>
      </c>
      <c r="S39" s="241">
        <v>2196094</v>
      </c>
    </row>
    <row r="40" spans="1:19" x14ac:dyDescent="0.25">
      <c r="A40" s="332" t="s">
        <v>30</v>
      </c>
      <c r="B40" s="241">
        <v>3864082</v>
      </c>
      <c r="C40" s="241">
        <v>8899831</v>
      </c>
      <c r="D40" s="241">
        <v>10889498</v>
      </c>
      <c r="E40" s="107">
        <v>13838055</v>
      </c>
      <c r="F40" s="107">
        <v>17998410</v>
      </c>
      <c r="G40" s="65">
        <v>15475816</v>
      </c>
      <c r="H40" s="107">
        <v>20113259</v>
      </c>
      <c r="I40" s="65">
        <v>23323408</v>
      </c>
      <c r="J40" s="65">
        <v>28585403</v>
      </c>
      <c r="K40" s="65">
        <v>38540439</v>
      </c>
      <c r="L40" s="65">
        <v>44465058</v>
      </c>
      <c r="M40" s="65">
        <v>54640074</v>
      </c>
      <c r="N40" s="241">
        <v>65727407</v>
      </c>
      <c r="O40" s="30">
        <v>73413882</v>
      </c>
      <c r="P40" s="241">
        <v>80903642</v>
      </c>
      <c r="Q40" s="241">
        <v>88275672</v>
      </c>
      <c r="R40" s="241">
        <v>107919926</v>
      </c>
      <c r="S40" s="241">
        <v>125611229</v>
      </c>
    </row>
    <row r="41" spans="1:19" ht="18" x14ac:dyDescent="0.25">
      <c r="A41" s="2" t="s">
        <v>105</v>
      </c>
      <c r="B41" s="98">
        <v>6324367</v>
      </c>
      <c r="C41" s="98">
        <v>8633162</v>
      </c>
      <c r="D41" s="98">
        <v>10441828</v>
      </c>
      <c r="E41" s="64">
        <v>13121401</v>
      </c>
      <c r="F41" s="64">
        <v>17899397</v>
      </c>
      <c r="G41" s="64">
        <v>21478306</v>
      </c>
      <c r="H41" s="108">
        <v>24606995</v>
      </c>
      <c r="I41" s="64">
        <v>26683811</v>
      </c>
      <c r="J41" s="64">
        <v>28261307</v>
      </c>
      <c r="K41" s="64">
        <v>40380244</v>
      </c>
      <c r="L41" s="64">
        <v>46205470</v>
      </c>
      <c r="M41" s="64">
        <v>55530433</v>
      </c>
      <c r="N41" s="64">
        <v>63519318</v>
      </c>
      <c r="O41" s="29">
        <v>71807839</v>
      </c>
      <c r="P41" s="98">
        <v>72495797</v>
      </c>
      <c r="Q41" s="98">
        <v>85060895</v>
      </c>
      <c r="R41" s="98">
        <v>93180574</v>
      </c>
      <c r="S41" s="98">
        <v>113972322</v>
      </c>
    </row>
    <row r="42" spans="1:19" x14ac:dyDescent="0.25">
      <c r="A42" s="332" t="s">
        <v>31</v>
      </c>
      <c r="B42" s="241">
        <v>232674</v>
      </c>
      <c r="C42" s="241">
        <v>172203</v>
      </c>
      <c r="D42" s="241">
        <v>238591</v>
      </c>
      <c r="E42" s="107">
        <v>295748</v>
      </c>
      <c r="F42" s="107">
        <v>328289</v>
      </c>
      <c r="G42" s="65">
        <v>362164</v>
      </c>
      <c r="H42" s="107">
        <v>405756</v>
      </c>
      <c r="I42" s="65">
        <v>419075</v>
      </c>
      <c r="J42" s="65">
        <v>431096</v>
      </c>
      <c r="K42" s="65">
        <v>442351</v>
      </c>
      <c r="L42" s="65">
        <v>462159</v>
      </c>
      <c r="M42" s="65">
        <v>419334</v>
      </c>
      <c r="N42" s="241">
        <v>1119532</v>
      </c>
      <c r="O42" s="30">
        <v>1175601</v>
      </c>
      <c r="P42" s="241">
        <v>1481086</v>
      </c>
      <c r="Q42" s="241">
        <v>1761461</v>
      </c>
      <c r="R42" s="241">
        <v>2105641</v>
      </c>
      <c r="S42" s="241">
        <v>2383340</v>
      </c>
    </row>
    <row r="43" spans="1:19" x14ac:dyDescent="0.25">
      <c r="A43" s="332" t="s">
        <v>32</v>
      </c>
      <c r="B43" s="241">
        <v>117973</v>
      </c>
      <c r="C43" s="241">
        <v>154555</v>
      </c>
      <c r="D43" s="241">
        <v>247176</v>
      </c>
      <c r="E43" s="107">
        <v>246607</v>
      </c>
      <c r="F43" s="107">
        <v>325295</v>
      </c>
      <c r="G43" s="65">
        <v>311293</v>
      </c>
      <c r="H43" s="107">
        <v>359633</v>
      </c>
      <c r="I43" s="65">
        <v>376356</v>
      </c>
      <c r="J43" s="65">
        <v>471999</v>
      </c>
      <c r="K43" s="65">
        <v>431249</v>
      </c>
      <c r="L43" s="65">
        <v>773694</v>
      </c>
      <c r="M43" s="65">
        <v>732450</v>
      </c>
      <c r="N43" s="241">
        <v>1278977</v>
      </c>
      <c r="O43" s="30">
        <v>1245785</v>
      </c>
      <c r="P43" s="241">
        <v>1489088</v>
      </c>
      <c r="Q43" s="241">
        <v>2260395</v>
      </c>
      <c r="R43" s="241">
        <v>2630745</v>
      </c>
      <c r="S43" s="241">
        <v>3312117</v>
      </c>
    </row>
    <row r="44" spans="1:19" x14ac:dyDescent="0.25">
      <c r="A44" s="332" t="s">
        <v>33</v>
      </c>
      <c r="B44" s="241"/>
      <c r="C44" s="241"/>
      <c r="D44" s="241"/>
      <c r="E44" s="241"/>
      <c r="F44" s="241"/>
      <c r="G44" s="241"/>
      <c r="H44" s="241"/>
      <c r="I44" s="241"/>
      <c r="J44" s="241"/>
      <c r="K44" s="65"/>
      <c r="L44" s="65">
        <v>2304182</v>
      </c>
      <c r="M44" s="65">
        <v>6702168</v>
      </c>
      <c r="N44" s="241">
        <v>8966369</v>
      </c>
      <c r="O44" s="30">
        <v>11613705</v>
      </c>
      <c r="P44" s="241">
        <v>10522609</v>
      </c>
      <c r="Q44" s="241">
        <v>14618843</v>
      </c>
      <c r="R44" s="241">
        <v>13836774</v>
      </c>
      <c r="S44" s="241">
        <v>16401783</v>
      </c>
    </row>
    <row r="45" spans="1:19" x14ac:dyDescent="0.25">
      <c r="A45" s="332" t="s">
        <v>34</v>
      </c>
      <c r="B45" s="241">
        <v>2025004</v>
      </c>
      <c r="C45" s="241">
        <v>2346885</v>
      </c>
      <c r="D45" s="241">
        <v>3209110</v>
      </c>
      <c r="E45" s="107">
        <v>3551509</v>
      </c>
      <c r="F45" s="107">
        <v>4341126</v>
      </c>
      <c r="G45" s="65">
        <v>4909021</v>
      </c>
      <c r="H45" s="107">
        <v>5536329</v>
      </c>
      <c r="I45" s="65">
        <v>5836868</v>
      </c>
      <c r="J45" s="65">
        <v>6163027</v>
      </c>
      <c r="K45" s="65">
        <v>14252060</v>
      </c>
      <c r="L45" s="65">
        <v>15404954</v>
      </c>
      <c r="M45" s="65">
        <v>16783867</v>
      </c>
      <c r="N45" s="241">
        <v>19534577</v>
      </c>
      <c r="O45" s="30">
        <v>24744274</v>
      </c>
      <c r="P45" s="241">
        <v>25792641</v>
      </c>
      <c r="Q45" s="241">
        <v>27018558</v>
      </c>
      <c r="R45" s="241">
        <v>31466349</v>
      </c>
      <c r="S45" s="241">
        <v>40052317</v>
      </c>
    </row>
    <row r="46" spans="1:19" x14ac:dyDescent="0.25">
      <c r="A46" s="332" t="s">
        <v>35</v>
      </c>
      <c r="B46" s="241">
        <v>577313</v>
      </c>
      <c r="C46" s="241">
        <v>796811</v>
      </c>
      <c r="D46" s="241">
        <v>1039179</v>
      </c>
      <c r="E46" s="107">
        <v>1328161</v>
      </c>
      <c r="F46" s="107">
        <v>1713132</v>
      </c>
      <c r="G46" s="65">
        <v>2248313</v>
      </c>
      <c r="H46" s="107">
        <v>2410249</v>
      </c>
      <c r="I46" s="65">
        <v>2889088</v>
      </c>
      <c r="J46" s="65">
        <v>3029575</v>
      </c>
      <c r="K46" s="65">
        <v>3608124</v>
      </c>
      <c r="L46" s="65">
        <v>3734848</v>
      </c>
      <c r="M46" s="65">
        <v>3845715</v>
      </c>
      <c r="N46" s="241">
        <v>3169430</v>
      </c>
      <c r="O46" s="30">
        <v>4141006</v>
      </c>
      <c r="P46" s="241">
        <v>4331313</v>
      </c>
      <c r="Q46" s="241">
        <v>6588202</v>
      </c>
      <c r="R46" s="241">
        <v>7505417</v>
      </c>
      <c r="S46" s="241">
        <v>8242289</v>
      </c>
    </row>
    <row r="47" spans="1:19" x14ac:dyDescent="0.25">
      <c r="A47" s="332" t="s">
        <v>36</v>
      </c>
      <c r="B47" s="241">
        <v>1138731</v>
      </c>
      <c r="C47" s="241">
        <v>1990565</v>
      </c>
      <c r="D47" s="241">
        <v>2066869</v>
      </c>
      <c r="E47" s="107">
        <v>3297552</v>
      </c>
      <c r="F47" s="107">
        <v>4926865</v>
      </c>
      <c r="G47" s="65">
        <v>5441738</v>
      </c>
      <c r="H47" s="107">
        <v>5952091</v>
      </c>
      <c r="I47" s="65">
        <v>6603338</v>
      </c>
      <c r="J47" s="65">
        <v>6721190</v>
      </c>
      <c r="K47" s="65">
        <v>8202951</v>
      </c>
      <c r="L47" s="65">
        <v>7836237</v>
      </c>
      <c r="M47" s="65">
        <v>9608692</v>
      </c>
      <c r="N47" s="241">
        <v>9760025</v>
      </c>
      <c r="O47" s="30">
        <v>9091703</v>
      </c>
      <c r="P47" s="241">
        <v>9080905</v>
      </c>
      <c r="Q47" s="241">
        <v>11165580</v>
      </c>
      <c r="R47" s="241">
        <v>12625283</v>
      </c>
      <c r="S47" s="241">
        <v>14156403</v>
      </c>
    </row>
    <row r="48" spans="1:19" x14ac:dyDescent="0.25">
      <c r="A48" s="332" t="s">
        <v>37</v>
      </c>
      <c r="B48" s="241">
        <v>2232672</v>
      </c>
      <c r="C48" s="241">
        <v>3172143</v>
      </c>
      <c r="D48" s="241">
        <v>3640903</v>
      </c>
      <c r="E48" s="107">
        <v>4401824</v>
      </c>
      <c r="F48" s="107">
        <v>6264690</v>
      </c>
      <c r="G48" s="65">
        <v>8205777</v>
      </c>
      <c r="H48" s="107">
        <v>9942937</v>
      </c>
      <c r="I48" s="65">
        <v>10559086</v>
      </c>
      <c r="J48" s="65">
        <v>11444420</v>
      </c>
      <c r="K48" s="65">
        <v>13443509</v>
      </c>
      <c r="L48" s="65">
        <v>14337443</v>
      </c>
      <c r="M48" s="65">
        <v>15733262</v>
      </c>
      <c r="N48" s="241">
        <v>17898543</v>
      </c>
      <c r="O48" s="30">
        <v>17562654</v>
      </c>
      <c r="P48" s="241">
        <v>17324984</v>
      </c>
      <c r="Q48" s="241">
        <v>18886248</v>
      </c>
      <c r="R48" s="241">
        <v>20262216</v>
      </c>
      <c r="S48" s="241">
        <v>25792464</v>
      </c>
    </row>
    <row r="49" spans="1:19" x14ac:dyDescent="0.25">
      <c r="A49" s="332" t="s">
        <v>38</v>
      </c>
      <c r="B49" s="241"/>
      <c r="C49" s="241"/>
      <c r="D49" s="241"/>
      <c r="E49" s="65"/>
      <c r="F49" s="65"/>
      <c r="G49" s="65"/>
      <c r="H49" s="65"/>
      <c r="I49" s="65"/>
      <c r="J49" s="65"/>
      <c r="K49" s="65"/>
      <c r="L49" s="65">
        <v>1351953</v>
      </c>
      <c r="M49" s="65">
        <v>1704945</v>
      </c>
      <c r="N49" s="241">
        <v>1791865</v>
      </c>
      <c r="O49" s="30">
        <v>2233111</v>
      </c>
      <c r="P49" s="241">
        <v>2473171</v>
      </c>
      <c r="Q49" s="241">
        <v>2761608</v>
      </c>
      <c r="R49" s="241">
        <v>2748149</v>
      </c>
      <c r="S49" s="241">
        <v>3631609</v>
      </c>
    </row>
    <row r="50" spans="1:19" ht="18" x14ac:dyDescent="0.25">
      <c r="A50" s="2" t="s">
        <v>135</v>
      </c>
      <c r="B50" s="98">
        <v>3663534</v>
      </c>
      <c r="C50" s="98">
        <v>4558584</v>
      </c>
      <c r="D50" s="98">
        <v>6132482</v>
      </c>
      <c r="E50" s="64">
        <v>8161732</v>
      </c>
      <c r="F50" s="64">
        <v>8624723</v>
      </c>
      <c r="G50" s="64">
        <v>9909915</v>
      </c>
      <c r="H50" s="64">
        <v>10975258</v>
      </c>
      <c r="I50" s="64">
        <v>12454492</v>
      </c>
      <c r="J50" s="64">
        <v>13208567</v>
      </c>
      <c r="K50" s="64">
        <v>12793099</v>
      </c>
      <c r="L50" s="64">
        <v>13112394</v>
      </c>
      <c r="M50" s="64">
        <v>14034631</v>
      </c>
      <c r="N50" s="64">
        <v>16871803</v>
      </c>
      <c r="O50" s="29">
        <v>19086824</v>
      </c>
      <c r="P50" s="98">
        <v>20874282</v>
      </c>
      <c r="Q50" s="98">
        <v>25456940</v>
      </c>
      <c r="R50" s="98">
        <v>30666728</v>
      </c>
      <c r="S50" s="98">
        <v>35976586</v>
      </c>
    </row>
    <row r="51" spans="1:19" x14ac:dyDescent="0.25">
      <c r="A51" s="332" t="s">
        <v>39</v>
      </c>
      <c r="B51" s="241">
        <v>926744</v>
      </c>
      <c r="C51" s="241">
        <v>1221180</v>
      </c>
      <c r="D51" s="241">
        <v>1221741</v>
      </c>
      <c r="E51" s="107">
        <v>1359120</v>
      </c>
      <c r="F51" s="107">
        <v>1827563</v>
      </c>
      <c r="G51" s="65">
        <v>2236353</v>
      </c>
      <c r="H51" s="107">
        <v>2717134</v>
      </c>
      <c r="I51" s="65">
        <v>2422629</v>
      </c>
      <c r="J51" s="65">
        <v>2492876</v>
      </c>
      <c r="K51" s="65">
        <v>854177</v>
      </c>
      <c r="L51" s="65">
        <v>632189</v>
      </c>
      <c r="M51" s="65">
        <v>692118</v>
      </c>
      <c r="N51" s="241">
        <v>1733427</v>
      </c>
      <c r="O51" s="30">
        <v>1692333</v>
      </c>
      <c r="P51" s="241">
        <v>2135007</v>
      </c>
      <c r="Q51" s="241">
        <v>2877342</v>
      </c>
      <c r="R51" s="241">
        <v>4906803</v>
      </c>
      <c r="S51" s="241">
        <v>5027354</v>
      </c>
    </row>
    <row r="52" spans="1:19" x14ac:dyDescent="0.25">
      <c r="A52" s="332" t="s">
        <v>104</v>
      </c>
      <c r="B52" s="241">
        <v>773642</v>
      </c>
      <c r="C52" s="241">
        <v>762918</v>
      </c>
      <c r="D52" s="241">
        <v>1007208</v>
      </c>
      <c r="E52" s="107">
        <v>1007208</v>
      </c>
      <c r="F52" s="107">
        <v>490921</v>
      </c>
      <c r="G52" s="65">
        <v>602863</v>
      </c>
      <c r="H52" s="107">
        <v>760226</v>
      </c>
      <c r="I52" s="65">
        <v>857355</v>
      </c>
      <c r="J52" s="65">
        <v>981053</v>
      </c>
      <c r="K52" s="65">
        <v>654615</v>
      </c>
      <c r="L52" s="65">
        <v>677245</v>
      </c>
      <c r="M52" s="65">
        <v>934554</v>
      </c>
      <c r="N52" s="241">
        <v>374896</v>
      </c>
      <c r="O52" s="30">
        <v>543954</v>
      </c>
      <c r="P52" s="241">
        <v>675885</v>
      </c>
      <c r="Q52" s="241">
        <v>1041706</v>
      </c>
      <c r="R52" s="241">
        <v>758490</v>
      </c>
      <c r="S52" s="241">
        <v>1767128</v>
      </c>
    </row>
    <row r="53" spans="1:19" ht="19.5" x14ac:dyDescent="0.25">
      <c r="A53" s="332" t="s">
        <v>41</v>
      </c>
      <c r="B53" s="241">
        <v>368610</v>
      </c>
      <c r="C53" s="241">
        <v>427512</v>
      </c>
      <c r="D53" s="241">
        <v>449910</v>
      </c>
      <c r="E53" s="107">
        <v>474304</v>
      </c>
      <c r="F53" s="107">
        <v>245385</v>
      </c>
      <c r="G53" s="65">
        <v>254879</v>
      </c>
      <c r="H53" s="107">
        <v>261381</v>
      </c>
      <c r="I53" s="65">
        <v>247397</v>
      </c>
      <c r="J53" s="65">
        <v>277160</v>
      </c>
      <c r="K53" s="65">
        <v>284258</v>
      </c>
      <c r="L53" s="65">
        <v>401286</v>
      </c>
      <c r="M53" s="65">
        <v>492988</v>
      </c>
      <c r="N53" s="241">
        <v>1500549</v>
      </c>
      <c r="O53" s="30">
        <v>1499882</v>
      </c>
      <c r="P53" s="241">
        <v>1579805</v>
      </c>
      <c r="Q53" s="241">
        <v>2060125</v>
      </c>
      <c r="R53" s="241">
        <v>2245042</v>
      </c>
      <c r="S53" s="241">
        <v>2112823</v>
      </c>
    </row>
    <row r="54" spans="1:19" ht="19.5" x14ac:dyDescent="0.25">
      <c r="A54" s="332" t="s">
        <v>42</v>
      </c>
      <c r="B54" s="241">
        <v>126555</v>
      </c>
      <c r="C54" s="241">
        <v>279979</v>
      </c>
      <c r="D54" s="241">
        <v>282642</v>
      </c>
      <c r="E54" s="107">
        <v>448824</v>
      </c>
      <c r="F54" s="107">
        <v>554355</v>
      </c>
      <c r="G54" s="65">
        <v>792763</v>
      </c>
      <c r="H54" s="107">
        <v>742512</v>
      </c>
      <c r="I54" s="65">
        <v>863523</v>
      </c>
      <c r="J54" s="65">
        <v>901864</v>
      </c>
      <c r="K54" s="65">
        <v>833535</v>
      </c>
      <c r="L54" s="65">
        <v>879065</v>
      </c>
      <c r="M54" s="65">
        <v>940116</v>
      </c>
      <c r="N54" s="241">
        <v>1689080</v>
      </c>
      <c r="O54" s="30">
        <v>1680196</v>
      </c>
      <c r="P54" s="241">
        <v>1897904</v>
      </c>
      <c r="Q54" s="241">
        <v>1837862</v>
      </c>
      <c r="R54" s="241">
        <v>1734457</v>
      </c>
      <c r="S54" s="241">
        <v>2641049</v>
      </c>
    </row>
    <row r="55" spans="1:19" ht="19.5" x14ac:dyDescent="0.25">
      <c r="A55" s="332" t="s">
        <v>203</v>
      </c>
      <c r="B55" s="241">
        <v>216272</v>
      </c>
      <c r="C55" s="241">
        <v>229207</v>
      </c>
      <c r="D55" s="241">
        <v>249137</v>
      </c>
      <c r="E55" s="107">
        <v>319774</v>
      </c>
      <c r="F55" s="107">
        <v>314410</v>
      </c>
      <c r="G55" s="65">
        <v>390740</v>
      </c>
      <c r="H55" s="107">
        <v>381272</v>
      </c>
      <c r="I55" s="65">
        <v>402037</v>
      </c>
      <c r="J55" s="65">
        <v>392782</v>
      </c>
      <c r="K55" s="65">
        <v>418582</v>
      </c>
      <c r="L55" s="65">
        <v>353079</v>
      </c>
      <c r="M55" s="65">
        <v>419711</v>
      </c>
      <c r="N55" s="241">
        <v>1185810</v>
      </c>
      <c r="O55" s="30">
        <v>1296644</v>
      </c>
      <c r="P55" s="241">
        <v>1447090</v>
      </c>
      <c r="Q55" s="241">
        <v>1682700</v>
      </c>
      <c r="R55" s="241">
        <v>1861613</v>
      </c>
      <c r="S55" s="241">
        <v>2394552</v>
      </c>
    </row>
    <row r="56" spans="1:19" x14ac:dyDescent="0.25">
      <c r="A56" s="332" t="s">
        <v>97</v>
      </c>
      <c r="B56" s="241">
        <v>35356</v>
      </c>
      <c r="C56" s="241">
        <v>374834</v>
      </c>
      <c r="D56" s="241">
        <v>719871</v>
      </c>
      <c r="E56" s="107">
        <v>1078838</v>
      </c>
      <c r="F56" s="107">
        <v>1147517</v>
      </c>
      <c r="G56" s="65">
        <v>1146500</v>
      </c>
      <c r="H56" s="107">
        <v>1356868</v>
      </c>
      <c r="I56" s="65">
        <v>1920252</v>
      </c>
      <c r="J56" s="65">
        <v>2147719</v>
      </c>
      <c r="K56" s="65">
        <v>2776732</v>
      </c>
      <c r="L56" s="65">
        <v>2432207</v>
      </c>
      <c r="M56" s="65">
        <v>2587406</v>
      </c>
      <c r="N56" s="241">
        <v>1964664</v>
      </c>
      <c r="O56" s="30">
        <v>2301487</v>
      </c>
      <c r="P56" s="241">
        <v>2480802</v>
      </c>
      <c r="Q56" s="241">
        <v>2120199</v>
      </c>
      <c r="R56" s="241">
        <v>2104048</v>
      </c>
      <c r="S56" s="241">
        <v>1955951</v>
      </c>
    </row>
    <row r="57" spans="1:19" x14ac:dyDescent="0.25">
      <c r="A57" s="332" t="s">
        <v>45</v>
      </c>
      <c r="B57" s="241">
        <v>1216355</v>
      </c>
      <c r="C57" s="241">
        <v>1262954</v>
      </c>
      <c r="D57" s="241">
        <v>2201973</v>
      </c>
      <c r="E57" s="107">
        <v>3473664</v>
      </c>
      <c r="F57" s="107">
        <v>4044572</v>
      </c>
      <c r="G57" s="241">
        <v>4485817</v>
      </c>
      <c r="H57" s="107">
        <v>4755865</v>
      </c>
      <c r="I57" s="241">
        <v>5741299</v>
      </c>
      <c r="J57" s="241">
        <v>6015113</v>
      </c>
      <c r="K57" s="241">
        <v>6971200</v>
      </c>
      <c r="L57" s="241">
        <v>7737323</v>
      </c>
      <c r="M57" s="241">
        <v>7967738</v>
      </c>
      <c r="N57" s="241">
        <v>8423377</v>
      </c>
      <c r="O57" s="30">
        <v>10072328</v>
      </c>
      <c r="P57" s="241">
        <v>10657789</v>
      </c>
      <c r="Q57" s="241">
        <v>13837006</v>
      </c>
      <c r="R57" s="241">
        <v>17056275</v>
      </c>
      <c r="S57" s="241">
        <v>20077729</v>
      </c>
    </row>
    <row r="58" spans="1:19" ht="18" x14ac:dyDescent="0.25">
      <c r="A58" s="236" t="s">
        <v>171</v>
      </c>
      <c r="B58" s="98">
        <v>20479871</v>
      </c>
      <c r="C58" s="98">
        <v>24691585</v>
      </c>
      <c r="D58" s="98">
        <v>29623271</v>
      </c>
      <c r="E58" s="64">
        <v>34833842</v>
      </c>
      <c r="F58" s="64">
        <v>40090903</v>
      </c>
      <c r="G58" s="64">
        <v>47485646</v>
      </c>
      <c r="H58" s="108">
        <v>59720472</v>
      </c>
      <c r="I58" s="64">
        <v>65648377</v>
      </c>
      <c r="J58" s="64">
        <v>72572114</v>
      </c>
      <c r="K58" s="64">
        <v>82486622</v>
      </c>
      <c r="L58" s="64">
        <v>89236778</v>
      </c>
      <c r="M58" s="64">
        <v>90743383</v>
      </c>
      <c r="N58" s="64">
        <v>109262295</v>
      </c>
      <c r="O58" s="29">
        <v>130678469</v>
      </c>
      <c r="P58" s="98">
        <v>135540188</v>
      </c>
      <c r="Q58" s="98">
        <v>153624152</v>
      </c>
      <c r="R58" s="98">
        <v>163444287</v>
      </c>
      <c r="S58" s="98">
        <v>201146429</v>
      </c>
    </row>
    <row r="59" spans="1:19" x14ac:dyDescent="0.25">
      <c r="A59" s="332" t="s">
        <v>46</v>
      </c>
      <c r="B59" s="241">
        <v>1735770</v>
      </c>
      <c r="C59" s="241">
        <v>2127168</v>
      </c>
      <c r="D59" s="241">
        <v>2656269</v>
      </c>
      <c r="E59" s="107">
        <v>2782184</v>
      </c>
      <c r="F59" s="107">
        <v>2792414</v>
      </c>
      <c r="G59" s="65">
        <v>3354847</v>
      </c>
      <c r="H59" s="107">
        <v>3793461</v>
      </c>
      <c r="I59" s="65">
        <v>4184543</v>
      </c>
      <c r="J59" s="65">
        <v>4440085</v>
      </c>
      <c r="K59" s="65">
        <v>5815556</v>
      </c>
      <c r="L59" s="65">
        <v>5939257</v>
      </c>
      <c r="M59" s="65">
        <v>5865460</v>
      </c>
      <c r="N59" s="241">
        <v>15744001</v>
      </c>
      <c r="O59" s="30">
        <v>17733066</v>
      </c>
      <c r="P59" s="241">
        <v>19675389</v>
      </c>
      <c r="Q59" s="241">
        <v>19153457</v>
      </c>
      <c r="R59" s="241">
        <v>19328540</v>
      </c>
      <c r="S59" s="241">
        <v>24427815</v>
      </c>
    </row>
    <row r="60" spans="1:19" x14ac:dyDescent="0.25">
      <c r="A60" s="332" t="s">
        <v>47</v>
      </c>
      <c r="B60" s="241">
        <v>353961</v>
      </c>
      <c r="C60" s="241">
        <v>460786</v>
      </c>
      <c r="D60" s="241">
        <v>443491</v>
      </c>
      <c r="E60" s="107">
        <v>457924</v>
      </c>
      <c r="F60" s="107">
        <v>615593</v>
      </c>
      <c r="G60" s="65">
        <v>659999</v>
      </c>
      <c r="H60" s="107">
        <v>872373</v>
      </c>
      <c r="I60" s="65">
        <v>947811</v>
      </c>
      <c r="J60" s="65">
        <v>1034367</v>
      </c>
      <c r="K60" s="65">
        <v>1613356</v>
      </c>
      <c r="L60" s="65">
        <v>2156985</v>
      </c>
      <c r="M60" s="65">
        <v>1789912</v>
      </c>
      <c r="N60" s="241">
        <v>2974113</v>
      </c>
      <c r="O60" s="30">
        <v>3214892</v>
      </c>
      <c r="P60" s="241">
        <v>2758135</v>
      </c>
      <c r="Q60" s="241">
        <v>2742365</v>
      </c>
      <c r="R60" s="241">
        <v>3054866</v>
      </c>
      <c r="S60" s="241">
        <v>3865917</v>
      </c>
    </row>
    <row r="61" spans="1:19" x14ac:dyDescent="0.25">
      <c r="A61" s="332" t="s">
        <v>48</v>
      </c>
      <c r="B61" s="241">
        <v>554779</v>
      </c>
      <c r="C61" s="241">
        <v>568325</v>
      </c>
      <c r="D61" s="241">
        <v>669848</v>
      </c>
      <c r="E61" s="107">
        <v>772037</v>
      </c>
      <c r="F61" s="107">
        <v>722911</v>
      </c>
      <c r="G61" s="65">
        <v>1137800</v>
      </c>
      <c r="H61" s="107">
        <v>1288347</v>
      </c>
      <c r="I61" s="65">
        <v>1348679</v>
      </c>
      <c r="J61" s="65">
        <v>1426015</v>
      </c>
      <c r="K61" s="65">
        <v>1570105</v>
      </c>
      <c r="L61" s="65">
        <v>1804564</v>
      </c>
      <c r="M61" s="65">
        <v>2091111</v>
      </c>
      <c r="N61" s="241">
        <v>2473199</v>
      </c>
      <c r="O61" s="30">
        <v>2824401</v>
      </c>
      <c r="P61" s="241">
        <v>2854200</v>
      </c>
      <c r="Q61" s="241">
        <v>2954531</v>
      </c>
      <c r="R61" s="241">
        <v>3283062</v>
      </c>
      <c r="S61" s="241">
        <v>3403108</v>
      </c>
    </row>
    <row r="62" spans="1:19" x14ac:dyDescent="0.25">
      <c r="A62" s="332" t="s">
        <v>49</v>
      </c>
      <c r="B62" s="241">
        <v>2876396</v>
      </c>
      <c r="C62" s="241">
        <v>4416491</v>
      </c>
      <c r="D62" s="241">
        <v>5188867</v>
      </c>
      <c r="E62" s="107">
        <v>5891179</v>
      </c>
      <c r="F62" s="107">
        <v>6850901</v>
      </c>
      <c r="G62" s="65">
        <v>6875507</v>
      </c>
      <c r="H62" s="107">
        <v>8301890</v>
      </c>
      <c r="I62" s="65">
        <v>9118573</v>
      </c>
      <c r="J62" s="65">
        <v>11307944</v>
      </c>
      <c r="K62" s="65">
        <v>12710678</v>
      </c>
      <c r="L62" s="65">
        <v>13686213</v>
      </c>
      <c r="M62" s="65">
        <v>14035149</v>
      </c>
      <c r="N62" s="241">
        <v>14780323</v>
      </c>
      <c r="O62" s="30">
        <v>14640269</v>
      </c>
      <c r="P62" s="241">
        <v>15689030</v>
      </c>
      <c r="Q62" s="241">
        <v>17325297</v>
      </c>
      <c r="R62" s="241">
        <v>19470404</v>
      </c>
      <c r="S62" s="241">
        <v>23913685</v>
      </c>
    </row>
    <row r="63" spans="1:19" x14ac:dyDescent="0.25">
      <c r="A63" s="332" t="s">
        <v>50</v>
      </c>
      <c r="B63" s="241">
        <v>977839</v>
      </c>
      <c r="C63" s="241">
        <v>1086034</v>
      </c>
      <c r="D63" s="241">
        <v>1070377</v>
      </c>
      <c r="E63" s="107">
        <v>1323855</v>
      </c>
      <c r="F63" s="107">
        <v>1828771</v>
      </c>
      <c r="G63" s="65">
        <v>2136391</v>
      </c>
      <c r="H63" s="107">
        <v>3582811</v>
      </c>
      <c r="I63" s="65">
        <v>4053956</v>
      </c>
      <c r="J63" s="65">
        <v>4524835</v>
      </c>
      <c r="K63" s="65">
        <v>4798539</v>
      </c>
      <c r="L63" s="65">
        <v>5338891</v>
      </c>
      <c r="M63" s="65">
        <v>6275628</v>
      </c>
      <c r="N63" s="241">
        <v>6518910</v>
      </c>
      <c r="O63" s="30">
        <v>7578869</v>
      </c>
      <c r="P63" s="241">
        <v>8218542</v>
      </c>
      <c r="Q63" s="241">
        <v>9587050</v>
      </c>
      <c r="R63" s="241">
        <v>9782461</v>
      </c>
      <c r="S63" s="241">
        <v>11373707</v>
      </c>
    </row>
    <row r="64" spans="1:19" x14ac:dyDescent="0.25">
      <c r="A64" s="332" t="s">
        <v>51</v>
      </c>
      <c r="B64" s="241">
        <v>467283</v>
      </c>
      <c r="C64" s="241">
        <v>1006879</v>
      </c>
      <c r="D64" s="241">
        <v>1388686</v>
      </c>
      <c r="E64" s="107">
        <v>1560853</v>
      </c>
      <c r="F64" s="107">
        <v>1815891</v>
      </c>
      <c r="G64" s="65">
        <v>1955290</v>
      </c>
      <c r="H64" s="107">
        <v>2076560</v>
      </c>
      <c r="I64" s="65">
        <v>2535938</v>
      </c>
      <c r="J64" s="65">
        <v>2662583</v>
      </c>
      <c r="K64" s="65">
        <v>2911754</v>
      </c>
      <c r="L64" s="65">
        <v>3168784</v>
      </c>
      <c r="M64" s="65">
        <v>3099229</v>
      </c>
      <c r="N64" s="241">
        <v>3958709</v>
      </c>
      <c r="O64" s="30">
        <v>4496071</v>
      </c>
      <c r="P64" s="241">
        <v>4307327</v>
      </c>
      <c r="Q64" s="241">
        <v>4564958</v>
      </c>
      <c r="R64" s="241">
        <v>4761285</v>
      </c>
      <c r="S64" s="241">
        <v>5314693</v>
      </c>
    </row>
    <row r="65" spans="1:19" x14ac:dyDescent="0.25">
      <c r="A65" s="332" t="s">
        <v>262</v>
      </c>
      <c r="B65" s="241">
        <v>3235393</v>
      </c>
      <c r="C65" s="241">
        <v>3634037</v>
      </c>
      <c r="D65" s="241">
        <v>4281322</v>
      </c>
      <c r="E65" s="107">
        <v>3341156</v>
      </c>
      <c r="F65" s="107">
        <v>4498761</v>
      </c>
      <c r="G65" s="65">
        <v>5146210</v>
      </c>
      <c r="H65" s="107">
        <v>5306297</v>
      </c>
      <c r="I65" s="65">
        <v>6138677</v>
      </c>
      <c r="J65" s="65">
        <v>6435879</v>
      </c>
      <c r="K65" s="65">
        <v>8828862</v>
      </c>
      <c r="L65" s="65">
        <v>7222654</v>
      </c>
      <c r="M65" s="65">
        <v>7914444</v>
      </c>
      <c r="N65" s="241">
        <v>11428046</v>
      </c>
      <c r="O65" s="30">
        <v>14392667</v>
      </c>
      <c r="P65" s="241">
        <v>14509090</v>
      </c>
      <c r="Q65" s="241">
        <v>18591881</v>
      </c>
      <c r="R65" s="241">
        <v>19264777</v>
      </c>
      <c r="S65" s="241">
        <v>26943287</v>
      </c>
    </row>
    <row r="66" spans="1:19" x14ac:dyDescent="0.25">
      <c r="A66" s="332" t="s">
        <v>53</v>
      </c>
      <c r="B66" s="241">
        <v>841562</v>
      </c>
      <c r="C66" s="241">
        <v>936265</v>
      </c>
      <c r="D66" s="241">
        <v>1028772</v>
      </c>
      <c r="E66" s="107">
        <v>1188257</v>
      </c>
      <c r="F66" s="107">
        <v>1427977</v>
      </c>
      <c r="G66" s="65">
        <v>1406135</v>
      </c>
      <c r="H66" s="107">
        <v>1535721</v>
      </c>
      <c r="I66" s="65">
        <v>1640437</v>
      </c>
      <c r="J66" s="65">
        <v>2020949</v>
      </c>
      <c r="K66" s="65">
        <v>2295372</v>
      </c>
      <c r="L66" s="65">
        <v>2533794</v>
      </c>
      <c r="M66" s="65">
        <v>2647398</v>
      </c>
      <c r="N66" s="241">
        <v>4070948</v>
      </c>
      <c r="O66" s="30">
        <v>5686146</v>
      </c>
      <c r="P66" s="241">
        <v>5689415</v>
      </c>
      <c r="Q66" s="241">
        <v>5600419</v>
      </c>
      <c r="R66" s="241">
        <v>6053681</v>
      </c>
      <c r="S66" s="241">
        <v>7284372</v>
      </c>
    </row>
    <row r="67" spans="1:19" x14ac:dyDescent="0.25">
      <c r="A67" s="332" t="s">
        <v>141</v>
      </c>
      <c r="B67" s="241">
        <v>1831881</v>
      </c>
      <c r="C67" s="241">
        <v>2036305</v>
      </c>
      <c r="D67" s="241">
        <v>2400374</v>
      </c>
      <c r="E67" s="107">
        <v>2777883</v>
      </c>
      <c r="F67" s="107">
        <v>2901243</v>
      </c>
      <c r="G67" s="65">
        <v>3395428</v>
      </c>
      <c r="H67" s="107">
        <v>10045075</v>
      </c>
      <c r="I67" s="65">
        <v>11469210</v>
      </c>
      <c r="J67" s="65">
        <v>12587242</v>
      </c>
      <c r="K67" s="65">
        <v>12620882</v>
      </c>
      <c r="L67" s="65">
        <v>14854398</v>
      </c>
      <c r="M67" s="65">
        <v>13864265</v>
      </c>
      <c r="N67" s="241">
        <v>12728808</v>
      </c>
      <c r="O67" s="30">
        <v>15613511</v>
      </c>
      <c r="P67" s="241">
        <v>16547629</v>
      </c>
      <c r="Q67" s="241">
        <v>23575296</v>
      </c>
      <c r="R67" s="241">
        <v>24730833</v>
      </c>
      <c r="S67" s="241">
        <v>30472762</v>
      </c>
    </row>
    <row r="68" spans="1:19" x14ac:dyDescent="0.25">
      <c r="A68" s="332" t="s">
        <v>55</v>
      </c>
      <c r="B68" s="241">
        <v>1359933</v>
      </c>
      <c r="C68" s="241">
        <v>876713</v>
      </c>
      <c r="D68" s="241">
        <v>1239867</v>
      </c>
      <c r="E68" s="107">
        <v>1187158</v>
      </c>
      <c r="F68" s="107">
        <v>1446404</v>
      </c>
      <c r="G68" s="65">
        <v>1880164</v>
      </c>
      <c r="H68" s="107">
        <v>2314631</v>
      </c>
      <c r="I68" s="65">
        <v>2630495</v>
      </c>
      <c r="J68" s="65">
        <v>3139474</v>
      </c>
      <c r="K68" s="65">
        <v>4643890</v>
      </c>
      <c r="L68" s="65">
        <v>5231267</v>
      </c>
      <c r="M68" s="65">
        <v>4349717</v>
      </c>
      <c r="N68" s="241">
        <v>5748416</v>
      </c>
      <c r="O68" s="30">
        <v>8498293</v>
      </c>
      <c r="P68" s="241">
        <v>9281375</v>
      </c>
      <c r="Q68" s="241">
        <v>9524573</v>
      </c>
      <c r="R68" s="241">
        <v>10312504</v>
      </c>
      <c r="S68" s="241">
        <v>12346639</v>
      </c>
    </row>
    <row r="69" spans="1:19" x14ac:dyDescent="0.25">
      <c r="A69" s="332" t="s">
        <v>56</v>
      </c>
      <c r="B69" s="241">
        <v>706938</v>
      </c>
      <c r="C69" s="241">
        <v>717097</v>
      </c>
      <c r="D69" s="241">
        <v>951274</v>
      </c>
      <c r="E69" s="107">
        <v>896496</v>
      </c>
      <c r="F69" s="107">
        <v>1003176</v>
      </c>
      <c r="G69" s="65">
        <v>1419242</v>
      </c>
      <c r="H69" s="107">
        <v>1886763</v>
      </c>
      <c r="I69" s="65">
        <v>1782082</v>
      </c>
      <c r="J69" s="65">
        <v>1903604</v>
      </c>
      <c r="K69" s="65">
        <v>1975110</v>
      </c>
      <c r="L69" s="65">
        <v>1851814</v>
      </c>
      <c r="M69" s="65">
        <v>2628071</v>
      </c>
      <c r="N69" s="241">
        <v>2423464</v>
      </c>
      <c r="O69" s="30">
        <v>4529437</v>
      </c>
      <c r="P69" s="241">
        <v>4013150</v>
      </c>
      <c r="Q69" s="241">
        <v>4426786</v>
      </c>
      <c r="R69" s="241">
        <v>4602488</v>
      </c>
      <c r="S69" s="241">
        <v>5166784</v>
      </c>
    </row>
    <row r="70" spans="1:19" x14ac:dyDescent="0.25">
      <c r="A70" s="332" t="s">
        <v>57</v>
      </c>
      <c r="B70" s="241">
        <v>3499204</v>
      </c>
      <c r="C70" s="241">
        <v>3122077</v>
      </c>
      <c r="D70" s="241">
        <v>4121147</v>
      </c>
      <c r="E70" s="107">
        <v>6736827</v>
      </c>
      <c r="F70" s="107">
        <v>8093308</v>
      </c>
      <c r="G70" s="65">
        <v>9023889</v>
      </c>
      <c r="H70" s="107">
        <v>9178463</v>
      </c>
      <c r="I70" s="65">
        <v>9622544</v>
      </c>
      <c r="J70" s="65">
        <v>10186143</v>
      </c>
      <c r="K70" s="65">
        <v>11350627</v>
      </c>
      <c r="L70" s="65">
        <v>12678251</v>
      </c>
      <c r="M70" s="65">
        <v>12913775</v>
      </c>
      <c r="N70" s="241">
        <v>11741899</v>
      </c>
      <c r="O70" s="30">
        <v>14093092</v>
      </c>
      <c r="P70" s="241">
        <v>13758975</v>
      </c>
      <c r="Q70" s="241">
        <v>16682110</v>
      </c>
      <c r="R70" s="241">
        <v>17875631</v>
      </c>
      <c r="S70" s="241">
        <v>21848558</v>
      </c>
    </row>
    <row r="71" spans="1:19" x14ac:dyDescent="0.25">
      <c r="A71" s="332" t="s">
        <v>58</v>
      </c>
      <c r="B71" s="241">
        <v>1568978</v>
      </c>
      <c r="C71" s="241">
        <v>2965929</v>
      </c>
      <c r="D71" s="241">
        <v>3213279</v>
      </c>
      <c r="E71" s="107">
        <v>4348988</v>
      </c>
      <c r="F71" s="107">
        <v>3916317</v>
      </c>
      <c r="G71" s="65">
        <v>6356139</v>
      </c>
      <c r="H71" s="107">
        <v>6214208</v>
      </c>
      <c r="I71" s="65">
        <v>6493910</v>
      </c>
      <c r="J71" s="65">
        <v>6403245</v>
      </c>
      <c r="K71" s="65">
        <v>5953169</v>
      </c>
      <c r="L71" s="65">
        <v>7386202</v>
      </c>
      <c r="M71" s="65">
        <v>7334481</v>
      </c>
      <c r="N71" s="241">
        <v>8381262</v>
      </c>
      <c r="O71" s="30">
        <v>10545679</v>
      </c>
      <c r="P71" s="241">
        <v>10486041</v>
      </c>
      <c r="Q71" s="241">
        <v>10456265</v>
      </c>
      <c r="R71" s="241">
        <v>12063606</v>
      </c>
      <c r="S71" s="241">
        <v>15037737</v>
      </c>
    </row>
    <row r="72" spans="1:19" x14ac:dyDescent="0.25">
      <c r="A72" s="332" t="s">
        <v>59</v>
      </c>
      <c r="B72" s="241">
        <v>469954</v>
      </c>
      <c r="C72" s="241">
        <v>737479</v>
      </c>
      <c r="D72" s="241">
        <v>969698</v>
      </c>
      <c r="E72" s="107">
        <v>1569045</v>
      </c>
      <c r="F72" s="107">
        <v>2177236</v>
      </c>
      <c r="G72" s="65">
        <v>2738605</v>
      </c>
      <c r="H72" s="107">
        <v>3323872</v>
      </c>
      <c r="I72" s="65">
        <v>3681522</v>
      </c>
      <c r="J72" s="65">
        <v>4499749</v>
      </c>
      <c r="K72" s="65">
        <v>5398722</v>
      </c>
      <c r="L72" s="65">
        <v>5383704</v>
      </c>
      <c r="M72" s="65">
        <v>5934743</v>
      </c>
      <c r="N72" s="241">
        <v>6290197</v>
      </c>
      <c r="O72" s="30">
        <v>6832076</v>
      </c>
      <c r="P72" s="241">
        <v>7751890</v>
      </c>
      <c r="Q72" s="241">
        <v>8439164</v>
      </c>
      <c r="R72" s="241">
        <v>8860149</v>
      </c>
      <c r="S72" s="241">
        <v>9747365</v>
      </c>
    </row>
    <row r="73" spans="1:19" ht="18" x14ac:dyDescent="0.25">
      <c r="A73" s="2" t="s">
        <v>148</v>
      </c>
      <c r="B73" s="98">
        <v>10196443</v>
      </c>
      <c r="C73" s="98">
        <v>12299149</v>
      </c>
      <c r="D73" s="98">
        <v>17393837</v>
      </c>
      <c r="E73" s="64">
        <v>21512154</v>
      </c>
      <c r="F73" s="64">
        <v>24506679</v>
      </c>
      <c r="G73" s="64">
        <v>30182139</v>
      </c>
      <c r="H73" s="64">
        <v>39237919</v>
      </c>
      <c r="I73" s="64">
        <v>42021434</v>
      </c>
      <c r="J73" s="64">
        <v>44392735</v>
      </c>
      <c r="K73" s="64">
        <v>51514926</v>
      </c>
      <c r="L73" s="64">
        <v>60363935</v>
      </c>
      <c r="M73" s="64">
        <v>62307237</v>
      </c>
      <c r="N73" s="64">
        <v>74469577</v>
      </c>
      <c r="O73" s="29">
        <v>89700490</v>
      </c>
      <c r="P73" s="98">
        <v>106546828</v>
      </c>
      <c r="Q73" s="98">
        <v>124989595</v>
      </c>
      <c r="R73" s="98">
        <v>133999818</v>
      </c>
      <c r="S73" s="98">
        <v>161787601</v>
      </c>
    </row>
    <row r="74" spans="1:19" x14ac:dyDescent="0.25">
      <c r="A74" s="332" t="s">
        <v>60</v>
      </c>
      <c r="B74" s="241">
        <v>648057</v>
      </c>
      <c r="C74" s="241">
        <v>659127</v>
      </c>
      <c r="D74" s="241">
        <v>719418</v>
      </c>
      <c r="E74" s="107">
        <v>976586</v>
      </c>
      <c r="F74" s="241">
        <v>1052445</v>
      </c>
      <c r="G74" s="241">
        <v>1861972</v>
      </c>
      <c r="H74" s="107">
        <v>2760118</v>
      </c>
      <c r="I74" s="241">
        <v>3165730</v>
      </c>
      <c r="J74" s="241">
        <v>3419117</v>
      </c>
      <c r="K74" s="241">
        <v>4047349</v>
      </c>
      <c r="L74" s="241">
        <v>4040261</v>
      </c>
      <c r="M74" s="241">
        <v>4239233</v>
      </c>
      <c r="N74" s="241">
        <v>5231151</v>
      </c>
      <c r="O74" s="30">
        <v>5489247</v>
      </c>
      <c r="P74" s="241">
        <v>4384643</v>
      </c>
      <c r="Q74" s="241">
        <v>4241517</v>
      </c>
      <c r="R74" s="241">
        <v>4575240</v>
      </c>
      <c r="S74" s="241">
        <v>4949662</v>
      </c>
    </row>
    <row r="75" spans="1:19" x14ac:dyDescent="0.25">
      <c r="A75" s="332" t="s">
        <v>142</v>
      </c>
      <c r="B75" s="241">
        <v>3487065</v>
      </c>
      <c r="C75" s="241">
        <v>4335006</v>
      </c>
      <c r="D75" s="241">
        <v>7584508</v>
      </c>
      <c r="E75" s="107">
        <v>8865237</v>
      </c>
      <c r="F75" s="241">
        <v>10214705</v>
      </c>
      <c r="G75" s="241">
        <v>10903596</v>
      </c>
      <c r="H75" s="107">
        <v>14777382</v>
      </c>
      <c r="I75" s="241">
        <v>14281778</v>
      </c>
      <c r="J75" s="241">
        <v>15421676</v>
      </c>
      <c r="K75" s="241">
        <v>16414009</v>
      </c>
      <c r="L75" s="241">
        <v>21127462</v>
      </c>
      <c r="M75" s="241">
        <v>21962830</v>
      </c>
      <c r="N75" s="241">
        <v>23321293</v>
      </c>
      <c r="O75" s="30">
        <v>32162056</v>
      </c>
      <c r="P75" s="241">
        <v>34009894</v>
      </c>
      <c r="Q75" s="241">
        <v>35791876</v>
      </c>
      <c r="R75" s="241">
        <v>37391566</v>
      </c>
      <c r="S75" s="241">
        <v>42597171</v>
      </c>
    </row>
    <row r="76" spans="1:19" x14ac:dyDescent="0.25">
      <c r="A76" s="332" t="s">
        <v>62</v>
      </c>
      <c r="B76" s="241">
        <v>4382620</v>
      </c>
      <c r="C76" s="241">
        <v>5250642</v>
      </c>
      <c r="D76" s="241">
        <v>6840520</v>
      </c>
      <c r="E76" s="241">
        <v>7926726</v>
      </c>
      <c r="F76" s="241">
        <v>9119562</v>
      </c>
      <c r="G76" s="241">
        <v>11703761</v>
      </c>
      <c r="H76" s="241">
        <v>15822048</v>
      </c>
      <c r="I76" s="241">
        <v>17997763</v>
      </c>
      <c r="J76" s="241">
        <v>18623778</v>
      </c>
      <c r="K76" s="241">
        <v>22646251</v>
      </c>
      <c r="L76" s="241">
        <v>25088397</v>
      </c>
      <c r="M76" s="241">
        <v>27612058</v>
      </c>
      <c r="N76" s="241">
        <v>30449001</v>
      </c>
      <c r="O76" s="30">
        <v>35397741</v>
      </c>
      <c r="P76" s="241">
        <v>50021284</v>
      </c>
      <c r="Q76" s="241">
        <v>63489306</v>
      </c>
      <c r="R76" s="241">
        <v>68781736</v>
      </c>
      <c r="S76" s="241">
        <v>85481808</v>
      </c>
    </row>
    <row r="77" spans="1:19" x14ac:dyDescent="0.25">
      <c r="A77" s="19" t="s">
        <v>63</v>
      </c>
      <c r="B77" s="241"/>
      <c r="C77" s="241"/>
      <c r="D77" s="241"/>
      <c r="E77" s="30"/>
      <c r="F77" s="241"/>
      <c r="G77" s="65"/>
      <c r="H77" s="107"/>
      <c r="I77" s="65"/>
      <c r="J77" s="65"/>
      <c r="K77" s="65"/>
      <c r="L77" s="65"/>
      <c r="M77" s="65"/>
      <c r="N77" s="241"/>
      <c r="O77" s="30"/>
      <c r="P77" s="241"/>
      <c r="Q77" s="241"/>
      <c r="R77" s="241"/>
      <c r="S77" s="241"/>
    </row>
    <row r="78" spans="1:19" ht="29.25" x14ac:dyDescent="0.25">
      <c r="A78" s="8" t="s">
        <v>153</v>
      </c>
      <c r="B78" s="241">
        <v>2579840</v>
      </c>
      <c r="C78" s="241">
        <v>3166036</v>
      </c>
      <c r="D78" s="241">
        <v>3467519</v>
      </c>
      <c r="E78" s="107">
        <v>4311581</v>
      </c>
      <c r="F78" s="107">
        <v>5092472</v>
      </c>
      <c r="G78" s="107">
        <v>6088642</v>
      </c>
      <c r="H78" s="107">
        <v>7015299</v>
      </c>
      <c r="I78" s="107">
        <v>8227742</v>
      </c>
      <c r="J78" s="107">
        <v>8591427</v>
      </c>
      <c r="K78" s="107">
        <v>9250572</v>
      </c>
      <c r="L78" s="107">
        <v>12119732</v>
      </c>
      <c r="M78" s="107">
        <v>13974865</v>
      </c>
      <c r="N78" s="107">
        <v>16203733</v>
      </c>
      <c r="O78" s="30">
        <v>20728918</v>
      </c>
      <c r="P78" s="241">
        <v>28041538</v>
      </c>
      <c r="Q78" s="241">
        <v>30211142</v>
      </c>
      <c r="R78" s="241">
        <v>31217991</v>
      </c>
      <c r="S78" s="241">
        <v>38667179</v>
      </c>
    </row>
    <row r="79" spans="1:19" ht="19.5" x14ac:dyDescent="0.25">
      <c r="A79" s="8" t="s">
        <v>64</v>
      </c>
      <c r="B79" s="241">
        <v>636231</v>
      </c>
      <c r="C79" s="241">
        <v>1035230</v>
      </c>
      <c r="D79" s="241">
        <v>1568148</v>
      </c>
      <c r="E79" s="107">
        <v>1754016</v>
      </c>
      <c r="F79" s="107">
        <v>1985923</v>
      </c>
      <c r="G79" s="65">
        <v>2670665</v>
      </c>
      <c r="H79" s="107">
        <v>5613796</v>
      </c>
      <c r="I79" s="65">
        <v>6400757</v>
      </c>
      <c r="J79" s="65">
        <v>6331135</v>
      </c>
      <c r="K79" s="65">
        <v>7868557</v>
      </c>
      <c r="L79" s="65">
        <v>7966225</v>
      </c>
      <c r="M79" s="65">
        <v>8378646</v>
      </c>
      <c r="N79" s="241">
        <v>9044923</v>
      </c>
      <c r="O79" s="30">
        <v>9384426</v>
      </c>
      <c r="P79" s="241">
        <v>13802250</v>
      </c>
      <c r="Q79" s="241">
        <v>15419099</v>
      </c>
      <c r="R79" s="241">
        <v>17223992</v>
      </c>
      <c r="S79" s="241">
        <v>20199692</v>
      </c>
    </row>
    <row r="80" spans="1:19" ht="19.5" x14ac:dyDescent="0.25">
      <c r="A80" s="8" t="s">
        <v>87</v>
      </c>
      <c r="B80" s="241">
        <v>1166549</v>
      </c>
      <c r="C80" s="241">
        <v>1049376</v>
      </c>
      <c r="D80" s="241">
        <v>1804853</v>
      </c>
      <c r="E80" s="107">
        <v>1861129</v>
      </c>
      <c r="F80" s="107">
        <v>2041167</v>
      </c>
      <c r="G80" s="65">
        <v>2944454</v>
      </c>
      <c r="H80" s="107">
        <v>3192953</v>
      </c>
      <c r="I80" s="65">
        <v>3369264</v>
      </c>
      <c r="J80" s="65">
        <v>3701216</v>
      </c>
      <c r="K80" s="65">
        <v>5527122</v>
      </c>
      <c r="L80" s="65">
        <v>5002440</v>
      </c>
      <c r="M80" s="65">
        <v>5258547</v>
      </c>
      <c r="N80" s="241">
        <v>5200345</v>
      </c>
      <c r="O80" s="30">
        <v>5284397</v>
      </c>
      <c r="P80" s="241">
        <v>8177496</v>
      </c>
      <c r="Q80" s="241">
        <v>17859065</v>
      </c>
      <c r="R80" s="241">
        <v>20339753</v>
      </c>
      <c r="S80" s="241">
        <v>26614937</v>
      </c>
    </row>
    <row r="81" spans="1:19" x14ac:dyDescent="0.25">
      <c r="A81" s="332" t="s">
        <v>65</v>
      </c>
      <c r="B81" s="241">
        <v>1678701</v>
      </c>
      <c r="C81" s="241">
        <v>2054374</v>
      </c>
      <c r="D81" s="241">
        <v>2249391</v>
      </c>
      <c r="E81" s="107">
        <v>3743605</v>
      </c>
      <c r="F81" s="107">
        <v>4119967</v>
      </c>
      <c r="G81" s="65">
        <v>5712810</v>
      </c>
      <c r="H81" s="107">
        <v>5878371</v>
      </c>
      <c r="I81" s="65">
        <v>6576163</v>
      </c>
      <c r="J81" s="65">
        <v>6928164</v>
      </c>
      <c r="K81" s="65">
        <v>8407317</v>
      </c>
      <c r="L81" s="65">
        <v>10107815</v>
      </c>
      <c r="M81" s="65">
        <v>8493116</v>
      </c>
      <c r="N81" s="238">
        <v>15468132</v>
      </c>
      <c r="O81" s="30">
        <v>16651446</v>
      </c>
      <c r="P81" s="241">
        <v>18131007</v>
      </c>
      <c r="Q81" s="241">
        <v>21466896</v>
      </c>
      <c r="R81" s="241">
        <v>23251276</v>
      </c>
      <c r="S81" s="241">
        <v>28758960</v>
      </c>
    </row>
    <row r="82" spans="1:19" ht="18" x14ac:dyDescent="0.25">
      <c r="A82" s="193" t="s">
        <v>136</v>
      </c>
      <c r="B82" s="98">
        <v>11305616</v>
      </c>
      <c r="C82" s="98">
        <v>14236424</v>
      </c>
      <c r="D82" s="98">
        <v>19409206</v>
      </c>
      <c r="E82" s="108">
        <v>22987016</v>
      </c>
      <c r="F82" s="108">
        <v>29177629</v>
      </c>
      <c r="G82" s="108">
        <v>34661733</v>
      </c>
      <c r="H82" s="108">
        <v>41203173</v>
      </c>
      <c r="I82" s="108">
        <v>48882928</v>
      </c>
      <c r="J82" s="108">
        <v>55026104</v>
      </c>
      <c r="K82" s="108">
        <v>55415965</v>
      </c>
      <c r="L82" s="108">
        <v>58023201</v>
      </c>
      <c r="M82" s="108">
        <v>61226002</v>
      </c>
      <c r="N82" s="108">
        <v>73270358</v>
      </c>
      <c r="O82" s="29">
        <v>87144431</v>
      </c>
      <c r="P82" s="98">
        <v>95968087</v>
      </c>
      <c r="Q82" s="98">
        <v>106258920</v>
      </c>
      <c r="R82" s="98">
        <v>118601192</v>
      </c>
      <c r="S82" s="98">
        <v>153051807</v>
      </c>
    </row>
    <row r="83" spans="1:19" x14ac:dyDescent="0.25">
      <c r="A83" s="332" t="s">
        <v>66</v>
      </c>
      <c r="B83" s="241">
        <v>92341</v>
      </c>
      <c r="C83" s="241">
        <v>40506</v>
      </c>
      <c r="D83" s="241">
        <v>109559</v>
      </c>
      <c r="E83" s="107">
        <v>136341</v>
      </c>
      <c r="F83" s="107">
        <v>149707</v>
      </c>
      <c r="G83" s="65">
        <v>222942</v>
      </c>
      <c r="H83" s="107">
        <v>258263</v>
      </c>
      <c r="I83" s="65">
        <v>568901</v>
      </c>
      <c r="J83" s="65">
        <v>678497</v>
      </c>
      <c r="K83" s="65">
        <v>625345</v>
      </c>
      <c r="L83" s="65">
        <v>721359</v>
      </c>
      <c r="M83" s="65">
        <v>802252</v>
      </c>
      <c r="N83" s="241">
        <v>993260</v>
      </c>
      <c r="O83" s="30">
        <v>1276409</v>
      </c>
      <c r="P83" s="241">
        <v>1309554</v>
      </c>
      <c r="Q83" s="241">
        <v>1206544</v>
      </c>
      <c r="R83" s="241">
        <v>1339046</v>
      </c>
      <c r="S83" s="241">
        <v>1595190</v>
      </c>
    </row>
    <row r="84" spans="1:19" x14ac:dyDescent="0.25">
      <c r="A84" s="332" t="s">
        <v>68</v>
      </c>
      <c r="B84" s="241">
        <v>65114</v>
      </c>
      <c r="C84" s="241">
        <v>80197</v>
      </c>
      <c r="D84" s="241">
        <v>87871</v>
      </c>
      <c r="E84" s="107">
        <v>97691</v>
      </c>
      <c r="F84" s="107">
        <v>108210</v>
      </c>
      <c r="G84" s="65">
        <v>115461</v>
      </c>
      <c r="H84" s="107">
        <v>121750</v>
      </c>
      <c r="I84" s="65">
        <v>126280</v>
      </c>
      <c r="J84" s="65">
        <v>133049</v>
      </c>
      <c r="K84" s="65">
        <v>135141</v>
      </c>
      <c r="L84" s="65">
        <v>132925</v>
      </c>
      <c r="M84" s="65">
        <v>427386</v>
      </c>
      <c r="N84" s="241">
        <v>589658</v>
      </c>
      <c r="O84" s="30">
        <v>1079037</v>
      </c>
      <c r="P84" s="241">
        <v>1110505</v>
      </c>
      <c r="Q84" s="241">
        <v>2041011</v>
      </c>
      <c r="R84" s="241">
        <v>1762249</v>
      </c>
      <c r="S84" s="241">
        <v>1656239</v>
      </c>
    </row>
    <row r="85" spans="1:19" x14ac:dyDescent="0.25">
      <c r="A85" s="332" t="s">
        <v>69</v>
      </c>
      <c r="B85" s="241">
        <v>162853</v>
      </c>
      <c r="C85" s="241">
        <v>171784</v>
      </c>
      <c r="D85" s="241">
        <v>187309</v>
      </c>
      <c r="E85" s="107">
        <v>198936</v>
      </c>
      <c r="F85" s="107">
        <v>313185</v>
      </c>
      <c r="G85" s="65">
        <v>429846</v>
      </c>
      <c r="H85" s="107">
        <v>503304</v>
      </c>
      <c r="I85" s="65">
        <v>556638</v>
      </c>
      <c r="J85" s="65">
        <v>579315</v>
      </c>
      <c r="K85" s="65">
        <v>956532</v>
      </c>
      <c r="L85" s="65">
        <v>797849</v>
      </c>
      <c r="M85" s="65">
        <v>1280148</v>
      </c>
      <c r="N85" s="241">
        <v>1519892</v>
      </c>
      <c r="O85" s="30">
        <v>2138925</v>
      </c>
      <c r="P85" s="241">
        <v>2008197</v>
      </c>
      <c r="Q85" s="241">
        <v>2059642</v>
      </c>
      <c r="R85" s="241">
        <v>2365652</v>
      </c>
      <c r="S85" s="241">
        <v>3404954</v>
      </c>
    </row>
    <row r="86" spans="1:19" x14ac:dyDescent="0.25">
      <c r="A86" s="332" t="s">
        <v>70</v>
      </c>
      <c r="B86" s="241">
        <v>1294383</v>
      </c>
      <c r="C86" s="241">
        <v>1265192</v>
      </c>
      <c r="D86" s="241">
        <v>1566533</v>
      </c>
      <c r="E86" s="107">
        <v>1988874</v>
      </c>
      <c r="F86" s="107">
        <v>2880487</v>
      </c>
      <c r="G86" s="65">
        <v>3370086</v>
      </c>
      <c r="H86" s="107">
        <v>4679849</v>
      </c>
      <c r="I86" s="65">
        <v>5782673</v>
      </c>
      <c r="J86" s="65">
        <v>5814558</v>
      </c>
      <c r="K86" s="65">
        <v>6652168</v>
      </c>
      <c r="L86" s="65">
        <v>7017042</v>
      </c>
      <c r="M86" s="65">
        <v>7880821</v>
      </c>
      <c r="N86" s="241">
        <v>8188818</v>
      </c>
      <c r="O86" s="30">
        <v>10877847</v>
      </c>
      <c r="P86" s="241">
        <v>10175230</v>
      </c>
      <c r="Q86" s="241">
        <v>11128597</v>
      </c>
      <c r="R86" s="241">
        <v>10914288</v>
      </c>
      <c r="S86" s="241">
        <v>13001287</v>
      </c>
    </row>
    <row r="87" spans="1:19" x14ac:dyDescent="0.25">
      <c r="A87" s="332" t="s">
        <v>72</v>
      </c>
      <c r="B87" s="241">
        <v>1527418</v>
      </c>
      <c r="C87" s="241">
        <v>2615837</v>
      </c>
      <c r="D87" s="241">
        <v>4566781</v>
      </c>
      <c r="E87" s="107">
        <v>5388532</v>
      </c>
      <c r="F87" s="107">
        <v>6620606</v>
      </c>
      <c r="G87" s="65">
        <v>7571018</v>
      </c>
      <c r="H87" s="107">
        <v>8599963</v>
      </c>
      <c r="I87" s="65">
        <v>9228754</v>
      </c>
      <c r="J87" s="65">
        <v>9854614</v>
      </c>
      <c r="K87" s="65">
        <v>9537596</v>
      </c>
      <c r="L87" s="65">
        <v>9701497</v>
      </c>
      <c r="M87" s="65">
        <v>9406121</v>
      </c>
      <c r="N87" s="65">
        <v>12789848</v>
      </c>
      <c r="O87" s="30">
        <v>13625319</v>
      </c>
      <c r="P87" s="241">
        <v>13920474</v>
      </c>
      <c r="Q87" s="241">
        <v>17716728</v>
      </c>
      <c r="R87" s="241">
        <v>27271686</v>
      </c>
      <c r="S87" s="241">
        <v>39220813</v>
      </c>
    </row>
    <row r="88" spans="1:19" x14ac:dyDescent="0.25">
      <c r="A88" s="332" t="s">
        <v>73</v>
      </c>
      <c r="B88" s="241">
        <v>1145213</v>
      </c>
      <c r="C88" s="241">
        <v>1698692</v>
      </c>
      <c r="D88" s="241">
        <v>2235267</v>
      </c>
      <c r="E88" s="107">
        <v>2965768</v>
      </c>
      <c r="F88" s="107">
        <v>4518729</v>
      </c>
      <c r="G88" s="65">
        <v>4577882</v>
      </c>
      <c r="H88" s="107">
        <v>5489857</v>
      </c>
      <c r="I88" s="65">
        <v>7263754</v>
      </c>
      <c r="J88" s="65">
        <v>8253530</v>
      </c>
      <c r="K88" s="65">
        <v>7692202</v>
      </c>
      <c r="L88" s="65">
        <v>8123665</v>
      </c>
      <c r="M88" s="65">
        <v>8128777</v>
      </c>
      <c r="N88" s="65">
        <v>9076800</v>
      </c>
      <c r="O88" s="30">
        <v>11375725</v>
      </c>
      <c r="P88" s="241">
        <v>17240629</v>
      </c>
      <c r="Q88" s="241">
        <v>20195098</v>
      </c>
      <c r="R88" s="241">
        <v>17685634</v>
      </c>
      <c r="S88" s="241">
        <v>23136442</v>
      </c>
    </row>
    <row r="89" spans="1:19" x14ac:dyDescent="0.25">
      <c r="A89" s="332" t="s">
        <v>74</v>
      </c>
      <c r="B89" s="241">
        <v>1788477</v>
      </c>
      <c r="C89" s="241">
        <v>2073762</v>
      </c>
      <c r="D89" s="241">
        <v>3581810</v>
      </c>
      <c r="E89" s="107">
        <v>4795010</v>
      </c>
      <c r="F89" s="107">
        <v>5476413</v>
      </c>
      <c r="G89" s="65">
        <v>7201776</v>
      </c>
      <c r="H89" s="107">
        <v>8300024</v>
      </c>
      <c r="I89" s="65">
        <v>10107464</v>
      </c>
      <c r="J89" s="65">
        <v>10888790</v>
      </c>
      <c r="K89" s="65">
        <v>12178510</v>
      </c>
      <c r="L89" s="65">
        <v>12188677</v>
      </c>
      <c r="M89" s="65">
        <v>11449996</v>
      </c>
      <c r="N89" s="241">
        <v>13795286</v>
      </c>
      <c r="O89" s="30">
        <v>15697196</v>
      </c>
      <c r="P89" s="241">
        <v>15548854</v>
      </c>
      <c r="Q89" s="241">
        <v>15679981</v>
      </c>
      <c r="R89" s="241">
        <v>15889340</v>
      </c>
      <c r="S89" s="241">
        <v>21377502</v>
      </c>
    </row>
    <row r="90" spans="1:19" x14ac:dyDescent="0.25">
      <c r="A90" s="332" t="s">
        <v>138</v>
      </c>
      <c r="B90" s="241">
        <v>2341841</v>
      </c>
      <c r="C90" s="241">
        <v>3334502</v>
      </c>
      <c r="D90" s="241">
        <v>3717253</v>
      </c>
      <c r="E90" s="107">
        <v>3735180</v>
      </c>
      <c r="F90" s="107">
        <v>4788719</v>
      </c>
      <c r="G90" s="65">
        <v>5803007</v>
      </c>
      <c r="H90" s="107">
        <v>6492693</v>
      </c>
      <c r="I90" s="65">
        <v>7134003</v>
      </c>
      <c r="J90" s="65">
        <v>8035464</v>
      </c>
      <c r="K90" s="65">
        <v>7269143</v>
      </c>
      <c r="L90" s="65">
        <v>7832931</v>
      </c>
      <c r="M90" s="65">
        <v>9269665</v>
      </c>
      <c r="N90" s="241">
        <v>12719023</v>
      </c>
      <c r="O90" s="30">
        <v>16216390</v>
      </c>
      <c r="P90" s="241">
        <v>17265772</v>
      </c>
      <c r="Q90" s="241">
        <v>16534634</v>
      </c>
      <c r="R90" s="241">
        <v>20295749</v>
      </c>
      <c r="S90" s="241">
        <v>24557247</v>
      </c>
    </row>
    <row r="91" spans="1:19" x14ac:dyDescent="0.25">
      <c r="A91" s="332" t="s">
        <v>76</v>
      </c>
      <c r="B91" s="241">
        <v>1709860</v>
      </c>
      <c r="C91" s="241">
        <v>1753855</v>
      </c>
      <c r="D91" s="241">
        <v>2103431</v>
      </c>
      <c r="E91" s="107">
        <v>2224314</v>
      </c>
      <c r="F91" s="107">
        <v>2660875</v>
      </c>
      <c r="G91" s="65">
        <v>3060521</v>
      </c>
      <c r="H91" s="107">
        <v>3241432</v>
      </c>
      <c r="I91" s="65">
        <v>3634291</v>
      </c>
      <c r="J91" s="65">
        <v>5176344</v>
      </c>
      <c r="K91" s="65">
        <v>5217601</v>
      </c>
      <c r="L91" s="65">
        <v>5682185</v>
      </c>
      <c r="M91" s="65">
        <v>6403717</v>
      </c>
      <c r="N91" s="241">
        <v>6491451</v>
      </c>
      <c r="O91" s="30">
        <v>7463450</v>
      </c>
      <c r="P91" s="241">
        <v>9526665</v>
      </c>
      <c r="Q91" s="241">
        <v>10622936</v>
      </c>
      <c r="R91" s="241">
        <v>11745357</v>
      </c>
      <c r="S91" s="241">
        <v>15228966</v>
      </c>
    </row>
    <row r="92" spans="1:19" x14ac:dyDescent="0.25">
      <c r="A92" s="332" t="s">
        <v>77</v>
      </c>
      <c r="B92" s="241">
        <v>1178116</v>
      </c>
      <c r="C92" s="241">
        <v>1202097</v>
      </c>
      <c r="D92" s="241">
        <v>1253392</v>
      </c>
      <c r="E92" s="107">
        <v>1456370</v>
      </c>
      <c r="F92" s="107">
        <v>1660698</v>
      </c>
      <c r="G92" s="65">
        <v>2309194</v>
      </c>
      <c r="H92" s="107">
        <v>3516038</v>
      </c>
      <c r="I92" s="65">
        <v>4480170</v>
      </c>
      <c r="J92" s="65">
        <v>5611943</v>
      </c>
      <c r="K92" s="65">
        <v>5151727</v>
      </c>
      <c r="L92" s="65">
        <v>5825071</v>
      </c>
      <c r="M92" s="65">
        <v>6177119</v>
      </c>
      <c r="N92" s="241">
        <v>7106322</v>
      </c>
      <c r="O92" s="30">
        <v>7394133</v>
      </c>
      <c r="P92" s="241">
        <v>7862207</v>
      </c>
      <c r="Q92" s="241">
        <v>9073749</v>
      </c>
      <c r="R92" s="241">
        <v>9332191</v>
      </c>
      <c r="S92" s="241">
        <v>9873167</v>
      </c>
    </row>
    <row r="93" spans="1:19" ht="18" x14ac:dyDescent="0.25">
      <c r="A93" s="2" t="s">
        <v>160</v>
      </c>
      <c r="B93" s="98">
        <v>6986228</v>
      </c>
      <c r="C93" s="98">
        <v>8392614</v>
      </c>
      <c r="D93" s="98">
        <v>10200657</v>
      </c>
      <c r="E93" s="108">
        <v>12176252</v>
      </c>
      <c r="F93" s="108">
        <v>16599645</v>
      </c>
      <c r="G93" s="108">
        <v>23048397</v>
      </c>
      <c r="H93" s="108">
        <v>19269885</v>
      </c>
      <c r="I93" s="108">
        <v>23666104</v>
      </c>
      <c r="J93" s="108">
        <v>26547106</v>
      </c>
      <c r="K93" s="108">
        <v>34934626</v>
      </c>
      <c r="L93" s="108">
        <v>42731537</v>
      </c>
      <c r="M93" s="108">
        <v>44519087</v>
      </c>
      <c r="N93" s="108">
        <v>64549496</v>
      </c>
      <c r="O93" s="29">
        <v>66135172</v>
      </c>
      <c r="P93" s="98">
        <v>80858039</v>
      </c>
      <c r="Q93" s="98">
        <v>87970733</v>
      </c>
      <c r="R93" s="98">
        <v>96301010</v>
      </c>
      <c r="S93" s="98">
        <v>114000855</v>
      </c>
    </row>
    <row r="94" spans="1:19" x14ac:dyDescent="0.25">
      <c r="A94" s="332" t="s">
        <v>67</v>
      </c>
      <c r="B94" s="241">
        <v>672178</v>
      </c>
      <c r="C94" s="241">
        <v>869820</v>
      </c>
      <c r="D94" s="241">
        <v>1174571</v>
      </c>
      <c r="E94" s="107">
        <v>1151565</v>
      </c>
      <c r="F94" s="107">
        <v>1288406</v>
      </c>
      <c r="G94" s="65">
        <v>3879149</v>
      </c>
      <c r="H94" s="107">
        <v>499018</v>
      </c>
      <c r="I94" s="65">
        <v>550111</v>
      </c>
      <c r="J94" s="65">
        <v>603903</v>
      </c>
      <c r="K94" s="65">
        <v>1091513</v>
      </c>
      <c r="L94" s="65">
        <v>1159907</v>
      </c>
      <c r="M94" s="65">
        <v>1201533</v>
      </c>
      <c r="N94" s="241">
        <v>3461390</v>
      </c>
      <c r="O94" s="30">
        <v>3395552</v>
      </c>
      <c r="P94" s="241">
        <v>3959808</v>
      </c>
      <c r="Q94" s="241">
        <v>5309100</v>
      </c>
      <c r="R94" s="241">
        <v>5816902</v>
      </c>
      <c r="S94" s="241">
        <v>7753049</v>
      </c>
    </row>
    <row r="95" spans="1:19" x14ac:dyDescent="0.25">
      <c r="A95" s="332" t="s">
        <v>78</v>
      </c>
      <c r="B95" s="241">
        <v>665502</v>
      </c>
      <c r="C95" s="241">
        <v>1064358</v>
      </c>
      <c r="D95" s="241">
        <v>1428292</v>
      </c>
      <c r="E95" s="107">
        <v>1916695</v>
      </c>
      <c r="F95" s="107">
        <v>2472859</v>
      </c>
      <c r="G95" s="65">
        <v>3086746</v>
      </c>
      <c r="H95" s="107">
        <v>3715535</v>
      </c>
      <c r="I95" s="65">
        <v>4171327</v>
      </c>
      <c r="J95" s="107">
        <v>5021546</v>
      </c>
      <c r="K95" s="65">
        <v>5444701</v>
      </c>
      <c r="L95" s="107">
        <v>8648025</v>
      </c>
      <c r="M95" s="65">
        <v>9448736</v>
      </c>
      <c r="N95" s="107">
        <v>14598082</v>
      </c>
      <c r="O95" s="30">
        <v>15254797</v>
      </c>
      <c r="P95" s="241">
        <v>15679129</v>
      </c>
      <c r="Q95" s="241">
        <v>15003481</v>
      </c>
      <c r="R95" s="241">
        <v>16370210</v>
      </c>
      <c r="S95" s="241">
        <v>17513850</v>
      </c>
    </row>
    <row r="96" spans="1:19" x14ac:dyDescent="0.25">
      <c r="A96" s="332" t="s">
        <v>71</v>
      </c>
      <c r="B96" s="241">
        <v>471194</v>
      </c>
      <c r="C96" s="241">
        <v>421510</v>
      </c>
      <c r="D96" s="241">
        <v>485434</v>
      </c>
      <c r="E96" s="107">
        <v>800293</v>
      </c>
      <c r="F96" s="107">
        <v>1066698</v>
      </c>
      <c r="G96" s="65">
        <v>1248405</v>
      </c>
      <c r="H96" s="107">
        <v>1652525</v>
      </c>
      <c r="I96" s="65">
        <v>1756862</v>
      </c>
      <c r="J96" s="65">
        <v>2280155</v>
      </c>
      <c r="K96" s="65">
        <v>3197382</v>
      </c>
      <c r="L96" s="65">
        <v>3725915</v>
      </c>
      <c r="M96" s="65">
        <v>3698551</v>
      </c>
      <c r="N96" s="241">
        <v>4492755</v>
      </c>
      <c r="O96" s="30">
        <v>3749677</v>
      </c>
      <c r="P96" s="241">
        <v>4798174</v>
      </c>
      <c r="Q96" s="241">
        <v>4835477</v>
      </c>
      <c r="R96" s="241">
        <v>4423220</v>
      </c>
      <c r="S96" s="241">
        <v>6980916</v>
      </c>
    </row>
    <row r="97" spans="1:19" x14ac:dyDescent="0.25">
      <c r="A97" s="332" t="s">
        <v>79</v>
      </c>
      <c r="B97" s="241">
        <v>351498</v>
      </c>
      <c r="C97" s="241">
        <v>470217</v>
      </c>
      <c r="D97" s="241">
        <v>534393</v>
      </c>
      <c r="E97" s="107">
        <v>575675</v>
      </c>
      <c r="F97" s="107">
        <v>1083265</v>
      </c>
      <c r="G97" s="65">
        <v>1498488</v>
      </c>
      <c r="H97" s="107">
        <v>1525176</v>
      </c>
      <c r="I97" s="65">
        <v>1638592</v>
      </c>
      <c r="J97" s="107">
        <v>2124731</v>
      </c>
      <c r="K97" s="65">
        <v>2331343</v>
      </c>
      <c r="L97" s="107">
        <v>3837354</v>
      </c>
      <c r="M97" s="65">
        <v>4408731</v>
      </c>
      <c r="N97" s="107">
        <v>4853182</v>
      </c>
      <c r="O97" s="30">
        <v>5327215</v>
      </c>
      <c r="P97" s="241">
        <v>4998402</v>
      </c>
      <c r="Q97" s="241">
        <v>4822693</v>
      </c>
      <c r="R97" s="241">
        <v>5324512</v>
      </c>
      <c r="S97" s="241">
        <v>6658432</v>
      </c>
    </row>
    <row r="98" spans="1:19" x14ac:dyDescent="0.25">
      <c r="A98" s="332" t="s">
        <v>80</v>
      </c>
      <c r="B98" s="241">
        <v>1864087</v>
      </c>
      <c r="C98" s="241">
        <v>1939607</v>
      </c>
      <c r="D98" s="241">
        <v>2249293</v>
      </c>
      <c r="E98" s="107">
        <v>2744570</v>
      </c>
      <c r="F98" s="107">
        <v>3536826</v>
      </c>
      <c r="G98" s="65">
        <v>5513870</v>
      </c>
      <c r="H98" s="107">
        <v>1854101</v>
      </c>
      <c r="I98" s="65">
        <v>4268881</v>
      </c>
      <c r="J98" s="65">
        <v>5204442</v>
      </c>
      <c r="K98" s="65">
        <v>6512797</v>
      </c>
      <c r="L98" s="65">
        <v>6030453</v>
      </c>
      <c r="M98" s="65">
        <v>2878261</v>
      </c>
      <c r="N98" s="241">
        <v>7619367</v>
      </c>
      <c r="O98" s="30">
        <v>7793477</v>
      </c>
      <c r="P98" s="241">
        <v>13480021</v>
      </c>
      <c r="Q98" s="241">
        <v>14834390</v>
      </c>
      <c r="R98" s="241">
        <v>16261392</v>
      </c>
      <c r="S98" s="241">
        <v>19328372</v>
      </c>
    </row>
    <row r="99" spans="1:19" x14ac:dyDescent="0.25">
      <c r="A99" s="332" t="s">
        <v>143</v>
      </c>
      <c r="B99" s="241">
        <v>1520399</v>
      </c>
      <c r="C99" s="241">
        <v>1765224</v>
      </c>
      <c r="D99" s="241">
        <v>2005539</v>
      </c>
      <c r="E99" s="107">
        <v>2025596</v>
      </c>
      <c r="F99" s="107">
        <v>3689809</v>
      </c>
      <c r="G99" s="65">
        <v>3430854</v>
      </c>
      <c r="H99" s="107">
        <v>4339654</v>
      </c>
      <c r="I99" s="65">
        <v>4564632</v>
      </c>
      <c r="J99" s="107">
        <v>4429073</v>
      </c>
      <c r="K99" s="65">
        <v>4459421</v>
      </c>
      <c r="L99" s="107">
        <v>4517265</v>
      </c>
      <c r="M99" s="65">
        <v>5872835</v>
      </c>
      <c r="N99" s="107">
        <v>7616260</v>
      </c>
      <c r="O99" s="30">
        <v>7958036</v>
      </c>
      <c r="P99" s="241">
        <v>11249231</v>
      </c>
      <c r="Q99" s="241">
        <v>12685772</v>
      </c>
      <c r="R99" s="241">
        <v>13188311</v>
      </c>
      <c r="S99" s="241">
        <v>17564386</v>
      </c>
    </row>
    <row r="100" spans="1:19" x14ac:dyDescent="0.25">
      <c r="A100" s="332" t="s">
        <v>82</v>
      </c>
      <c r="B100" s="241">
        <v>574274</v>
      </c>
      <c r="C100" s="241">
        <v>635264</v>
      </c>
      <c r="D100" s="241">
        <v>826158</v>
      </c>
      <c r="E100" s="107">
        <v>1229460</v>
      </c>
      <c r="F100" s="107">
        <v>1489243</v>
      </c>
      <c r="G100" s="65">
        <v>1730963</v>
      </c>
      <c r="H100" s="107">
        <v>2547411</v>
      </c>
      <c r="I100" s="65">
        <v>3091996</v>
      </c>
      <c r="J100" s="65">
        <v>2263853</v>
      </c>
      <c r="K100" s="65">
        <v>4011745</v>
      </c>
      <c r="L100" s="65">
        <v>4790710</v>
      </c>
      <c r="M100" s="65">
        <v>5376478</v>
      </c>
      <c r="N100" s="241">
        <v>5535708</v>
      </c>
      <c r="O100" s="30">
        <v>5252280</v>
      </c>
      <c r="P100" s="241">
        <v>5592819</v>
      </c>
      <c r="Q100" s="241">
        <v>6933710</v>
      </c>
      <c r="R100" s="241">
        <v>8520125</v>
      </c>
      <c r="S100" s="241">
        <v>9343053</v>
      </c>
    </row>
    <row r="101" spans="1:19" x14ac:dyDescent="0.25">
      <c r="A101" s="332" t="s">
        <v>83</v>
      </c>
      <c r="B101" s="241">
        <v>195626</v>
      </c>
      <c r="C101" s="241">
        <v>248350</v>
      </c>
      <c r="D101" s="241">
        <v>316041</v>
      </c>
      <c r="E101" s="107">
        <v>343358</v>
      </c>
      <c r="F101" s="107">
        <v>449767</v>
      </c>
      <c r="G101" s="65">
        <v>451609</v>
      </c>
      <c r="H101" s="107">
        <v>493521</v>
      </c>
      <c r="I101" s="65">
        <v>515461</v>
      </c>
      <c r="J101" s="107">
        <v>593359</v>
      </c>
      <c r="K101" s="65">
        <v>1206352</v>
      </c>
      <c r="L101" s="107">
        <v>1235500</v>
      </c>
      <c r="M101" s="65">
        <v>1414741</v>
      </c>
      <c r="N101" s="107">
        <v>1689895</v>
      </c>
      <c r="O101" s="30">
        <v>1427386</v>
      </c>
      <c r="P101" s="241">
        <v>2048141</v>
      </c>
      <c r="Q101" s="241">
        <v>1947771</v>
      </c>
      <c r="R101" s="241">
        <v>2431990</v>
      </c>
      <c r="S101" s="241">
        <v>3551132</v>
      </c>
    </row>
    <row r="102" spans="1:19" x14ac:dyDescent="0.25">
      <c r="A102" s="332" t="s">
        <v>84</v>
      </c>
      <c r="B102" s="241">
        <v>529426</v>
      </c>
      <c r="C102" s="241">
        <v>824150</v>
      </c>
      <c r="D102" s="241">
        <v>975182</v>
      </c>
      <c r="E102" s="107">
        <v>1113305</v>
      </c>
      <c r="F102" s="107">
        <v>1269595</v>
      </c>
      <c r="G102" s="65">
        <v>1806504</v>
      </c>
      <c r="H102" s="107">
        <v>2068625</v>
      </c>
      <c r="I102" s="65">
        <v>2415402</v>
      </c>
      <c r="J102" s="65">
        <v>2762588</v>
      </c>
      <c r="K102" s="65">
        <v>5608870</v>
      </c>
      <c r="L102" s="65">
        <v>7754682</v>
      </c>
      <c r="M102" s="65">
        <v>9034239</v>
      </c>
      <c r="N102" s="241">
        <v>13114602</v>
      </c>
      <c r="O102" s="30">
        <v>14261810</v>
      </c>
      <c r="P102" s="241">
        <v>17100187</v>
      </c>
      <c r="Q102" s="241">
        <v>19512321</v>
      </c>
      <c r="R102" s="241">
        <v>21964853</v>
      </c>
      <c r="S102" s="241">
        <v>22789622</v>
      </c>
    </row>
    <row r="103" spans="1:19" ht="19.5" x14ac:dyDescent="0.25">
      <c r="A103" s="332" t="s">
        <v>85</v>
      </c>
      <c r="B103" s="241">
        <v>95314</v>
      </c>
      <c r="C103" s="241">
        <v>102125</v>
      </c>
      <c r="D103" s="241">
        <v>112950</v>
      </c>
      <c r="E103" s="107">
        <v>128798</v>
      </c>
      <c r="F103" s="107">
        <v>132451</v>
      </c>
      <c r="G103" s="65">
        <v>239812</v>
      </c>
      <c r="H103" s="107">
        <v>378608</v>
      </c>
      <c r="I103" s="65">
        <v>488816</v>
      </c>
      <c r="J103" s="107">
        <v>1035527</v>
      </c>
      <c r="K103" s="65">
        <v>894910</v>
      </c>
      <c r="L103" s="107">
        <v>818149</v>
      </c>
      <c r="M103" s="65">
        <v>963446</v>
      </c>
      <c r="N103" s="107">
        <v>1047485</v>
      </c>
      <c r="O103" s="30">
        <v>1106983</v>
      </c>
      <c r="P103" s="241">
        <v>1150846</v>
      </c>
      <c r="Q103" s="241">
        <v>1284562</v>
      </c>
      <c r="R103" s="241">
        <v>1104060</v>
      </c>
      <c r="S103" s="241">
        <v>1273134</v>
      </c>
    </row>
    <row r="104" spans="1:19" ht="19.5" x14ac:dyDescent="0.25">
      <c r="A104" s="333" t="s">
        <v>86</v>
      </c>
      <c r="B104" s="241">
        <v>46730</v>
      </c>
      <c r="C104" s="241">
        <v>51989</v>
      </c>
      <c r="D104" s="241">
        <v>92804</v>
      </c>
      <c r="E104" s="30">
        <v>146937</v>
      </c>
      <c r="F104" s="30">
        <v>120726</v>
      </c>
      <c r="G104" s="30">
        <v>161997</v>
      </c>
      <c r="H104" s="30">
        <v>195711</v>
      </c>
      <c r="I104" s="30">
        <v>204024</v>
      </c>
      <c r="J104" s="30">
        <v>227929</v>
      </c>
      <c r="K104" s="30">
        <v>175592</v>
      </c>
      <c r="L104" s="30">
        <v>213577</v>
      </c>
      <c r="M104" s="30">
        <v>221536</v>
      </c>
      <c r="N104" s="30">
        <v>520770</v>
      </c>
      <c r="O104" s="30">
        <v>607959</v>
      </c>
      <c r="P104" s="241">
        <v>801281</v>
      </c>
      <c r="Q104" s="241">
        <v>801456</v>
      </c>
      <c r="R104" s="241">
        <v>895435</v>
      </c>
      <c r="S104" s="241">
        <v>1244909</v>
      </c>
    </row>
    <row r="105" spans="1:19" x14ac:dyDescent="0.25">
      <c r="A105" s="77" t="s">
        <v>267</v>
      </c>
      <c r="O105" s="17"/>
    </row>
    <row r="106" spans="1:19" ht="15.75" thickBot="1" x14ac:dyDescent="0.3">
      <c r="A106" s="244" t="s">
        <v>268</v>
      </c>
      <c r="B106" s="243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36"/>
      <c r="Q106" s="27"/>
      <c r="R106" s="27"/>
      <c r="S106" s="27"/>
    </row>
    <row r="113" spans="1:1" x14ac:dyDescent="0.25">
      <c r="A113" s="17"/>
    </row>
  </sheetData>
  <mergeCells count="3">
    <mergeCell ref="A4:I4"/>
    <mergeCell ref="A2:S2"/>
    <mergeCell ref="A3:S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23"/>
  <sheetViews>
    <sheetView zoomScale="90" zoomScaleNormal="90" workbookViewId="0">
      <pane ySplit="7" topLeftCell="A101" activePane="bottomLeft" state="frozen"/>
      <selection sqref="A1:T1"/>
      <selection pane="bottomLeft"/>
    </sheetView>
  </sheetViews>
  <sheetFormatPr defaultRowHeight="15" x14ac:dyDescent="0.25"/>
  <cols>
    <col min="1" max="1" width="17.7109375" style="3" customWidth="1"/>
    <col min="2" max="5" width="9.28515625" style="3" bestFit="1" customWidth="1"/>
    <col min="6" max="6" width="10" style="3" bestFit="1" customWidth="1"/>
    <col min="7" max="13" width="9.5703125" style="3" bestFit="1" customWidth="1"/>
    <col min="14" max="19" width="10" style="3" bestFit="1" customWidth="1"/>
    <col min="20" max="20" width="9.5703125" style="3" bestFit="1" customWidth="1"/>
    <col min="21" max="21" width="9.140625" style="263" customWidth="1"/>
    <col min="22" max="22" width="10.42578125" style="3" customWidth="1"/>
    <col min="23" max="23" width="11.42578125" style="3" bestFit="1" customWidth="1"/>
    <col min="24" max="24" width="9.7109375" style="3" customWidth="1"/>
    <col min="25" max="16384" width="9.140625" style="3"/>
  </cols>
  <sheetData>
    <row r="1" spans="1:24" ht="30" customHeight="1" x14ac:dyDescent="0.25"/>
    <row r="2" spans="1:24" x14ac:dyDescent="0.25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</row>
    <row r="3" spans="1:24" x14ac:dyDescent="0.25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</row>
    <row r="4" spans="1:24" x14ac:dyDescent="0.25">
      <c r="A4" s="233" t="s">
        <v>308</v>
      </c>
      <c r="B4" s="233"/>
      <c r="C4" s="233"/>
      <c r="D4" s="233"/>
      <c r="E4" s="233"/>
      <c r="F4" s="105"/>
      <c r="G4" s="24"/>
      <c r="H4" s="24"/>
      <c r="I4" s="24"/>
      <c r="J4" s="122"/>
      <c r="K4" s="24"/>
      <c r="L4" s="24"/>
      <c r="M4" s="24"/>
      <c r="N4" s="24"/>
      <c r="O4" s="24"/>
      <c r="P4" s="24"/>
      <c r="Q4" s="24"/>
      <c r="R4" s="24"/>
      <c r="S4" s="24"/>
      <c r="T4" s="123"/>
    </row>
    <row r="5" spans="1:24" x14ac:dyDescent="0.25">
      <c r="A5" s="233" t="s">
        <v>309</v>
      </c>
      <c r="B5" s="233"/>
      <c r="C5" s="233"/>
      <c r="D5" s="233"/>
      <c r="E5" s="233"/>
      <c r="F5" s="105"/>
      <c r="G5" s="24"/>
      <c r="H5" s="24"/>
      <c r="I5" s="24"/>
      <c r="J5" s="122"/>
      <c r="K5" s="24"/>
      <c r="L5" s="24"/>
      <c r="M5" s="24"/>
      <c r="N5" s="24"/>
      <c r="O5" s="24"/>
      <c r="P5" s="24"/>
      <c r="Q5" s="24"/>
      <c r="R5" s="24"/>
      <c r="S5" s="24"/>
      <c r="T5" s="123"/>
    </row>
    <row r="6" spans="1:24" ht="15.75" thickBot="1" x14ac:dyDescent="0.3">
      <c r="A6" s="234" t="s">
        <v>162</v>
      </c>
      <c r="B6" s="45"/>
      <c r="C6" s="45"/>
      <c r="D6" s="45"/>
      <c r="E6" s="45"/>
      <c r="F6" s="1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123"/>
    </row>
    <row r="7" spans="1:24" ht="15.75" thickBot="1" x14ac:dyDescent="0.3">
      <c r="A7" s="346"/>
      <c r="B7" s="18">
        <v>2000</v>
      </c>
      <c r="C7" s="18">
        <v>2001</v>
      </c>
      <c r="D7" s="18">
        <v>2002</v>
      </c>
      <c r="E7" s="18">
        <v>2003</v>
      </c>
      <c r="F7" s="18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44">
        <v>2017</v>
      </c>
      <c r="T7" s="18">
        <v>2018</v>
      </c>
      <c r="U7" s="18">
        <v>2019</v>
      </c>
      <c r="V7" s="18" t="s">
        <v>376</v>
      </c>
      <c r="W7" s="18" t="s">
        <v>377</v>
      </c>
      <c r="X7" s="18" t="s">
        <v>436</v>
      </c>
    </row>
    <row r="8" spans="1:24" x14ac:dyDescent="0.25">
      <c r="A8" s="319" t="s">
        <v>378</v>
      </c>
      <c r="B8" s="186">
        <v>431280.5</v>
      </c>
      <c r="C8" s="186">
        <v>532120.19999999995</v>
      </c>
      <c r="D8" s="186">
        <v>699871.4</v>
      </c>
      <c r="E8" s="186">
        <v>843140.8</v>
      </c>
      <c r="F8" s="186">
        <v>1015800.4</v>
      </c>
      <c r="G8" s="187">
        <v>1349601</v>
      </c>
      <c r="H8" s="187">
        <v>1637580</v>
      </c>
      <c r="I8" s="187">
        <v>1946817.3</v>
      </c>
      <c r="J8" s="187">
        <v>2730171.8</v>
      </c>
      <c r="K8" s="187">
        <v>3222648.8</v>
      </c>
      <c r="L8" s="187">
        <v>4610083.9000000004</v>
      </c>
      <c r="M8" s="187">
        <v>5255642.5999999996</v>
      </c>
      <c r="N8" s="187">
        <v>5890364</v>
      </c>
      <c r="O8" s="187">
        <v>6388389.5999999996</v>
      </c>
      <c r="P8" s="187">
        <v>6159065.5</v>
      </c>
      <c r="Q8" s="187">
        <v>7126634.0999999996</v>
      </c>
      <c r="R8" s="186">
        <v>7625247</v>
      </c>
      <c r="S8" s="310">
        <v>8260076</v>
      </c>
      <c r="T8" s="186">
        <v>8269641.4000000004</v>
      </c>
      <c r="U8" s="187">
        <v>8780997</v>
      </c>
      <c r="V8" s="187">
        <v>10303338.1</v>
      </c>
      <c r="W8" s="187">
        <v>9794297.6999999993</v>
      </c>
      <c r="X8" s="187">
        <v>12477817.7084819</v>
      </c>
    </row>
    <row r="9" spans="1:24" ht="18" x14ac:dyDescent="0.25">
      <c r="A9" s="42" t="s">
        <v>149</v>
      </c>
      <c r="B9" s="186">
        <v>93813.8</v>
      </c>
      <c r="C9" s="186">
        <v>144741.29999999999</v>
      </c>
      <c r="D9" s="186">
        <v>187817.3</v>
      </c>
      <c r="E9" s="186">
        <v>209298.8</v>
      </c>
      <c r="F9" s="186">
        <v>251636.3</v>
      </c>
      <c r="G9" s="187">
        <v>364968.3</v>
      </c>
      <c r="H9" s="187">
        <v>427512.7</v>
      </c>
      <c r="I9" s="187">
        <v>632242.80000000005</v>
      </c>
      <c r="J9" s="187">
        <v>831232.2</v>
      </c>
      <c r="K9" s="187">
        <v>961875.8</v>
      </c>
      <c r="L9" s="187">
        <v>1274592.1000000001</v>
      </c>
      <c r="M9" s="187">
        <v>1536606.4</v>
      </c>
      <c r="N9" s="187">
        <v>1719345.4</v>
      </c>
      <c r="O9" s="187">
        <v>1968864.7</v>
      </c>
      <c r="P9" s="187">
        <v>1961132.3</v>
      </c>
      <c r="Q9" s="187">
        <v>2112695.6</v>
      </c>
      <c r="R9" s="186">
        <v>2260382.2999999998</v>
      </c>
      <c r="S9" s="186">
        <v>2453201.4</v>
      </c>
      <c r="T9" s="186">
        <v>2609553.2000000002</v>
      </c>
      <c r="U9" s="72">
        <v>2820911.6</v>
      </c>
      <c r="V9" s="381" t="s">
        <v>96</v>
      </c>
      <c r="W9" s="187" t="s">
        <v>96</v>
      </c>
      <c r="X9" s="187" t="s">
        <v>96</v>
      </c>
    </row>
    <row r="10" spans="1:24" x14ac:dyDescent="0.25">
      <c r="A10" s="341" t="s">
        <v>1</v>
      </c>
      <c r="B10" s="240">
        <v>3860</v>
      </c>
      <c r="C10" s="240">
        <v>5564.5</v>
      </c>
      <c r="D10" s="240">
        <v>7596.2</v>
      </c>
      <c r="E10" s="240">
        <v>7106.6</v>
      </c>
      <c r="F10" s="240">
        <v>8616.4</v>
      </c>
      <c r="G10" s="111">
        <v>15627.7</v>
      </c>
      <c r="H10" s="111">
        <v>19058.599999999999</v>
      </c>
      <c r="I10" s="111">
        <v>23031.200000000001</v>
      </c>
      <c r="J10" s="111">
        <v>30546.7</v>
      </c>
      <c r="K10" s="111">
        <v>37881.300000000003</v>
      </c>
      <c r="L10" s="111">
        <v>52131.6</v>
      </c>
      <c r="M10" s="111">
        <v>58480.2</v>
      </c>
      <c r="N10" s="111">
        <v>65023.3</v>
      </c>
      <c r="O10" s="111">
        <v>74483.899999999994</v>
      </c>
      <c r="P10" s="111">
        <v>74638.7</v>
      </c>
      <c r="Q10" s="111">
        <v>81987.3</v>
      </c>
      <c r="R10" s="240">
        <v>88639</v>
      </c>
      <c r="S10" s="240">
        <v>93498</v>
      </c>
      <c r="T10" s="240">
        <v>97129.3</v>
      </c>
      <c r="U10" s="71">
        <v>99325.6</v>
      </c>
      <c r="V10" s="111" t="s">
        <v>96</v>
      </c>
      <c r="W10" s="111" t="s">
        <v>96</v>
      </c>
      <c r="X10" s="111" t="s">
        <v>96</v>
      </c>
    </row>
    <row r="11" spans="1:24" x14ac:dyDescent="0.25">
      <c r="A11" s="341" t="s">
        <v>2</v>
      </c>
      <c r="B11" s="240">
        <v>3969.6</v>
      </c>
      <c r="C11" s="240">
        <v>5916.5</v>
      </c>
      <c r="D11" s="240">
        <v>7727.8</v>
      </c>
      <c r="E11" s="240">
        <v>6387.5</v>
      </c>
      <c r="F11" s="240">
        <v>7488.7</v>
      </c>
      <c r="G11" s="111">
        <v>14871.9</v>
      </c>
      <c r="H11" s="111">
        <v>17369.5</v>
      </c>
      <c r="I11" s="111">
        <v>19906.2</v>
      </c>
      <c r="J11" s="111">
        <v>26204.3</v>
      </c>
      <c r="K11" s="111">
        <v>32437.200000000001</v>
      </c>
      <c r="L11" s="111">
        <v>43591.8</v>
      </c>
      <c r="M11" s="111">
        <v>48065.1</v>
      </c>
      <c r="N11" s="111">
        <v>53055.8</v>
      </c>
      <c r="O11" s="111">
        <v>60014.1</v>
      </c>
      <c r="P11" s="111">
        <v>59993.599999999999</v>
      </c>
      <c r="Q11" s="111">
        <v>67227.5</v>
      </c>
      <c r="R11" s="240">
        <v>71431.899999999994</v>
      </c>
      <c r="S11" s="240">
        <v>75605.5</v>
      </c>
      <c r="T11" s="240">
        <v>76633.7</v>
      </c>
      <c r="U11" s="71">
        <v>79834.5</v>
      </c>
      <c r="V11" s="111" t="s">
        <v>96</v>
      </c>
      <c r="W11" s="111" t="s">
        <v>96</v>
      </c>
      <c r="X11" s="111" t="s">
        <v>96</v>
      </c>
    </row>
    <row r="12" spans="1:24" x14ac:dyDescent="0.25">
      <c r="A12" s="341" t="s">
        <v>3</v>
      </c>
      <c r="B12" s="240">
        <v>4158.8999999999996</v>
      </c>
      <c r="C12" s="240">
        <v>6339.8</v>
      </c>
      <c r="D12" s="240">
        <v>8341.5</v>
      </c>
      <c r="E12" s="240">
        <v>7153.1</v>
      </c>
      <c r="F12" s="240">
        <v>8383.7999999999993</v>
      </c>
      <c r="G12" s="111">
        <v>14978.4</v>
      </c>
      <c r="H12" s="111">
        <v>17734.7</v>
      </c>
      <c r="I12" s="111">
        <v>21123.7</v>
      </c>
      <c r="J12" s="111">
        <v>27732.9</v>
      </c>
      <c r="K12" s="111">
        <v>35248.1</v>
      </c>
      <c r="L12" s="111">
        <v>48790.1</v>
      </c>
      <c r="M12" s="111">
        <v>54174.5</v>
      </c>
      <c r="N12" s="111">
        <v>59306.400000000001</v>
      </c>
      <c r="O12" s="111">
        <v>66049.3</v>
      </c>
      <c r="P12" s="111">
        <v>68388.899999999994</v>
      </c>
      <c r="Q12" s="111">
        <v>74322.5</v>
      </c>
      <c r="R12" s="240">
        <v>79905.5</v>
      </c>
      <c r="S12" s="240">
        <v>83038.399999999994</v>
      </c>
      <c r="T12" s="240">
        <v>84559.6</v>
      </c>
      <c r="U12" s="71">
        <v>89072.1</v>
      </c>
      <c r="V12" s="111" t="s">
        <v>96</v>
      </c>
      <c r="W12" s="111" t="s">
        <v>96</v>
      </c>
      <c r="X12" s="111" t="s">
        <v>96</v>
      </c>
    </row>
    <row r="13" spans="1:24" x14ac:dyDescent="0.25">
      <c r="A13" s="341" t="s">
        <v>4</v>
      </c>
      <c r="B13" s="240">
        <v>6320.5</v>
      </c>
      <c r="C13" s="240">
        <v>9616.4</v>
      </c>
      <c r="D13" s="240">
        <v>12441</v>
      </c>
      <c r="E13" s="240">
        <v>10498.4</v>
      </c>
      <c r="F13" s="240">
        <v>12678.3</v>
      </c>
      <c r="G13" s="111">
        <v>24280.2</v>
      </c>
      <c r="H13" s="111">
        <v>28811.200000000001</v>
      </c>
      <c r="I13" s="111">
        <v>34128.5</v>
      </c>
      <c r="J13" s="111">
        <v>45121.9</v>
      </c>
      <c r="K13" s="111">
        <v>54680.1</v>
      </c>
      <c r="L13" s="111">
        <v>76201.3</v>
      </c>
      <c r="M13" s="111">
        <v>84074.1</v>
      </c>
      <c r="N13" s="111">
        <v>92330.1</v>
      </c>
      <c r="O13" s="111">
        <v>104667.8</v>
      </c>
      <c r="P13" s="111">
        <v>104731.1</v>
      </c>
      <c r="Q13" s="111">
        <v>114368.6</v>
      </c>
      <c r="R13" s="240">
        <v>121809</v>
      </c>
      <c r="S13" s="240">
        <v>131148</v>
      </c>
      <c r="T13" s="240">
        <v>134091.6</v>
      </c>
      <c r="U13" s="71">
        <v>138746.6</v>
      </c>
      <c r="V13" s="111" t="s">
        <v>96</v>
      </c>
      <c r="W13" s="111" t="s">
        <v>96</v>
      </c>
      <c r="X13" s="111" t="s">
        <v>96</v>
      </c>
    </row>
    <row r="14" spans="1:24" x14ac:dyDescent="0.25">
      <c r="A14" s="341" t="s">
        <v>5</v>
      </c>
      <c r="B14" s="240">
        <v>3208.4</v>
      </c>
      <c r="C14" s="240">
        <v>4846.5</v>
      </c>
      <c r="D14" s="240">
        <v>6299.4</v>
      </c>
      <c r="E14" s="240">
        <v>4507.8</v>
      </c>
      <c r="F14" s="240">
        <v>5324.7</v>
      </c>
      <c r="G14" s="111">
        <v>10640.9</v>
      </c>
      <c r="H14" s="111">
        <v>12556.1</v>
      </c>
      <c r="I14" s="111">
        <v>14593.3</v>
      </c>
      <c r="J14" s="111">
        <v>19285.900000000001</v>
      </c>
      <c r="K14" s="111">
        <v>23921.5</v>
      </c>
      <c r="L14" s="111">
        <v>33879.5</v>
      </c>
      <c r="M14" s="111">
        <v>37317.9</v>
      </c>
      <c r="N14" s="111">
        <v>39955.1</v>
      </c>
      <c r="O14" s="111">
        <v>46947.199999999997</v>
      </c>
      <c r="P14" s="111">
        <v>47375.9</v>
      </c>
      <c r="Q14" s="111">
        <v>52359.5</v>
      </c>
      <c r="R14" s="240">
        <v>53246</v>
      </c>
      <c r="S14" s="240">
        <v>58112.4</v>
      </c>
      <c r="T14" s="240">
        <v>59074.9</v>
      </c>
      <c r="U14" s="71">
        <v>60275.9</v>
      </c>
      <c r="V14" s="111" t="s">
        <v>96</v>
      </c>
      <c r="W14" s="111" t="s">
        <v>96</v>
      </c>
      <c r="X14" s="111" t="s">
        <v>96</v>
      </c>
    </row>
    <row r="15" spans="1:24" x14ac:dyDescent="0.25">
      <c r="A15" s="341" t="s">
        <v>6</v>
      </c>
      <c r="B15" s="240">
        <v>2753.6</v>
      </c>
      <c r="C15" s="240">
        <v>3984.6</v>
      </c>
      <c r="D15" s="240">
        <v>5396.6</v>
      </c>
      <c r="E15" s="240">
        <v>5046.8999999999996</v>
      </c>
      <c r="F15" s="240">
        <v>6027.9</v>
      </c>
      <c r="G15" s="111">
        <v>10103.4</v>
      </c>
      <c r="H15" s="111">
        <v>11946.4</v>
      </c>
      <c r="I15" s="111">
        <v>14566.2</v>
      </c>
      <c r="J15" s="111">
        <v>18874.900000000001</v>
      </c>
      <c r="K15" s="111">
        <v>23288.2</v>
      </c>
      <c r="L15" s="111">
        <v>32697.9</v>
      </c>
      <c r="M15" s="111">
        <v>35833.800000000003</v>
      </c>
      <c r="N15" s="111">
        <v>40492.5</v>
      </c>
      <c r="O15" s="111">
        <v>47042.5</v>
      </c>
      <c r="P15" s="111">
        <v>44810.9</v>
      </c>
      <c r="Q15" s="111">
        <v>51862.8</v>
      </c>
      <c r="R15" s="240">
        <v>54602.8</v>
      </c>
      <c r="S15" s="240">
        <v>59357</v>
      </c>
      <c r="T15" s="240">
        <v>59375.7</v>
      </c>
      <c r="U15" s="71">
        <v>62527.6</v>
      </c>
      <c r="V15" s="111" t="s">
        <v>96</v>
      </c>
      <c r="W15" s="111" t="s">
        <v>96</v>
      </c>
      <c r="X15" s="111" t="s">
        <v>96</v>
      </c>
    </row>
    <row r="16" spans="1:24" x14ac:dyDescent="0.25">
      <c r="A16" s="341" t="s">
        <v>7</v>
      </c>
      <c r="B16" s="240">
        <v>1933.2</v>
      </c>
      <c r="C16" s="240">
        <v>2954.3</v>
      </c>
      <c r="D16" s="240">
        <v>3824.3</v>
      </c>
      <c r="E16" s="240">
        <v>3263.3</v>
      </c>
      <c r="F16" s="240">
        <v>3872.5</v>
      </c>
      <c r="G16" s="111">
        <v>6996.5</v>
      </c>
      <c r="H16" s="111">
        <v>8412.7999999999993</v>
      </c>
      <c r="I16" s="111">
        <v>9754.4</v>
      </c>
      <c r="J16" s="111">
        <v>12710.1</v>
      </c>
      <c r="K16" s="111">
        <v>15841.9</v>
      </c>
      <c r="L16" s="111">
        <v>21998.7</v>
      </c>
      <c r="M16" s="111">
        <v>24679.1</v>
      </c>
      <c r="N16" s="111">
        <v>26564.6</v>
      </c>
      <c r="O16" s="111">
        <v>30685.7</v>
      </c>
      <c r="P16" s="111">
        <v>30912.5</v>
      </c>
      <c r="Q16" s="111">
        <v>33169.199999999997</v>
      </c>
      <c r="R16" s="240">
        <v>35964.699999999997</v>
      </c>
      <c r="S16" s="240">
        <v>38083.699999999997</v>
      </c>
      <c r="T16" s="240">
        <v>38917.300000000003</v>
      </c>
      <c r="U16" s="71">
        <v>39800.699999999997</v>
      </c>
      <c r="V16" s="111" t="s">
        <v>96</v>
      </c>
      <c r="W16" s="111" t="s">
        <v>96</v>
      </c>
      <c r="X16" s="111" t="s">
        <v>96</v>
      </c>
    </row>
    <row r="17" spans="1:24" x14ac:dyDescent="0.25">
      <c r="A17" s="341" t="s">
        <v>8</v>
      </c>
      <c r="B17" s="240">
        <v>3192.5</v>
      </c>
      <c r="C17" s="240">
        <v>4753.1000000000004</v>
      </c>
      <c r="D17" s="240">
        <v>6236.6</v>
      </c>
      <c r="E17" s="240">
        <v>5411.5</v>
      </c>
      <c r="F17" s="240">
        <v>6485.6</v>
      </c>
      <c r="G17" s="111">
        <v>11535</v>
      </c>
      <c r="H17" s="111">
        <v>14001.2</v>
      </c>
      <c r="I17" s="111">
        <v>16284.4</v>
      </c>
      <c r="J17" s="111">
        <v>22051</v>
      </c>
      <c r="K17" s="111">
        <v>26967.4</v>
      </c>
      <c r="L17" s="111">
        <v>37758.199999999997</v>
      </c>
      <c r="M17" s="111">
        <v>41821.1</v>
      </c>
      <c r="N17" s="111">
        <v>46200.1</v>
      </c>
      <c r="O17" s="111">
        <v>53017.1</v>
      </c>
      <c r="P17" s="111">
        <v>53558.5</v>
      </c>
      <c r="Q17" s="111">
        <v>58987.1</v>
      </c>
      <c r="R17" s="240">
        <v>63023</v>
      </c>
      <c r="S17" s="240">
        <v>68106.8</v>
      </c>
      <c r="T17" s="240">
        <v>69282.399999999994</v>
      </c>
      <c r="U17" s="71">
        <v>72799.3</v>
      </c>
      <c r="V17" s="111" t="s">
        <v>96</v>
      </c>
      <c r="W17" s="111" t="s">
        <v>96</v>
      </c>
      <c r="X17" s="111" t="s">
        <v>96</v>
      </c>
    </row>
    <row r="18" spans="1:24" x14ac:dyDescent="0.25">
      <c r="A18" s="341" t="s">
        <v>9</v>
      </c>
      <c r="B18" s="240">
        <v>3111.3</v>
      </c>
      <c r="C18" s="240">
        <v>4526.8</v>
      </c>
      <c r="D18" s="240">
        <v>6168.6</v>
      </c>
      <c r="E18" s="240">
        <v>5732.3</v>
      </c>
      <c r="F18" s="240">
        <v>6893.6</v>
      </c>
      <c r="G18" s="111">
        <v>11757.6</v>
      </c>
      <c r="H18" s="111">
        <v>14065.6</v>
      </c>
      <c r="I18" s="111">
        <v>16806.2</v>
      </c>
      <c r="J18" s="111">
        <v>23001</v>
      </c>
      <c r="K18" s="111">
        <v>28287</v>
      </c>
      <c r="L18" s="111">
        <v>39817.1</v>
      </c>
      <c r="M18" s="111">
        <v>43877.3</v>
      </c>
      <c r="N18" s="111">
        <v>47179.3</v>
      </c>
      <c r="O18" s="111">
        <v>56050.5</v>
      </c>
      <c r="P18" s="111">
        <v>55601</v>
      </c>
      <c r="Q18" s="111">
        <v>59352.5</v>
      </c>
      <c r="R18" s="240">
        <v>65153.599999999999</v>
      </c>
      <c r="S18" s="240">
        <v>69130.100000000006</v>
      </c>
      <c r="T18" s="240">
        <v>69558.899999999994</v>
      </c>
      <c r="U18" s="71">
        <v>73197.899999999994</v>
      </c>
      <c r="V18" s="111" t="s">
        <v>96</v>
      </c>
      <c r="W18" s="111" t="s">
        <v>96</v>
      </c>
      <c r="X18" s="111" t="s">
        <v>96</v>
      </c>
    </row>
    <row r="19" spans="1:24" x14ac:dyDescent="0.25">
      <c r="A19" s="341" t="s">
        <v>379</v>
      </c>
      <c r="B19" s="240">
        <v>16304.7</v>
      </c>
      <c r="C19" s="240">
        <v>24261.5</v>
      </c>
      <c r="D19" s="240">
        <v>32245.8</v>
      </c>
      <c r="E19" s="240" t="s">
        <v>103</v>
      </c>
      <c r="F19" s="240" t="s">
        <v>103</v>
      </c>
      <c r="G19" s="111" t="s">
        <v>103</v>
      </c>
      <c r="H19" s="111" t="s">
        <v>103</v>
      </c>
      <c r="I19" s="111" t="s">
        <v>103</v>
      </c>
      <c r="J19" s="111" t="s">
        <v>103</v>
      </c>
      <c r="K19" s="111" t="s">
        <v>103</v>
      </c>
      <c r="L19" s="111" t="s">
        <v>103</v>
      </c>
      <c r="M19" s="111" t="s">
        <v>103</v>
      </c>
      <c r="N19" s="111" t="s">
        <v>103</v>
      </c>
      <c r="O19" s="111" t="s">
        <v>103</v>
      </c>
      <c r="P19" s="111" t="s">
        <v>103</v>
      </c>
      <c r="Q19" s="111" t="s">
        <v>103</v>
      </c>
      <c r="R19" s="240" t="s">
        <v>103</v>
      </c>
      <c r="S19" s="240" t="s">
        <v>103</v>
      </c>
      <c r="T19" s="240" t="s">
        <v>103</v>
      </c>
      <c r="U19" s="240" t="s">
        <v>103</v>
      </c>
      <c r="V19" s="111" t="s">
        <v>96</v>
      </c>
      <c r="W19" s="111" t="s">
        <v>96</v>
      </c>
      <c r="X19" s="111" t="s">
        <v>96</v>
      </c>
    </row>
    <row r="20" spans="1:24" x14ac:dyDescent="0.25">
      <c r="A20" s="341" t="s">
        <v>11</v>
      </c>
      <c r="B20" s="240">
        <v>2366.6</v>
      </c>
      <c r="C20" s="240">
        <v>3651.2</v>
      </c>
      <c r="D20" s="240">
        <v>4563</v>
      </c>
      <c r="E20" s="240">
        <v>4115.3</v>
      </c>
      <c r="F20" s="240">
        <v>4750.6000000000004</v>
      </c>
      <c r="G20" s="111">
        <v>9348.2999999999993</v>
      </c>
      <c r="H20" s="111">
        <v>11247.1</v>
      </c>
      <c r="I20" s="111">
        <v>12906.072</v>
      </c>
      <c r="J20" s="111">
        <v>17113.599999999999</v>
      </c>
      <c r="K20" s="111">
        <v>21125.7</v>
      </c>
      <c r="L20" s="111">
        <v>28432.2</v>
      </c>
      <c r="M20" s="111">
        <v>31749.8</v>
      </c>
      <c r="N20" s="111">
        <v>34984.5</v>
      </c>
      <c r="O20" s="111">
        <v>39651.800000000003</v>
      </c>
      <c r="P20" s="111">
        <v>39576.5</v>
      </c>
      <c r="Q20" s="111">
        <v>44256.2</v>
      </c>
      <c r="R20" s="240">
        <v>46803.3</v>
      </c>
      <c r="S20" s="240">
        <v>49846</v>
      </c>
      <c r="T20" s="240">
        <v>50130</v>
      </c>
      <c r="U20" s="71">
        <v>52188.3</v>
      </c>
      <c r="V20" s="111" t="s">
        <v>96</v>
      </c>
      <c r="W20" s="111" t="s">
        <v>96</v>
      </c>
      <c r="X20" s="111" t="s">
        <v>96</v>
      </c>
    </row>
    <row r="21" spans="1:24" x14ac:dyDescent="0.25">
      <c r="A21" s="341" t="s">
        <v>12</v>
      </c>
      <c r="B21" s="240">
        <v>3481.2</v>
      </c>
      <c r="C21" s="240">
        <v>5303.2</v>
      </c>
      <c r="D21" s="240">
        <v>6885.1</v>
      </c>
      <c r="E21" s="240">
        <v>5999.1</v>
      </c>
      <c r="F21" s="240">
        <v>7063.9</v>
      </c>
      <c r="G21" s="111">
        <v>13109.3</v>
      </c>
      <c r="H21" s="111">
        <v>15082.9</v>
      </c>
      <c r="I21" s="111">
        <v>18058.394</v>
      </c>
      <c r="J21" s="111">
        <v>24424.6</v>
      </c>
      <c r="K21" s="111">
        <v>30250</v>
      </c>
      <c r="L21" s="111">
        <v>40866</v>
      </c>
      <c r="M21" s="111">
        <v>45157.5</v>
      </c>
      <c r="N21" s="111">
        <v>49606.8</v>
      </c>
      <c r="O21" s="111">
        <v>55404.9</v>
      </c>
      <c r="P21" s="111">
        <v>57171.8</v>
      </c>
      <c r="Q21" s="111">
        <v>62374.5</v>
      </c>
      <c r="R21" s="240">
        <v>63838</v>
      </c>
      <c r="S21" s="240">
        <v>69162.899999999994</v>
      </c>
      <c r="T21" s="240">
        <v>72265.100000000006</v>
      </c>
      <c r="U21" s="71">
        <v>73725.899999999994</v>
      </c>
      <c r="V21" s="111" t="s">
        <v>96</v>
      </c>
      <c r="W21" s="111" t="s">
        <v>96</v>
      </c>
      <c r="X21" s="111" t="s">
        <v>96</v>
      </c>
    </row>
    <row r="22" spans="1:24" x14ac:dyDescent="0.25">
      <c r="A22" s="341" t="s">
        <v>13</v>
      </c>
      <c r="B22" s="240">
        <v>2853.9</v>
      </c>
      <c r="C22" s="240">
        <v>4109.6000000000004</v>
      </c>
      <c r="D22" s="240">
        <v>5466.4</v>
      </c>
      <c r="E22" s="240">
        <v>4931.8999999999996</v>
      </c>
      <c r="F22" s="240">
        <v>5798.5</v>
      </c>
      <c r="G22" s="111">
        <v>10055</v>
      </c>
      <c r="H22" s="111">
        <v>12543.1</v>
      </c>
      <c r="I22" s="111">
        <v>14432.537</v>
      </c>
      <c r="J22" s="111">
        <v>18536.5</v>
      </c>
      <c r="K22" s="111">
        <v>22656.799999999999</v>
      </c>
      <c r="L22" s="111">
        <v>31433.3</v>
      </c>
      <c r="M22" s="111">
        <v>34615.599999999999</v>
      </c>
      <c r="N22" s="111">
        <v>37918.199999999997</v>
      </c>
      <c r="O22" s="111">
        <v>43509.5</v>
      </c>
      <c r="P22" s="111">
        <v>42956.6</v>
      </c>
      <c r="Q22" s="111">
        <v>47828.2</v>
      </c>
      <c r="R22" s="240">
        <v>51117.1</v>
      </c>
      <c r="S22" s="240">
        <v>53739.9</v>
      </c>
      <c r="T22" s="240">
        <v>53825.3</v>
      </c>
      <c r="U22" s="71">
        <v>57642.8</v>
      </c>
      <c r="V22" s="111" t="s">
        <v>96</v>
      </c>
      <c r="W22" s="111" t="s">
        <v>96</v>
      </c>
      <c r="X22" s="111" t="s">
        <v>96</v>
      </c>
    </row>
    <row r="23" spans="1:24" x14ac:dyDescent="0.25">
      <c r="A23" s="341" t="s">
        <v>14</v>
      </c>
      <c r="B23" s="240">
        <v>3206.4</v>
      </c>
      <c r="C23" s="240">
        <v>4750.8999999999996</v>
      </c>
      <c r="D23" s="240">
        <v>6321</v>
      </c>
      <c r="E23" s="240">
        <v>4954.8999999999996</v>
      </c>
      <c r="F23" s="240">
        <v>5784.6</v>
      </c>
      <c r="G23" s="111">
        <v>11570.3</v>
      </c>
      <c r="H23" s="111">
        <v>14051.9</v>
      </c>
      <c r="I23" s="111">
        <v>16101.464</v>
      </c>
      <c r="J23" s="111">
        <v>20870.7</v>
      </c>
      <c r="K23" s="111">
        <v>25545.5</v>
      </c>
      <c r="L23" s="111">
        <v>35744.6</v>
      </c>
      <c r="M23" s="111">
        <v>38534.400000000001</v>
      </c>
      <c r="N23" s="111">
        <v>41700.5</v>
      </c>
      <c r="O23" s="111">
        <v>46312.3</v>
      </c>
      <c r="P23" s="111">
        <v>48088.1</v>
      </c>
      <c r="Q23" s="111">
        <v>53124.4</v>
      </c>
      <c r="R23" s="240">
        <v>55788.2</v>
      </c>
      <c r="S23" s="240">
        <v>59340.4</v>
      </c>
      <c r="T23" s="240">
        <v>59438.2</v>
      </c>
      <c r="U23" s="71">
        <v>62336.1</v>
      </c>
      <c r="V23" s="111" t="s">
        <v>96</v>
      </c>
      <c r="W23" s="111" t="s">
        <v>96</v>
      </c>
      <c r="X23" s="111" t="s">
        <v>96</v>
      </c>
    </row>
    <row r="24" spans="1:24" x14ac:dyDescent="0.25">
      <c r="A24" s="341" t="s">
        <v>15</v>
      </c>
      <c r="B24" s="240">
        <v>4240.8999999999996</v>
      </c>
      <c r="C24" s="240">
        <v>6250.8</v>
      </c>
      <c r="D24" s="240">
        <v>8235.7999999999993</v>
      </c>
      <c r="E24" s="240">
        <v>6882</v>
      </c>
      <c r="F24" s="240">
        <v>8216</v>
      </c>
      <c r="G24" s="111">
        <v>14109.2</v>
      </c>
      <c r="H24" s="111">
        <v>16814.099999999999</v>
      </c>
      <c r="I24" s="111">
        <v>19591.118999999999</v>
      </c>
      <c r="J24" s="111">
        <v>26281.200000000001</v>
      </c>
      <c r="K24" s="111">
        <v>32495.200000000001</v>
      </c>
      <c r="L24" s="111">
        <v>45364.2</v>
      </c>
      <c r="M24" s="111">
        <v>49759.8</v>
      </c>
      <c r="N24" s="111">
        <v>53378.1</v>
      </c>
      <c r="O24" s="111">
        <v>62442</v>
      </c>
      <c r="P24" s="111">
        <v>61846.7</v>
      </c>
      <c r="Q24" s="111">
        <v>68751</v>
      </c>
      <c r="R24" s="240">
        <v>71027.8</v>
      </c>
      <c r="S24" s="240">
        <v>76763.399999999994</v>
      </c>
      <c r="T24" s="240">
        <v>76301.8</v>
      </c>
      <c r="U24" s="71">
        <v>82820.800000000003</v>
      </c>
      <c r="V24" s="111" t="s">
        <v>96</v>
      </c>
      <c r="W24" s="111" t="s">
        <v>96</v>
      </c>
      <c r="X24" s="111" t="s">
        <v>96</v>
      </c>
    </row>
    <row r="25" spans="1:24" x14ac:dyDescent="0.25">
      <c r="A25" s="341" t="s">
        <v>16</v>
      </c>
      <c r="B25" s="240">
        <v>5289.9</v>
      </c>
      <c r="C25" s="240">
        <v>7893.5</v>
      </c>
      <c r="D25" s="240">
        <v>10303.799999999999</v>
      </c>
      <c r="E25" s="240">
        <v>8820</v>
      </c>
      <c r="F25" s="240">
        <v>10304</v>
      </c>
      <c r="G25" s="111">
        <v>19689.8</v>
      </c>
      <c r="H25" s="111">
        <v>23884.3</v>
      </c>
      <c r="I25" s="111">
        <v>27952.58</v>
      </c>
      <c r="J25" s="111">
        <v>35579.4</v>
      </c>
      <c r="K25" s="111">
        <v>44123.6</v>
      </c>
      <c r="L25" s="111">
        <v>60557.3</v>
      </c>
      <c r="M25" s="111">
        <v>65849.600000000006</v>
      </c>
      <c r="N25" s="111">
        <v>72527.7</v>
      </c>
      <c r="O25" s="111">
        <v>83053.100000000006</v>
      </c>
      <c r="P25" s="111">
        <v>81207.600000000006</v>
      </c>
      <c r="Q25" s="111">
        <v>89407.9</v>
      </c>
      <c r="R25" s="240">
        <v>97167.2</v>
      </c>
      <c r="S25" s="240">
        <v>100308.3</v>
      </c>
      <c r="T25" s="240">
        <v>103325.8</v>
      </c>
      <c r="U25" s="71">
        <v>106049.3</v>
      </c>
      <c r="V25" s="111" t="s">
        <v>96</v>
      </c>
      <c r="W25" s="111" t="s">
        <v>96</v>
      </c>
      <c r="X25" s="111" t="s">
        <v>96</v>
      </c>
    </row>
    <row r="26" spans="1:24" x14ac:dyDescent="0.25">
      <c r="A26" s="341" t="s">
        <v>17</v>
      </c>
      <c r="B26" s="240">
        <v>3839.1</v>
      </c>
      <c r="C26" s="240">
        <v>5466.8</v>
      </c>
      <c r="D26" s="240">
        <v>7451.4</v>
      </c>
      <c r="E26" s="240">
        <v>7387.2</v>
      </c>
      <c r="F26" s="240">
        <v>8749.6</v>
      </c>
      <c r="G26" s="111">
        <v>13171.5</v>
      </c>
      <c r="H26" s="111">
        <v>16522.3</v>
      </c>
      <c r="I26" s="111">
        <v>19154.009999999998</v>
      </c>
      <c r="J26" s="111">
        <v>25339</v>
      </c>
      <c r="K26" s="111">
        <v>31012.9</v>
      </c>
      <c r="L26" s="111">
        <v>44272.1</v>
      </c>
      <c r="M26" s="111">
        <v>49241.4</v>
      </c>
      <c r="N26" s="111">
        <v>54736.800000000003</v>
      </c>
      <c r="O26" s="111">
        <v>63465.7</v>
      </c>
      <c r="P26" s="111">
        <v>61048.800000000003</v>
      </c>
      <c r="Q26" s="111">
        <v>65003.7</v>
      </c>
      <c r="R26" s="240">
        <v>71256</v>
      </c>
      <c r="S26" s="240">
        <v>75146.600000000006</v>
      </c>
      <c r="T26" s="240">
        <v>78549.8</v>
      </c>
      <c r="U26" s="71">
        <v>80014.5</v>
      </c>
      <c r="V26" s="111" t="s">
        <v>96</v>
      </c>
      <c r="W26" s="111" t="s">
        <v>96</v>
      </c>
      <c r="X26" s="111" t="s">
        <v>96</v>
      </c>
    </row>
    <row r="27" spans="1:24" x14ac:dyDescent="0.25">
      <c r="A27" s="341" t="s">
        <v>380</v>
      </c>
      <c r="B27" s="111">
        <v>19723.099999999999</v>
      </c>
      <c r="C27" s="111">
        <v>34551.4</v>
      </c>
      <c r="D27" s="240">
        <v>42313</v>
      </c>
      <c r="E27" s="111">
        <v>111100.9</v>
      </c>
      <c r="F27" s="111">
        <v>135197.5</v>
      </c>
      <c r="G27" s="240">
        <v>153123.29999999999</v>
      </c>
      <c r="H27" s="111">
        <v>173411</v>
      </c>
      <c r="I27" s="111">
        <v>333852.5</v>
      </c>
      <c r="J27" s="240">
        <v>437558.4</v>
      </c>
      <c r="K27" s="111">
        <v>476113.3</v>
      </c>
      <c r="L27" s="111">
        <v>601056.19999999995</v>
      </c>
      <c r="M27" s="240">
        <v>793375.1</v>
      </c>
      <c r="N27" s="111">
        <v>904385.8</v>
      </c>
      <c r="O27" s="111">
        <v>1036067.4</v>
      </c>
      <c r="P27" s="240">
        <v>1029225.2</v>
      </c>
      <c r="Q27" s="111">
        <v>1088312.3999999999</v>
      </c>
      <c r="R27" s="111">
        <v>1169609.3</v>
      </c>
      <c r="S27" s="240">
        <v>1292814.1000000001</v>
      </c>
      <c r="T27" s="240">
        <v>1427093.7</v>
      </c>
      <c r="U27" s="111">
        <v>1590553.7</v>
      </c>
      <c r="V27" s="111" t="s">
        <v>96</v>
      </c>
      <c r="W27" s="111" t="s">
        <v>96</v>
      </c>
      <c r="X27" s="111" t="s">
        <v>96</v>
      </c>
    </row>
    <row r="28" spans="1:24" ht="18" x14ac:dyDescent="0.25">
      <c r="A28" s="42" t="s">
        <v>102</v>
      </c>
      <c r="B28" s="186">
        <v>37809</v>
      </c>
      <c r="C28" s="186">
        <v>54623.1</v>
      </c>
      <c r="D28" s="186">
        <v>73641.100000000006</v>
      </c>
      <c r="E28" s="186">
        <v>80948.899999999994</v>
      </c>
      <c r="F28" s="186">
        <v>100440.9</v>
      </c>
      <c r="G28" s="187">
        <v>149330.79999999999</v>
      </c>
      <c r="H28" s="187">
        <v>176361.3</v>
      </c>
      <c r="I28" s="187">
        <v>241509.432</v>
      </c>
      <c r="J28" s="187">
        <v>321723.7</v>
      </c>
      <c r="K28" s="187">
        <v>370109.6</v>
      </c>
      <c r="L28" s="187">
        <v>505285.3</v>
      </c>
      <c r="M28" s="187">
        <v>565424.19999999995</v>
      </c>
      <c r="N28" s="187">
        <v>624577</v>
      </c>
      <c r="O28" s="187">
        <v>720623.6</v>
      </c>
      <c r="P28" s="187">
        <v>682554.4</v>
      </c>
      <c r="Q28" s="187">
        <v>772771</v>
      </c>
      <c r="R28" s="186">
        <v>812066</v>
      </c>
      <c r="S28" s="186">
        <v>870855.4</v>
      </c>
      <c r="T28" s="186">
        <v>912361.2</v>
      </c>
      <c r="U28" s="186">
        <v>973401.4</v>
      </c>
      <c r="V28" s="381" t="s">
        <v>96</v>
      </c>
      <c r="W28" s="187" t="s">
        <v>96</v>
      </c>
      <c r="X28" s="187" t="s">
        <v>96</v>
      </c>
    </row>
    <row r="29" spans="1:24" x14ac:dyDescent="0.25">
      <c r="A29" s="341" t="s">
        <v>19</v>
      </c>
      <c r="B29" s="240">
        <v>2124</v>
      </c>
      <c r="C29" s="240">
        <v>3163.8</v>
      </c>
      <c r="D29" s="240">
        <v>4397.6000000000004</v>
      </c>
      <c r="E29" s="240">
        <v>4042.9</v>
      </c>
      <c r="F29" s="240">
        <v>5184.8999999999996</v>
      </c>
      <c r="G29" s="111">
        <v>8770.2999999999993</v>
      </c>
      <c r="H29" s="111">
        <v>10447.700000000001</v>
      </c>
      <c r="I29" s="111">
        <v>12462.847</v>
      </c>
      <c r="J29" s="111">
        <v>17316.5</v>
      </c>
      <c r="K29" s="111">
        <v>21482.6</v>
      </c>
      <c r="L29" s="111">
        <v>29671.4</v>
      </c>
      <c r="M29" s="111">
        <v>33227.5</v>
      </c>
      <c r="N29" s="111">
        <v>36717.9</v>
      </c>
      <c r="O29" s="111">
        <v>42383.7</v>
      </c>
      <c r="P29" s="111">
        <v>41045.4</v>
      </c>
      <c r="Q29" s="111">
        <v>47355.6</v>
      </c>
      <c r="R29" s="240">
        <v>49618.5</v>
      </c>
      <c r="S29" s="240">
        <v>52404.2</v>
      </c>
      <c r="T29" s="240">
        <v>52987.3</v>
      </c>
      <c r="U29" s="71">
        <v>55804</v>
      </c>
      <c r="V29" s="111" t="s">
        <v>96</v>
      </c>
      <c r="W29" s="111" t="s">
        <v>96</v>
      </c>
      <c r="X29" s="111" t="s">
        <v>96</v>
      </c>
    </row>
    <row r="30" spans="1:24" x14ac:dyDescent="0.25">
      <c r="A30" s="341" t="s">
        <v>20</v>
      </c>
      <c r="B30" s="240">
        <v>2992.7</v>
      </c>
      <c r="C30" s="240">
        <v>4176.3999999999996</v>
      </c>
      <c r="D30" s="240">
        <v>5445.8</v>
      </c>
      <c r="E30" s="240">
        <v>6558.3</v>
      </c>
      <c r="F30" s="240">
        <v>8756.2000000000007</v>
      </c>
      <c r="G30" s="111">
        <v>11230.4</v>
      </c>
      <c r="H30" s="111">
        <v>13787.6</v>
      </c>
      <c r="I30" s="111">
        <v>18163.412</v>
      </c>
      <c r="J30" s="111">
        <v>22620.5</v>
      </c>
      <c r="K30" s="111">
        <v>28304.7</v>
      </c>
      <c r="L30" s="111">
        <v>39070.199999999997</v>
      </c>
      <c r="M30" s="111">
        <v>43570.6</v>
      </c>
      <c r="N30" s="111">
        <v>48590.1</v>
      </c>
      <c r="O30" s="111">
        <v>56524.6</v>
      </c>
      <c r="P30" s="111">
        <v>53305</v>
      </c>
      <c r="Q30" s="111">
        <v>61292.7</v>
      </c>
      <c r="R30" s="240">
        <v>63764.2</v>
      </c>
      <c r="S30" s="240">
        <v>67254.399999999994</v>
      </c>
      <c r="T30" s="240">
        <v>69020</v>
      </c>
      <c r="U30" s="71">
        <v>70978.7</v>
      </c>
      <c r="V30" s="111" t="s">
        <v>96</v>
      </c>
      <c r="W30" s="111" t="s">
        <v>96</v>
      </c>
      <c r="X30" s="111" t="s">
        <v>96</v>
      </c>
    </row>
    <row r="31" spans="1:24" x14ac:dyDescent="0.25">
      <c r="A31" s="341" t="s">
        <v>21</v>
      </c>
      <c r="B31" s="240">
        <v>4016.4</v>
      </c>
      <c r="C31" s="240">
        <v>6020</v>
      </c>
      <c r="D31" s="240">
        <v>8114.9</v>
      </c>
      <c r="E31" s="240">
        <v>7859.8</v>
      </c>
      <c r="F31" s="240">
        <v>10239.1</v>
      </c>
      <c r="G31" s="111">
        <v>15840.2</v>
      </c>
      <c r="H31" s="111">
        <v>18766.900000000001</v>
      </c>
      <c r="I31" s="111">
        <v>23222.645</v>
      </c>
      <c r="J31" s="111">
        <v>31807.1</v>
      </c>
      <c r="K31" s="111">
        <v>39811.599999999999</v>
      </c>
      <c r="L31" s="111">
        <v>54347.8</v>
      </c>
      <c r="M31" s="111">
        <v>61084.5</v>
      </c>
      <c r="N31" s="111">
        <v>67783.7</v>
      </c>
      <c r="O31" s="111">
        <v>76596.7</v>
      </c>
      <c r="P31" s="111">
        <v>75988.2</v>
      </c>
      <c r="Q31" s="111">
        <v>85306.9</v>
      </c>
      <c r="R31" s="240">
        <v>88522.7</v>
      </c>
      <c r="S31" s="240">
        <v>94277.9</v>
      </c>
      <c r="T31" s="240">
        <v>94745.9</v>
      </c>
      <c r="U31" s="71">
        <v>99539.4</v>
      </c>
      <c r="V31" s="111" t="s">
        <v>96</v>
      </c>
      <c r="W31" s="111" t="s">
        <v>96</v>
      </c>
      <c r="X31" s="111" t="s">
        <v>96</v>
      </c>
    </row>
    <row r="32" spans="1:24" x14ac:dyDescent="0.25">
      <c r="A32" s="101" t="s">
        <v>22</v>
      </c>
      <c r="B32" s="240"/>
      <c r="C32" s="240"/>
      <c r="D32" s="240"/>
      <c r="E32" s="240"/>
      <c r="F32" s="240"/>
      <c r="G32" s="111"/>
      <c r="H32" s="111"/>
      <c r="I32" s="347"/>
      <c r="J32" s="111"/>
      <c r="K32" s="111"/>
      <c r="L32" s="111"/>
      <c r="M32" s="111"/>
      <c r="N32" s="111"/>
      <c r="O32" s="111"/>
      <c r="P32" s="111"/>
      <c r="Q32" s="111"/>
      <c r="R32" s="240"/>
      <c r="S32" s="240"/>
      <c r="T32" s="240"/>
      <c r="U32" s="347"/>
      <c r="V32" s="111"/>
      <c r="W32" s="111"/>
      <c r="X32" s="111"/>
    </row>
    <row r="33" spans="1:24" ht="19.5" x14ac:dyDescent="0.25">
      <c r="A33" s="53" t="s">
        <v>23</v>
      </c>
      <c r="B33" s="240">
        <v>117.4</v>
      </c>
      <c r="C33" s="240">
        <v>159.69999999999999</v>
      </c>
      <c r="D33" s="240">
        <v>245.1</v>
      </c>
      <c r="E33" s="240">
        <v>496</v>
      </c>
      <c r="F33" s="240">
        <v>603.4</v>
      </c>
      <c r="G33" s="111">
        <v>536.20000000000005</v>
      </c>
      <c r="H33" s="111">
        <v>602.20000000000005</v>
      </c>
      <c r="I33" s="111">
        <v>1293.0139999999999</v>
      </c>
      <c r="J33" s="111">
        <v>1536.13</v>
      </c>
      <c r="K33" s="111">
        <v>1686.8</v>
      </c>
      <c r="L33" s="111">
        <v>2063.1</v>
      </c>
      <c r="M33" s="111">
        <v>2520.5</v>
      </c>
      <c r="N33" s="111">
        <v>2861.7</v>
      </c>
      <c r="O33" s="111">
        <v>3272.8</v>
      </c>
      <c r="P33" s="111">
        <v>3113</v>
      </c>
      <c r="Q33" s="111">
        <v>3411</v>
      </c>
      <c r="R33" s="240">
        <v>3624</v>
      </c>
      <c r="S33" s="240">
        <v>3757.5</v>
      </c>
      <c r="T33" s="240">
        <v>3866.6</v>
      </c>
      <c r="U33" s="71">
        <v>4135.7</v>
      </c>
      <c r="V33" s="111" t="s">
        <v>96</v>
      </c>
      <c r="W33" s="111" t="s">
        <v>96</v>
      </c>
      <c r="X33" s="111" t="s">
        <v>96</v>
      </c>
    </row>
    <row r="34" spans="1:24" ht="19.5" x14ac:dyDescent="0.25">
      <c r="A34" s="53" t="s">
        <v>128</v>
      </c>
      <c r="B34" s="240">
        <f>B31-B33</f>
        <v>3899</v>
      </c>
      <c r="C34" s="240">
        <f>C31-C33</f>
        <v>5860.3</v>
      </c>
      <c r="D34" s="240">
        <f>D31-D33</f>
        <v>7869.7999999999993</v>
      </c>
      <c r="E34" s="240">
        <f>E31-E33</f>
        <v>7363.8</v>
      </c>
      <c r="F34" s="240">
        <f>F31-F33</f>
        <v>9635.7000000000007</v>
      </c>
      <c r="G34" s="111">
        <v>15304</v>
      </c>
      <c r="H34" s="111">
        <f>H31-H33</f>
        <v>18164.7</v>
      </c>
      <c r="I34" s="111">
        <f>I31-I33</f>
        <v>21929.631000000001</v>
      </c>
      <c r="J34" s="111">
        <f>J31-J33</f>
        <v>30270.969999999998</v>
      </c>
      <c r="K34" s="111">
        <f>K31-K33</f>
        <v>38124.799999999996</v>
      </c>
      <c r="L34" s="111">
        <v>52284.7</v>
      </c>
      <c r="M34" s="111">
        <f>M31-M33</f>
        <v>58564</v>
      </c>
      <c r="N34" s="111">
        <v>64922</v>
      </c>
      <c r="O34" s="111">
        <v>73323.899999999994</v>
      </c>
      <c r="P34" s="111">
        <v>72875.199999999997</v>
      </c>
      <c r="Q34" s="111">
        <v>81895.899999999994</v>
      </c>
      <c r="R34" s="240">
        <v>84898.7</v>
      </c>
      <c r="S34" s="240">
        <v>90520.4</v>
      </c>
      <c r="T34" s="240">
        <v>90879.2</v>
      </c>
      <c r="U34" s="71">
        <v>95403.7</v>
      </c>
      <c r="V34" s="111" t="s">
        <v>96</v>
      </c>
      <c r="W34" s="111" t="s">
        <v>96</v>
      </c>
      <c r="X34" s="111" t="s">
        <v>96</v>
      </c>
    </row>
    <row r="35" spans="1:24" x14ac:dyDescent="0.25">
      <c r="A35" s="341" t="s">
        <v>24</v>
      </c>
      <c r="B35" s="240">
        <v>3397.3</v>
      </c>
      <c r="C35" s="240">
        <v>5123.5</v>
      </c>
      <c r="D35" s="240">
        <v>6412.6</v>
      </c>
      <c r="E35" s="240">
        <v>7121.4</v>
      </c>
      <c r="F35" s="240">
        <v>8555.6</v>
      </c>
      <c r="G35" s="111">
        <v>12175.4</v>
      </c>
      <c r="H35" s="111">
        <v>14347.4</v>
      </c>
      <c r="I35" s="111">
        <v>18329.217000000001</v>
      </c>
      <c r="J35" s="111">
        <v>23232.1</v>
      </c>
      <c r="K35" s="111">
        <v>28661.4</v>
      </c>
      <c r="L35" s="111">
        <v>40653.5</v>
      </c>
      <c r="M35" s="111">
        <v>45345.8</v>
      </c>
      <c r="N35" s="111">
        <v>50096.3</v>
      </c>
      <c r="O35" s="111">
        <v>57569.1</v>
      </c>
      <c r="P35" s="111">
        <v>57956.3</v>
      </c>
      <c r="Q35" s="111">
        <v>62191.8</v>
      </c>
      <c r="R35" s="240">
        <v>66925.600000000006</v>
      </c>
      <c r="S35" s="240">
        <v>72179.399999999994</v>
      </c>
      <c r="T35" s="240">
        <v>74062.5</v>
      </c>
      <c r="U35" s="71">
        <v>73791.7</v>
      </c>
      <c r="V35" s="111" t="s">
        <v>96</v>
      </c>
      <c r="W35" s="111" t="s">
        <v>96</v>
      </c>
      <c r="X35" s="111" t="s">
        <v>96</v>
      </c>
    </row>
    <row r="36" spans="1:24" x14ac:dyDescent="0.25">
      <c r="A36" s="341" t="s">
        <v>25</v>
      </c>
      <c r="B36" s="240">
        <v>1835</v>
      </c>
      <c r="C36" s="240">
        <v>2800.1</v>
      </c>
      <c r="D36" s="240">
        <v>3727</v>
      </c>
      <c r="E36" s="240">
        <v>3942.7</v>
      </c>
      <c r="F36" s="240">
        <v>4972.8</v>
      </c>
      <c r="G36" s="111">
        <v>7652.1</v>
      </c>
      <c r="H36" s="111">
        <v>8995.1</v>
      </c>
      <c r="I36" s="111">
        <v>12451.475</v>
      </c>
      <c r="J36" s="111">
        <v>15825.1</v>
      </c>
      <c r="K36" s="111">
        <v>18624.900000000001</v>
      </c>
      <c r="L36" s="111">
        <v>26057.200000000001</v>
      </c>
      <c r="M36" s="111">
        <v>29022.6</v>
      </c>
      <c r="N36" s="111">
        <v>32167.4</v>
      </c>
      <c r="O36" s="111">
        <v>37981.800000000003</v>
      </c>
      <c r="P36" s="111">
        <v>36632</v>
      </c>
      <c r="Q36" s="111">
        <v>42515.3</v>
      </c>
      <c r="R36" s="240">
        <v>45453.9</v>
      </c>
      <c r="S36" s="240">
        <v>49800.2</v>
      </c>
      <c r="T36" s="240">
        <v>50033.7</v>
      </c>
      <c r="U36" s="71">
        <v>53421.1</v>
      </c>
      <c r="V36" s="111" t="s">
        <v>96</v>
      </c>
      <c r="W36" s="111" t="s">
        <v>96</v>
      </c>
      <c r="X36" s="111" t="s">
        <v>96</v>
      </c>
    </row>
    <row r="37" spans="1:24" x14ac:dyDescent="0.25">
      <c r="A37" s="342" t="s">
        <v>381</v>
      </c>
      <c r="B37" s="240" t="s">
        <v>103</v>
      </c>
      <c r="C37" s="240" t="s">
        <v>103</v>
      </c>
      <c r="D37" s="240" t="s">
        <v>103</v>
      </c>
      <c r="E37" s="240" t="s">
        <v>103</v>
      </c>
      <c r="F37" s="240" t="s">
        <v>103</v>
      </c>
      <c r="G37" s="111" t="s">
        <v>103</v>
      </c>
      <c r="H37" s="111" t="s">
        <v>103</v>
      </c>
      <c r="I37" s="111" t="s">
        <v>103</v>
      </c>
      <c r="J37" s="111" t="s">
        <v>103</v>
      </c>
      <c r="K37" s="111" t="s">
        <v>103</v>
      </c>
      <c r="L37" s="111" t="s">
        <v>103</v>
      </c>
      <c r="M37" s="111" t="s">
        <v>103</v>
      </c>
      <c r="N37" s="111" t="s">
        <v>103</v>
      </c>
      <c r="O37" s="111" t="s">
        <v>103</v>
      </c>
      <c r="P37" s="111" t="s">
        <v>103</v>
      </c>
      <c r="Q37" s="111" t="s">
        <v>103</v>
      </c>
      <c r="R37" s="240" t="s">
        <v>103</v>
      </c>
      <c r="S37" s="240" t="s">
        <v>103</v>
      </c>
      <c r="T37" s="240" t="s">
        <v>103</v>
      </c>
      <c r="U37" s="240" t="s">
        <v>103</v>
      </c>
      <c r="V37" s="111" t="s">
        <v>96</v>
      </c>
      <c r="W37" s="111" t="s">
        <v>96</v>
      </c>
      <c r="X37" s="111" t="s">
        <v>96</v>
      </c>
    </row>
    <row r="38" spans="1:24" x14ac:dyDescent="0.25">
      <c r="A38" s="341" t="s">
        <v>27</v>
      </c>
      <c r="B38" s="240">
        <v>2533.9</v>
      </c>
      <c r="C38" s="240">
        <v>3541.2</v>
      </c>
      <c r="D38" s="240">
        <v>5167</v>
      </c>
      <c r="E38" s="240">
        <v>6263.4</v>
      </c>
      <c r="F38" s="240">
        <v>8043.9</v>
      </c>
      <c r="G38" s="111">
        <v>10421</v>
      </c>
      <c r="H38" s="111">
        <v>11767.8</v>
      </c>
      <c r="I38" s="111">
        <v>15187.468000000001</v>
      </c>
      <c r="J38" s="111">
        <v>20674</v>
      </c>
      <c r="K38" s="111">
        <v>25332.1</v>
      </c>
      <c r="L38" s="111">
        <v>34772</v>
      </c>
      <c r="M38" s="111">
        <v>41761.699999999997</v>
      </c>
      <c r="N38" s="111">
        <v>45572.800000000003</v>
      </c>
      <c r="O38" s="111">
        <v>51731.6</v>
      </c>
      <c r="P38" s="111">
        <v>46338.3</v>
      </c>
      <c r="Q38" s="111">
        <v>53849.9</v>
      </c>
      <c r="R38" s="240">
        <v>55646.1</v>
      </c>
      <c r="S38" s="240">
        <v>58469</v>
      </c>
      <c r="T38" s="240">
        <v>58540.9</v>
      </c>
      <c r="U38" s="71">
        <v>61185.9</v>
      </c>
      <c r="V38" s="111" t="s">
        <v>96</v>
      </c>
      <c r="W38" s="111" t="s">
        <v>96</v>
      </c>
      <c r="X38" s="111" t="s">
        <v>96</v>
      </c>
    </row>
    <row r="39" spans="1:24" x14ac:dyDescent="0.25">
      <c r="A39" s="341" t="s">
        <v>28</v>
      </c>
      <c r="B39" s="240">
        <v>1896.9</v>
      </c>
      <c r="C39" s="240">
        <v>2909.7</v>
      </c>
      <c r="D39" s="240">
        <v>3792.5</v>
      </c>
      <c r="E39" s="240">
        <v>3375.5</v>
      </c>
      <c r="F39" s="240">
        <v>4047.8</v>
      </c>
      <c r="G39" s="111">
        <v>7268.5</v>
      </c>
      <c r="H39" s="111">
        <v>8589.7000000000007</v>
      </c>
      <c r="I39" s="111">
        <v>10072.034</v>
      </c>
      <c r="J39" s="111">
        <v>13421.9</v>
      </c>
      <c r="K39" s="111">
        <v>16311.6</v>
      </c>
      <c r="L39" s="111">
        <v>22323.5</v>
      </c>
      <c r="M39" s="111">
        <v>24686</v>
      </c>
      <c r="N39" s="111">
        <v>27097.200000000001</v>
      </c>
      <c r="O39" s="111">
        <v>30957.8</v>
      </c>
      <c r="P39" s="111">
        <v>29710.400000000001</v>
      </c>
      <c r="Q39" s="111">
        <v>33578.9</v>
      </c>
      <c r="R39" s="240">
        <v>35801.599999999999</v>
      </c>
      <c r="S39" s="240">
        <v>38096.1</v>
      </c>
      <c r="T39" s="240">
        <v>38050</v>
      </c>
      <c r="U39" s="71">
        <v>39517.9</v>
      </c>
      <c r="V39" s="111" t="s">
        <v>96</v>
      </c>
      <c r="W39" s="111" t="s">
        <v>96</v>
      </c>
      <c r="X39" s="111" t="s">
        <v>96</v>
      </c>
    </row>
    <row r="40" spans="1:24" x14ac:dyDescent="0.25">
      <c r="A40" s="341" t="s">
        <v>29</v>
      </c>
      <c r="B40" s="240">
        <v>2121.1999999999998</v>
      </c>
      <c r="C40" s="240">
        <v>3167.5</v>
      </c>
      <c r="D40" s="240">
        <v>4069</v>
      </c>
      <c r="E40" s="240">
        <v>3334</v>
      </c>
      <c r="F40" s="240">
        <v>3933.4</v>
      </c>
      <c r="G40" s="111">
        <v>7434.6</v>
      </c>
      <c r="H40" s="111">
        <v>8859.6</v>
      </c>
      <c r="I40" s="111">
        <v>10128.210999999999</v>
      </c>
      <c r="J40" s="111">
        <v>13329.9</v>
      </c>
      <c r="K40" s="111">
        <v>15785</v>
      </c>
      <c r="L40" s="111">
        <v>22136.799999999999</v>
      </c>
      <c r="M40" s="111">
        <v>24619.7</v>
      </c>
      <c r="N40" s="111">
        <v>26591.7</v>
      </c>
      <c r="O40" s="111">
        <v>30548.3</v>
      </c>
      <c r="P40" s="111">
        <v>30474.9</v>
      </c>
      <c r="Q40" s="111">
        <v>33214.1</v>
      </c>
      <c r="R40" s="240">
        <v>35651.5</v>
      </c>
      <c r="S40" s="240">
        <v>38278.800000000003</v>
      </c>
      <c r="T40" s="240">
        <v>38746.9</v>
      </c>
      <c r="U40" s="71">
        <v>39774.800000000003</v>
      </c>
      <c r="V40" s="111" t="s">
        <v>96</v>
      </c>
      <c r="W40" s="111" t="s">
        <v>96</v>
      </c>
      <c r="X40" s="111" t="s">
        <v>96</v>
      </c>
    </row>
    <row r="41" spans="1:24" x14ac:dyDescent="0.25">
      <c r="A41" s="341" t="s">
        <v>382</v>
      </c>
      <c r="B41" s="240">
        <v>16891.599999999999</v>
      </c>
      <c r="C41" s="240">
        <v>23720.799999999999</v>
      </c>
      <c r="D41" s="240">
        <v>32514.7</v>
      </c>
      <c r="E41" s="240">
        <v>38451</v>
      </c>
      <c r="F41" s="240">
        <v>46707</v>
      </c>
      <c r="G41" s="111">
        <v>68538.3</v>
      </c>
      <c r="H41" s="111">
        <v>80799.5</v>
      </c>
      <c r="I41" s="111">
        <v>121492.1</v>
      </c>
      <c r="J41" s="111">
        <v>163496.6</v>
      </c>
      <c r="K41" s="111">
        <v>175795.8</v>
      </c>
      <c r="L41" s="111">
        <v>236253.1</v>
      </c>
      <c r="M41" s="111">
        <v>262105.7</v>
      </c>
      <c r="N41" s="111">
        <v>289959.90000000002</v>
      </c>
      <c r="O41" s="111">
        <v>336330</v>
      </c>
      <c r="P41" s="111">
        <v>311103.8</v>
      </c>
      <c r="Q41" s="111">
        <v>353465.9</v>
      </c>
      <c r="R41" s="240">
        <v>370681.9</v>
      </c>
      <c r="S41" s="240">
        <v>400095.5</v>
      </c>
      <c r="T41" s="240">
        <v>436174</v>
      </c>
      <c r="U41" s="71">
        <v>479387.9</v>
      </c>
      <c r="V41" s="111" t="s">
        <v>96</v>
      </c>
      <c r="W41" s="111" t="s">
        <v>96</v>
      </c>
      <c r="X41" s="111" t="s">
        <v>96</v>
      </c>
    </row>
    <row r="42" spans="1:24" ht="18" x14ac:dyDescent="0.25">
      <c r="A42" s="42" t="s">
        <v>435</v>
      </c>
      <c r="B42" s="186">
        <v>31802.7</v>
      </c>
      <c r="C42" s="186">
        <v>48144</v>
      </c>
      <c r="D42" s="186">
        <v>63398.8</v>
      </c>
      <c r="E42" s="186">
        <v>56503.3</v>
      </c>
      <c r="F42" s="186">
        <v>67710.5</v>
      </c>
      <c r="G42" s="187">
        <v>118214.2</v>
      </c>
      <c r="H42" s="187">
        <v>140381.29999999999</v>
      </c>
      <c r="I42" s="187">
        <v>175574.1</v>
      </c>
      <c r="J42" s="187">
        <v>225780</v>
      </c>
      <c r="K42" s="187">
        <v>281396.2</v>
      </c>
      <c r="L42" s="187">
        <v>393122.5</v>
      </c>
      <c r="M42" s="187">
        <v>443269.7</v>
      </c>
      <c r="N42" s="187">
        <v>492465.3</v>
      </c>
      <c r="O42" s="187">
        <v>571739.19999999995</v>
      </c>
      <c r="P42" s="187">
        <v>574906.69999999995</v>
      </c>
      <c r="Q42" s="187">
        <v>729506.9</v>
      </c>
      <c r="R42" s="186">
        <v>785163.6</v>
      </c>
      <c r="S42" s="186">
        <v>843434.2</v>
      </c>
      <c r="T42" s="186">
        <v>850080.8</v>
      </c>
      <c r="U42" s="72">
        <v>891426.1</v>
      </c>
      <c r="V42" s="381" t="s">
        <v>96</v>
      </c>
      <c r="W42" s="187" t="s">
        <v>96</v>
      </c>
      <c r="X42" s="187" t="s">
        <v>96</v>
      </c>
    </row>
    <row r="43" spans="1:24" x14ac:dyDescent="0.25">
      <c r="A43" s="341" t="s">
        <v>31</v>
      </c>
      <c r="B43" s="240">
        <v>1010</v>
      </c>
      <c r="C43" s="240">
        <v>1540.8</v>
      </c>
      <c r="D43" s="240">
        <v>2095.6999999999998</v>
      </c>
      <c r="E43" s="240">
        <v>1567</v>
      </c>
      <c r="F43" s="240">
        <v>1866.4</v>
      </c>
      <c r="G43" s="111">
        <v>3743.9</v>
      </c>
      <c r="H43" s="111">
        <v>4415.2</v>
      </c>
      <c r="I43" s="111">
        <v>5064.8720000000003</v>
      </c>
      <c r="J43" s="111">
        <v>6570.366</v>
      </c>
      <c r="K43" s="111">
        <v>8308.2000000000007</v>
      </c>
      <c r="L43" s="111">
        <v>12058.1</v>
      </c>
      <c r="M43" s="111">
        <v>13303.4</v>
      </c>
      <c r="N43" s="111">
        <v>14945.5</v>
      </c>
      <c r="O43" s="111">
        <v>17026.599999999999</v>
      </c>
      <c r="P43" s="111">
        <v>17485.099999999999</v>
      </c>
      <c r="Q43" s="111">
        <v>18967.599999999999</v>
      </c>
      <c r="R43" s="240">
        <v>20454.5</v>
      </c>
      <c r="S43" s="240">
        <v>21355.200000000001</v>
      </c>
      <c r="T43" s="240">
        <v>21670.5</v>
      </c>
      <c r="U43" s="71">
        <v>22594.400000000001</v>
      </c>
      <c r="V43" s="111" t="s">
        <v>96</v>
      </c>
      <c r="W43" s="111" t="s">
        <v>96</v>
      </c>
      <c r="X43" s="111" t="s">
        <v>96</v>
      </c>
    </row>
    <row r="44" spans="1:24" x14ac:dyDescent="0.25">
      <c r="A44" s="341" t="s">
        <v>32</v>
      </c>
      <c r="B44" s="240">
        <v>587.79999999999995</v>
      </c>
      <c r="C44" s="240">
        <v>821.8</v>
      </c>
      <c r="D44" s="240">
        <v>1082.4000000000001</v>
      </c>
      <c r="E44" s="240">
        <v>937.8</v>
      </c>
      <c r="F44" s="240">
        <v>1098.5999999999999</v>
      </c>
      <c r="G44" s="111">
        <v>1957.5</v>
      </c>
      <c r="H44" s="111">
        <v>2396.4</v>
      </c>
      <c r="I44" s="111">
        <v>2764.1</v>
      </c>
      <c r="J44" s="111">
        <v>3738.6060000000002</v>
      </c>
      <c r="K44" s="111">
        <v>4777.1000000000004</v>
      </c>
      <c r="L44" s="111">
        <v>6840.9</v>
      </c>
      <c r="M44" s="111">
        <v>7809.4</v>
      </c>
      <c r="N44" s="111">
        <v>8696.7000000000007</v>
      </c>
      <c r="O44" s="111">
        <v>10082.6</v>
      </c>
      <c r="P44" s="111">
        <v>10234</v>
      </c>
      <c r="Q44" s="111">
        <v>11444.8</v>
      </c>
      <c r="R44" s="240">
        <v>12173.4</v>
      </c>
      <c r="S44" s="240">
        <v>13187.4</v>
      </c>
      <c r="T44" s="240">
        <v>13232.9</v>
      </c>
      <c r="U44" s="71">
        <v>13634.9</v>
      </c>
      <c r="V44" s="111" t="s">
        <v>96</v>
      </c>
      <c r="W44" s="111" t="s">
        <v>96</v>
      </c>
      <c r="X44" s="111" t="s">
        <v>96</v>
      </c>
    </row>
    <row r="45" spans="1:24" x14ac:dyDescent="0.25">
      <c r="A45" s="341" t="s">
        <v>33</v>
      </c>
      <c r="B45" s="240"/>
      <c r="C45" s="240"/>
      <c r="D45" s="240"/>
      <c r="E45" s="240"/>
      <c r="F45" s="240"/>
      <c r="G45" s="111"/>
      <c r="H45" s="111"/>
      <c r="I45" s="111"/>
      <c r="J45" s="111"/>
      <c r="K45" s="111"/>
      <c r="L45" s="111"/>
      <c r="M45" s="347"/>
      <c r="N45" s="111"/>
      <c r="O45" s="111"/>
      <c r="P45" s="111">
        <v>4620.5</v>
      </c>
      <c r="Q45" s="111">
        <v>84948</v>
      </c>
      <c r="R45" s="240">
        <v>92201.2</v>
      </c>
      <c r="S45" s="240">
        <v>97916.9</v>
      </c>
      <c r="T45" s="240">
        <v>100281.5</v>
      </c>
      <c r="U45" s="71">
        <v>103313.2</v>
      </c>
      <c r="V45" s="111" t="s">
        <v>96</v>
      </c>
      <c r="W45" s="111" t="s">
        <v>96</v>
      </c>
      <c r="X45" s="111" t="s">
        <v>96</v>
      </c>
    </row>
    <row r="46" spans="1:24" x14ac:dyDescent="0.25">
      <c r="A46" s="341" t="s">
        <v>34</v>
      </c>
      <c r="B46" s="240">
        <v>11366.1</v>
      </c>
      <c r="C46" s="240">
        <v>17366.400000000001</v>
      </c>
      <c r="D46" s="240">
        <v>22870.6</v>
      </c>
      <c r="E46" s="240">
        <v>21468.6</v>
      </c>
      <c r="F46" s="240">
        <v>25911.5</v>
      </c>
      <c r="G46" s="111">
        <v>43053.5</v>
      </c>
      <c r="H46" s="111">
        <v>51486</v>
      </c>
      <c r="I46" s="111">
        <v>61890.546000000002</v>
      </c>
      <c r="J46" s="111">
        <v>83849.72</v>
      </c>
      <c r="K46" s="111">
        <v>108195.1</v>
      </c>
      <c r="L46" s="111">
        <v>146566</v>
      </c>
      <c r="M46" s="111">
        <v>166304.29999999999</v>
      </c>
      <c r="N46" s="111">
        <v>187625.8</v>
      </c>
      <c r="O46" s="111">
        <v>220287.5</v>
      </c>
      <c r="P46" s="111">
        <v>216412</v>
      </c>
      <c r="Q46" s="111">
        <v>236884.8</v>
      </c>
      <c r="R46" s="240">
        <v>261311.2</v>
      </c>
      <c r="S46" s="240">
        <v>282203</v>
      </c>
      <c r="T46" s="240">
        <v>287749.90000000002</v>
      </c>
      <c r="U46" s="71">
        <v>305518.90000000002</v>
      </c>
      <c r="V46" s="111" t="s">
        <v>96</v>
      </c>
      <c r="W46" s="111" t="s">
        <v>96</v>
      </c>
      <c r="X46" s="111" t="s">
        <v>96</v>
      </c>
    </row>
    <row r="47" spans="1:24" x14ac:dyDescent="0.25">
      <c r="A47" s="341" t="s">
        <v>35</v>
      </c>
      <c r="B47" s="240">
        <v>1972.6</v>
      </c>
      <c r="C47" s="240">
        <v>2907.5</v>
      </c>
      <c r="D47" s="240">
        <v>3910</v>
      </c>
      <c r="E47" s="240">
        <v>3914.1</v>
      </c>
      <c r="F47" s="240">
        <v>4696.7</v>
      </c>
      <c r="G47" s="111">
        <v>6949.1</v>
      </c>
      <c r="H47" s="111">
        <v>8234.1</v>
      </c>
      <c r="I47" s="111">
        <v>10092.9</v>
      </c>
      <c r="J47" s="111">
        <v>13289</v>
      </c>
      <c r="K47" s="111">
        <v>16910.599999999999</v>
      </c>
      <c r="L47" s="111">
        <v>24035.8</v>
      </c>
      <c r="M47" s="111">
        <v>27858.2</v>
      </c>
      <c r="N47" s="111">
        <v>30734.400000000001</v>
      </c>
      <c r="O47" s="111">
        <v>35521.5</v>
      </c>
      <c r="P47" s="111">
        <v>35373</v>
      </c>
      <c r="Q47" s="111">
        <v>39493.599999999999</v>
      </c>
      <c r="R47" s="240">
        <v>41794.400000000001</v>
      </c>
      <c r="S47" s="240">
        <v>45018.7</v>
      </c>
      <c r="T47" s="240">
        <v>45804.9</v>
      </c>
      <c r="U47" s="71">
        <v>47529.7</v>
      </c>
      <c r="V47" s="111" t="s">
        <v>96</v>
      </c>
      <c r="W47" s="111" t="s">
        <v>96</v>
      </c>
      <c r="X47" s="111" t="s">
        <v>96</v>
      </c>
    </row>
    <row r="48" spans="1:24" x14ac:dyDescent="0.25">
      <c r="A48" s="341" t="s">
        <v>36</v>
      </c>
      <c r="B48" s="240">
        <v>6378.1</v>
      </c>
      <c r="C48" s="240">
        <v>9335.4</v>
      </c>
      <c r="D48" s="240">
        <v>12406</v>
      </c>
      <c r="E48" s="240">
        <v>10928.7</v>
      </c>
      <c r="F48" s="240">
        <v>13035.8</v>
      </c>
      <c r="G48" s="111">
        <v>23940.5</v>
      </c>
      <c r="H48" s="111">
        <v>27896.2</v>
      </c>
      <c r="I48" s="111">
        <v>42322.6</v>
      </c>
      <c r="J48" s="111">
        <v>44371.7</v>
      </c>
      <c r="K48" s="111">
        <v>55217.9</v>
      </c>
      <c r="L48" s="111">
        <v>77117.8</v>
      </c>
      <c r="M48" s="111">
        <v>86248.4</v>
      </c>
      <c r="N48" s="111">
        <v>94398.6</v>
      </c>
      <c r="O48" s="111">
        <v>107627.9</v>
      </c>
      <c r="P48" s="111">
        <v>109370.9</v>
      </c>
      <c r="Q48" s="111">
        <v>120833.3</v>
      </c>
      <c r="R48" s="240">
        <v>127057</v>
      </c>
      <c r="S48" s="240">
        <v>136244</v>
      </c>
      <c r="T48" s="240">
        <v>135181.9</v>
      </c>
      <c r="U48" s="71">
        <v>141693.29999999999</v>
      </c>
      <c r="V48" s="111" t="s">
        <v>96</v>
      </c>
      <c r="W48" s="111" t="s">
        <v>96</v>
      </c>
      <c r="X48" s="111" t="s">
        <v>96</v>
      </c>
    </row>
    <row r="49" spans="1:24" x14ac:dyDescent="0.25">
      <c r="A49" s="341" t="s">
        <v>37</v>
      </c>
      <c r="B49" s="240">
        <v>10488.1</v>
      </c>
      <c r="C49" s="240">
        <v>16172.1</v>
      </c>
      <c r="D49" s="240">
        <v>21034.1</v>
      </c>
      <c r="E49" s="240">
        <v>17687.099999999999</v>
      </c>
      <c r="F49" s="240">
        <v>21101.5</v>
      </c>
      <c r="G49" s="111">
        <v>38569.699999999997</v>
      </c>
      <c r="H49" s="111">
        <v>45953.4</v>
      </c>
      <c r="I49" s="111">
        <v>53439.1</v>
      </c>
      <c r="J49" s="111">
        <v>73960.600000000006</v>
      </c>
      <c r="K49" s="111">
        <v>87987.3</v>
      </c>
      <c r="L49" s="111">
        <v>126503.8</v>
      </c>
      <c r="M49" s="111">
        <v>141746</v>
      </c>
      <c r="N49" s="111">
        <v>156064.20000000001</v>
      </c>
      <c r="O49" s="111">
        <v>181193.2</v>
      </c>
      <c r="P49" s="111">
        <v>179974.7</v>
      </c>
      <c r="Q49" s="111">
        <v>199032.5</v>
      </c>
      <c r="R49" s="240">
        <v>211009.5</v>
      </c>
      <c r="S49" s="240">
        <v>226823</v>
      </c>
      <c r="T49" s="240">
        <v>225187.9</v>
      </c>
      <c r="U49" s="71">
        <v>234721.2</v>
      </c>
      <c r="V49" s="111" t="s">
        <v>96</v>
      </c>
      <c r="W49" s="111" t="s">
        <v>96</v>
      </c>
      <c r="X49" s="111" t="s">
        <v>96</v>
      </c>
    </row>
    <row r="50" spans="1:24" x14ac:dyDescent="0.25">
      <c r="A50" s="341" t="s">
        <v>38</v>
      </c>
      <c r="B50" s="347"/>
      <c r="C50" s="240"/>
      <c r="D50" s="240"/>
      <c r="E50" s="240"/>
      <c r="F50" s="240"/>
      <c r="G50" s="111"/>
      <c r="H50" s="111"/>
      <c r="I50" s="111"/>
      <c r="J50" s="111"/>
      <c r="K50" s="111"/>
      <c r="L50" s="111"/>
      <c r="M50" s="111"/>
      <c r="N50" s="111"/>
      <c r="O50" s="111"/>
      <c r="P50" s="111">
        <v>1436.5</v>
      </c>
      <c r="Q50" s="111">
        <v>17902.3</v>
      </c>
      <c r="R50" s="240">
        <v>19162.3</v>
      </c>
      <c r="S50" s="240">
        <v>20686.099999999999</v>
      </c>
      <c r="T50" s="240">
        <v>20971.099999999999</v>
      </c>
      <c r="U50" s="71">
        <v>22420.5</v>
      </c>
      <c r="V50" s="111" t="s">
        <v>96</v>
      </c>
      <c r="W50" s="111" t="s">
        <v>96</v>
      </c>
      <c r="X50" s="111" t="s">
        <v>96</v>
      </c>
    </row>
    <row r="51" spans="1:24" ht="18" x14ac:dyDescent="0.25">
      <c r="A51" s="42" t="s">
        <v>135</v>
      </c>
      <c r="B51" s="186">
        <v>14349.5</v>
      </c>
      <c r="C51" s="186">
        <v>22871.599999999999</v>
      </c>
      <c r="D51" s="186">
        <v>29770.9</v>
      </c>
      <c r="E51" s="186">
        <v>23968.5</v>
      </c>
      <c r="F51" s="186">
        <v>29043</v>
      </c>
      <c r="G51" s="187">
        <v>58047.6</v>
      </c>
      <c r="H51" s="187">
        <v>71067.100000000006</v>
      </c>
      <c r="I51" s="187">
        <v>89511.7</v>
      </c>
      <c r="J51" s="187">
        <v>115937.3</v>
      </c>
      <c r="K51" s="187">
        <v>146743.5</v>
      </c>
      <c r="L51" s="187">
        <v>221991</v>
      </c>
      <c r="M51" s="187">
        <v>257243.9</v>
      </c>
      <c r="N51" s="187">
        <v>281730.90000000002</v>
      </c>
      <c r="O51" s="187">
        <v>325563.3</v>
      </c>
      <c r="P51" s="187">
        <v>330400.2</v>
      </c>
      <c r="Q51" s="187">
        <v>362439.9</v>
      </c>
      <c r="R51" s="186">
        <v>403719</v>
      </c>
      <c r="S51" s="186">
        <v>437860.4</v>
      </c>
      <c r="T51" s="186">
        <v>448183.8</v>
      </c>
      <c r="U51" s="186">
        <v>466132.8</v>
      </c>
      <c r="V51" s="381" t="s">
        <v>96</v>
      </c>
      <c r="W51" s="187" t="s">
        <v>96</v>
      </c>
      <c r="X51" s="187" t="s">
        <v>96</v>
      </c>
    </row>
    <row r="52" spans="1:24" x14ac:dyDescent="0.25">
      <c r="A52" s="341" t="s">
        <v>39</v>
      </c>
      <c r="B52" s="240">
        <v>3116</v>
      </c>
      <c r="C52" s="240">
        <v>4708.8999999999996</v>
      </c>
      <c r="D52" s="240">
        <v>6613.9</v>
      </c>
      <c r="E52" s="240">
        <v>5542.6</v>
      </c>
      <c r="F52" s="240">
        <v>6770.2</v>
      </c>
      <c r="G52" s="111">
        <v>13162.7</v>
      </c>
      <c r="H52" s="111">
        <v>16960.599999999999</v>
      </c>
      <c r="I52" s="111">
        <v>20465.099999999999</v>
      </c>
      <c r="J52" s="111">
        <v>27804.3</v>
      </c>
      <c r="K52" s="111">
        <v>34399.1</v>
      </c>
      <c r="L52" s="111">
        <v>50395.7</v>
      </c>
      <c r="M52" s="111">
        <v>61368.5</v>
      </c>
      <c r="N52" s="111">
        <v>70250</v>
      </c>
      <c r="O52" s="111">
        <v>77232.100000000006</v>
      </c>
      <c r="P52" s="111">
        <v>79123.399999999994</v>
      </c>
      <c r="Q52" s="111">
        <v>90265</v>
      </c>
      <c r="R52" s="240">
        <v>103204</v>
      </c>
      <c r="S52" s="240">
        <v>112706.3</v>
      </c>
      <c r="T52" s="240">
        <v>116158.39999999999</v>
      </c>
      <c r="U52" s="71">
        <v>120851.9</v>
      </c>
      <c r="V52" s="111" t="s">
        <v>96</v>
      </c>
      <c r="W52" s="111" t="s">
        <v>96</v>
      </c>
      <c r="X52" s="111" t="s">
        <v>96</v>
      </c>
    </row>
    <row r="53" spans="1:24" x14ac:dyDescent="0.25">
      <c r="A53" s="341" t="s">
        <v>40</v>
      </c>
      <c r="B53" s="240">
        <v>410.5</v>
      </c>
      <c r="C53" s="240">
        <v>583.29999999999995</v>
      </c>
      <c r="D53" s="240">
        <v>848.3</v>
      </c>
      <c r="E53" s="240">
        <v>697.6</v>
      </c>
      <c r="F53" s="240">
        <v>817.5</v>
      </c>
      <c r="G53" s="111">
        <v>1542.6</v>
      </c>
      <c r="H53" s="111">
        <v>2016.8</v>
      </c>
      <c r="I53" s="111">
        <v>2694.1</v>
      </c>
      <c r="J53" s="111">
        <v>3795.6</v>
      </c>
      <c r="K53" s="111">
        <v>5214.8999999999996</v>
      </c>
      <c r="L53" s="111">
        <v>9560.2000000000007</v>
      </c>
      <c r="M53" s="111">
        <v>12120.8</v>
      </c>
      <c r="N53" s="111">
        <v>11364.7</v>
      </c>
      <c r="O53" s="111">
        <v>13827.3</v>
      </c>
      <c r="P53" s="111">
        <v>13998.9</v>
      </c>
      <c r="Q53" s="111">
        <v>17337.5</v>
      </c>
      <c r="R53" s="240">
        <v>19722.5</v>
      </c>
      <c r="S53" s="240">
        <v>21793.9</v>
      </c>
      <c r="T53" s="240">
        <v>20357.5</v>
      </c>
      <c r="U53" s="71">
        <v>22552.7</v>
      </c>
      <c r="V53" s="111" t="s">
        <v>96</v>
      </c>
      <c r="W53" s="111" t="s">
        <v>96</v>
      </c>
      <c r="X53" s="111" t="s">
        <v>96</v>
      </c>
    </row>
    <row r="54" spans="1:24" ht="19.5" x14ac:dyDescent="0.25">
      <c r="A54" s="341" t="s">
        <v>41</v>
      </c>
      <c r="B54" s="240">
        <v>1490.4</v>
      </c>
      <c r="C54" s="240">
        <v>2110.1999999999998</v>
      </c>
      <c r="D54" s="240">
        <v>2840.3</v>
      </c>
      <c r="E54" s="240">
        <v>2023.5</v>
      </c>
      <c r="F54" s="240">
        <v>2570.6999999999998</v>
      </c>
      <c r="G54" s="111">
        <v>5332.9</v>
      </c>
      <c r="H54" s="111">
        <v>6114</v>
      </c>
      <c r="I54" s="111">
        <v>7032.3</v>
      </c>
      <c r="J54" s="111">
        <v>9545.7999999999993</v>
      </c>
      <c r="K54" s="111">
        <v>11850.8</v>
      </c>
      <c r="L54" s="111">
        <v>17812.599999999999</v>
      </c>
      <c r="M54" s="111">
        <v>21525.9</v>
      </c>
      <c r="N54" s="111">
        <v>21686</v>
      </c>
      <c r="O54" s="111">
        <v>24965.200000000001</v>
      </c>
      <c r="P54" s="111">
        <v>24910.5</v>
      </c>
      <c r="Q54" s="111">
        <v>26543.8</v>
      </c>
      <c r="R54" s="240">
        <v>30683.3</v>
      </c>
      <c r="S54" s="240">
        <v>33421.300000000003</v>
      </c>
      <c r="T54" s="240">
        <v>33309.199999999997</v>
      </c>
      <c r="U54" s="71">
        <v>34516.699999999997</v>
      </c>
      <c r="V54" s="111" t="s">
        <v>96</v>
      </c>
      <c r="W54" s="111" t="s">
        <v>96</v>
      </c>
      <c r="X54" s="111" t="s">
        <v>96</v>
      </c>
    </row>
    <row r="55" spans="1:24" ht="19.5" x14ac:dyDescent="0.25">
      <c r="A55" s="341" t="s">
        <v>42</v>
      </c>
      <c r="B55" s="240">
        <v>880.1</v>
      </c>
      <c r="C55" s="240">
        <v>1368.7</v>
      </c>
      <c r="D55" s="240">
        <v>1876.4</v>
      </c>
      <c r="E55" s="240">
        <v>1420.2</v>
      </c>
      <c r="F55" s="240">
        <v>1670.9</v>
      </c>
      <c r="G55" s="111">
        <v>3388.1</v>
      </c>
      <c r="H55" s="111">
        <v>4226.1000000000004</v>
      </c>
      <c r="I55" s="111">
        <v>4688.8999999999996</v>
      </c>
      <c r="J55" s="111">
        <v>6374</v>
      </c>
      <c r="K55" s="111">
        <v>8002.7</v>
      </c>
      <c r="L55" s="111">
        <v>11336.5</v>
      </c>
      <c r="M55" s="111">
        <v>12939.2</v>
      </c>
      <c r="N55" s="111">
        <v>13651</v>
      </c>
      <c r="O55" s="111">
        <v>16052.5</v>
      </c>
      <c r="P55" s="111">
        <v>16561.2</v>
      </c>
      <c r="Q55" s="111">
        <v>17851.8</v>
      </c>
      <c r="R55" s="240">
        <v>20194.599999999999</v>
      </c>
      <c r="S55" s="240">
        <v>21280.3</v>
      </c>
      <c r="T55" s="240">
        <v>21331.4</v>
      </c>
      <c r="U55" s="71">
        <v>22575.599999999999</v>
      </c>
      <c r="V55" s="111" t="s">
        <v>96</v>
      </c>
      <c r="W55" s="111" t="s">
        <v>96</v>
      </c>
      <c r="X55" s="111" t="s">
        <v>96</v>
      </c>
    </row>
    <row r="56" spans="1:24" ht="19.5" x14ac:dyDescent="0.25">
      <c r="A56" s="341" t="s">
        <v>43</v>
      </c>
      <c r="B56" s="240">
        <v>1535.6</v>
      </c>
      <c r="C56" s="240">
        <v>2346.9</v>
      </c>
      <c r="D56" s="240">
        <v>3280.6</v>
      </c>
      <c r="E56" s="240">
        <v>2372.4</v>
      </c>
      <c r="F56" s="240">
        <v>2777.4</v>
      </c>
      <c r="G56" s="111">
        <v>6146.4</v>
      </c>
      <c r="H56" s="111">
        <v>7617.9</v>
      </c>
      <c r="I56" s="111">
        <v>9023.1</v>
      </c>
      <c r="J56" s="111">
        <v>11562.5</v>
      </c>
      <c r="K56" s="111">
        <v>14928.3</v>
      </c>
      <c r="L56" s="111">
        <v>21078.3</v>
      </c>
      <c r="M56" s="111">
        <v>24037.5</v>
      </c>
      <c r="N56" s="111">
        <v>26527.9</v>
      </c>
      <c r="O56" s="111">
        <v>28674.3</v>
      </c>
      <c r="P56" s="111">
        <v>29668.1</v>
      </c>
      <c r="Q56" s="111">
        <v>32511.8</v>
      </c>
      <c r="R56" s="240">
        <v>34316.199999999997</v>
      </c>
      <c r="S56" s="240">
        <v>36067</v>
      </c>
      <c r="T56" s="240">
        <v>37116</v>
      </c>
      <c r="U56" s="71">
        <v>38026</v>
      </c>
      <c r="V56" s="111" t="s">
        <v>96</v>
      </c>
      <c r="W56" s="111" t="s">
        <v>96</v>
      </c>
      <c r="X56" s="111" t="s">
        <v>96</v>
      </c>
    </row>
    <row r="57" spans="1:24" x14ac:dyDescent="0.25">
      <c r="A57" s="341" t="s">
        <v>97</v>
      </c>
      <c r="B57" s="240">
        <v>1165.2</v>
      </c>
      <c r="C57" s="240">
        <v>2989.8</v>
      </c>
      <c r="D57" s="240">
        <v>2723.4</v>
      </c>
      <c r="E57" s="240">
        <v>2107.1999999999998</v>
      </c>
      <c r="F57" s="240">
        <v>2864.3</v>
      </c>
      <c r="G57" s="111">
        <v>5889.1</v>
      </c>
      <c r="H57" s="111">
        <v>8207.7000000000007</v>
      </c>
      <c r="I57" s="111">
        <v>10660.9</v>
      </c>
      <c r="J57" s="111">
        <v>15709.4</v>
      </c>
      <c r="K57" s="111">
        <v>20361.400000000001</v>
      </c>
      <c r="L57" s="111">
        <v>41322.9</v>
      </c>
      <c r="M57" s="111">
        <v>43524.5</v>
      </c>
      <c r="N57" s="111">
        <v>48505.599999999999</v>
      </c>
      <c r="O57" s="111">
        <v>60922.7</v>
      </c>
      <c r="P57" s="111">
        <v>62621.9</v>
      </c>
      <c r="Q57" s="111">
        <v>67230.399999999994</v>
      </c>
      <c r="R57" s="240">
        <v>76226.2</v>
      </c>
      <c r="S57" s="240">
        <v>83404.600000000006</v>
      </c>
      <c r="T57" s="240">
        <v>85826.8</v>
      </c>
      <c r="U57" s="71">
        <v>92312.8</v>
      </c>
      <c r="V57" s="111" t="s">
        <v>96</v>
      </c>
      <c r="W57" s="111" t="s">
        <v>96</v>
      </c>
      <c r="X57" s="111" t="s">
        <v>96</v>
      </c>
    </row>
    <row r="58" spans="1:24" x14ac:dyDescent="0.25">
      <c r="A58" s="341" t="s">
        <v>45</v>
      </c>
      <c r="B58" s="240">
        <v>5751.7</v>
      </c>
      <c r="C58" s="240">
        <v>8763.7999999999993</v>
      </c>
      <c r="D58" s="240">
        <v>11588</v>
      </c>
      <c r="E58" s="240">
        <v>9805</v>
      </c>
      <c r="F58" s="240">
        <v>11572</v>
      </c>
      <c r="G58" s="240">
        <v>22585.8</v>
      </c>
      <c r="H58" s="240">
        <v>25924</v>
      </c>
      <c r="I58" s="240">
        <v>34947.300000000003</v>
      </c>
      <c r="J58" s="240">
        <v>41145.699999999997</v>
      </c>
      <c r="K58" s="240">
        <v>51986.3</v>
      </c>
      <c r="L58" s="240">
        <v>70484.7</v>
      </c>
      <c r="M58" s="240">
        <v>81727.399999999994</v>
      </c>
      <c r="N58" s="240">
        <v>89745.8</v>
      </c>
      <c r="O58" s="240">
        <v>103889.3</v>
      </c>
      <c r="P58" s="240">
        <v>103516.3</v>
      </c>
      <c r="Q58" s="240">
        <v>110699.5</v>
      </c>
      <c r="R58" s="240">
        <v>119372.3</v>
      </c>
      <c r="S58" s="240">
        <v>129187</v>
      </c>
      <c r="T58" s="240">
        <v>134084.5</v>
      </c>
      <c r="U58" s="54">
        <v>135297.1</v>
      </c>
      <c r="V58" s="111" t="s">
        <v>96</v>
      </c>
      <c r="W58" s="111" t="s">
        <v>96</v>
      </c>
      <c r="X58" s="111" t="s">
        <v>96</v>
      </c>
    </row>
    <row r="59" spans="1:24" ht="18" x14ac:dyDescent="0.25">
      <c r="A59" s="41" t="s">
        <v>146</v>
      </c>
      <c r="B59" s="186">
        <v>73387.199999999997</v>
      </c>
      <c r="C59" s="186">
        <v>106637.6</v>
      </c>
      <c r="D59" s="186">
        <v>140519.6</v>
      </c>
      <c r="E59" s="186">
        <v>139263.70000000001</v>
      </c>
      <c r="F59" s="186">
        <v>165824.70000000001</v>
      </c>
      <c r="G59" s="186">
        <v>261788.1</v>
      </c>
      <c r="H59" s="186">
        <v>312815.5</v>
      </c>
      <c r="I59" s="186">
        <v>403632.6</v>
      </c>
      <c r="J59" s="186">
        <v>510835.9</v>
      </c>
      <c r="K59" s="186">
        <v>632293.19999999995</v>
      </c>
      <c r="L59" s="186">
        <v>893761.8</v>
      </c>
      <c r="M59" s="186">
        <v>1007050.1</v>
      </c>
      <c r="N59" s="186">
        <v>1122671.8999999999</v>
      </c>
      <c r="O59" s="186">
        <v>1286527.8</v>
      </c>
      <c r="P59" s="186">
        <v>1269127.1000000001</v>
      </c>
      <c r="Q59" s="186">
        <v>1410476.2</v>
      </c>
      <c r="R59" s="186">
        <v>1506471.4</v>
      </c>
      <c r="S59" s="186">
        <v>1622751.8</v>
      </c>
      <c r="T59" s="186">
        <v>1638787</v>
      </c>
      <c r="U59" s="186">
        <v>1718600.9</v>
      </c>
      <c r="V59" s="381" t="s">
        <v>96</v>
      </c>
      <c r="W59" s="187" t="s">
        <v>96</v>
      </c>
      <c r="X59" s="187" t="s">
        <v>96</v>
      </c>
    </row>
    <row r="60" spans="1:24" x14ac:dyDescent="0.25">
      <c r="A60" s="341" t="s">
        <v>46</v>
      </c>
      <c r="B60" s="240">
        <v>9607.7999999999993</v>
      </c>
      <c r="C60" s="240">
        <v>12196</v>
      </c>
      <c r="D60" s="240">
        <v>16108</v>
      </c>
      <c r="E60" s="240">
        <v>17266.2</v>
      </c>
      <c r="F60" s="240">
        <v>20226.5</v>
      </c>
      <c r="G60" s="111">
        <v>31010</v>
      </c>
      <c r="H60" s="111">
        <v>37268.199999999997</v>
      </c>
      <c r="I60" s="111">
        <v>45081.1</v>
      </c>
      <c r="J60" s="111">
        <v>60852.6</v>
      </c>
      <c r="K60" s="111">
        <v>78209.5</v>
      </c>
      <c r="L60" s="111">
        <v>109476.8</v>
      </c>
      <c r="M60" s="111">
        <v>126100.5</v>
      </c>
      <c r="N60" s="111">
        <v>143195</v>
      </c>
      <c r="O60" s="111">
        <v>165070.79999999999</v>
      </c>
      <c r="P60" s="111">
        <v>164912.6</v>
      </c>
      <c r="Q60" s="111">
        <v>177804.7</v>
      </c>
      <c r="R60" s="240">
        <v>194946.4</v>
      </c>
      <c r="S60" s="240">
        <v>211010.7</v>
      </c>
      <c r="T60" s="240">
        <v>211955.20000000001</v>
      </c>
      <c r="U60" s="71">
        <v>226722.7</v>
      </c>
      <c r="V60" s="111" t="s">
        <v>96</v>
      </c>
      <c r="W60" s="111" t="s">
        <v>96</v>
      </c>
      <c r="X60" s="111" t="s">
        <v>96</v>
      </c>
    </row>
    <row r="61" spans="1:24" x14ac:dyDescent="0.25">
      <c r="A61" s="341" t="s">
        <v>47</v>
      </c>
      <c r="B61" s="240">
        <v>1546.6</v>
      </c>
      <c r="C61" s="240">
        <v>2323.6</v>
      </c>
      <c r="D61" s="240">
        <v>3014.8</v>
      </c>
      <c r="E61" s="240">
        <v>2617.6</v>
      </c>
      <c r="F61" s="240">
        <v>3219.8</v>
      </c>
      <c r="G61" s="111">
        <v>5500.5</v>
      </c>
      <c r="H61" s="111">
        <v>6956.8</v>
      </c>
      <c r="I61" s="111">
        <v>7973</v>
      </c>
      <c r="J61" s="111">
        <v>11068.5</v>
      </c>
      <c r="K61" s="111">
        <v>13307.3</v>
      </c>
      <c r="L61" s="111">
        <v>19361.3</v>
      </c>
      <c r="M61" s="111">
        <v>21916.1</v>
      </c>
      <c r="N61" s="111">
        <v>24184.7</v>
      </c>
      <c r="O61" s="111">
        <v>27892.5</v>
      </c>
      <c r="P61" s="111">
        <v>28380.3</v>
      </c>
      <c r="Q61" s="111">
        <v>31339.4</v>
      </c>
      <c r="R61" s="240">
        <v>33393.4</v>
      </c>
      <c r="S61" s="240">
        <v>36213</v>
      </c>
      <c r="T61" s="240">
        <v>37958.1</v>
      </c>
      <c r="U61" s="71">
        <v>37916.699999999997</v>
      </c>
      <c r="V61" s="111" t="s">
        <v>96</v>
      </c>
      <c r="W61" s="111" t="s">
        <v>96</v>
      </c>
      <c r="X61" s="111" t="s">
        <v>96</v>
      </c>
    </row>
    <row r="62" spans="1:24" x14ac:dyDescent="0.25">
      <c r="A62" s="341" t="s">
        <v>48</v>
      </c>
      <c r="B62" s="240">
        <v>2144.3000000000002</v>
      </c>
      <c r="C62" s="240">
        <v>3274.5</v>
      </c>
      <c r="D62" s="240">
        <v>4296.5</v>
      </c>
      <c r="E62" s="240">
        <v>3569.3</v>
      </c>
      <c r="F62" s="240">
        <v>4407</v>
      </c>
      <c r="G62" s="111">
        <v>7698.4</v>
      </c>
      <c r="H62" s="111">
        <v>9262.6</v>
      </c>
      <c r="I62" s="111">
        <v>10843.1</v>
      </c>
      <c r="J62" s="111">
        <v>14291.1</v>
      </c>
      <c r="K62" s="111">
        <v>17911</v>
      </c>
      <c r="L62" s="111">
        <v>24732</v>
      </c>
      <c r="M62" s="111">
        <v>27155.9</v>
      </c>
      <c r="N62" s="111">
        <v>30251.9</v>
      </c>
      <c r="O62" s="111">
        <v>33925.5</v>
      </c>
      <c r="P62" s="111">
        <v>33952.6</v>
      </c>
      <c r="Q62" s="111">
        <v>37968.9</v>
      </c>
      <c r="R62" s="240">
        <v>40538.5</v>
      </c>
      <c r="S62" s="240">
        <v>43787.7</v>
      </c>
      <c r="T62" s="240">
        <v>43929.1</v>
      </c>
      <c r="U62" s="71">
        <v>45908.7</v>
      </c>
      <c r="V62" s="111" t="s">
        <v>96</v>
      </c>
      <c r="W62" s="111" t="s">
        <v>96</v>
      </c>
      <c r="X62" s="111" t="s">
        <v>96</v>
      </c>
    </row>
    <row r="63" spans="1:24" x14ac:dyDescent="0.25">
      <c r="A63" s="341" t="s">
        <v>49</v>
      </c>
      <c r="B63" s="240">
        <v>7823</v>
      </c>
      <c r="C63" s="240">
        <v>11950.1</v>
      </c>
      <c r="D63" s="240">
        <v>16114.5</v>
      </c>
      <c r="E63" s="240">
        <v>17756.2</v>
      </c>
      <c r="F63" s="240">
        <v>21210.7</v>
      </c>
      <c r="G63" s="111">
        <v>30276.1</v>
      </c>
      <c r="H63" s="111">
        <v>36091.800000000003</v>
      </c>
      <c r="I63" s="111">
        <v>50379.8</v>
      </c>
      <c r="J63" s="111">
        <v>66741.8</v>
      </c>
      <c r="K63" s="111">
        <v>77450.5</v>
      </c>
      <c r="L63" s="111">
        <v>111278.6</v>
      </c>
      <c r="M63" s="111">
        <v>125310.3</v>
      </c>
      <c r="N63" s="111">
        <v>139847.5</v>
      </c>
      <c r="O63" s="111">
        <v>161567.70000000001</v>
      </c>
      <c r="P63" s="111">
        <v>154632.70000000001</v>
      </c>
      <c r="Q63" s="111">
        <v>176133.8</v>
      </c>
      <c r="R63" s="240">
        <v>187408.5</v>
      </c>
      <c r="S63" s="240">
        <v>202134</v>
      </c>
      <c r="T63" s="240">
        <v>204160.3</v>
      </c>
      <c r="U63" s="71">
        <v>217970.9</v>
      </c>
      <c r="V63" s="111" t="s">
        <v>96</v>
      </c>
      <c r="W63" s="111" t="s">
        <v>96</v>
      </c>
      <c r="X63" s="111" t="s">
        <v>96</v>
      </c>
    </row>
    <row r="64" spans="1:24" x14ac:dyDescent="0.25">
      <c r="A64" s="341" t="s">
        <v>50</v>
      </c>
      <c r="B64" s="240">
        <v>3530.5</v>
      </c>
      <c r="C64" s="240">
        <v>5197.3999999999996</v>
      </c>
      <c r="D64" s="240">
        <v>6679.3</v>
      </c>
      <c r="E64" s="240">
        <v>7251.4</v>
      </c>
      <c r="F64" s="240">
        <v>8577.1</v>
      </c>
      <c r="G64" s="111">
        <v>12257.4</v>
      </c>
      <c r="H64" s="111">
        <v>14860.8</v>
      </c>
      <c r="I64" s="111">
        <v>18149.400000000001</v>
      </c>
      <c r="J64" s="111">
        <v>24594.7</v>
      </c>
      <c r="K64" s="111">
        <v>30870.799999999999</v>
      </c>
      <c r="L64" s="111">
        <v>45172.800000000003</v>
      </c>
      <c r="M64" s="111">
        <v>51312</v>
      </c>
      <c r="N64" s="111">
        <v>56091.199999999997</v>
      </c>
      <c r="O64" s="111">
        <v>64824.1</v>
      </c>
      <c r="P64" s="111">
        <v>63774.3</v>
      </c>
      <c r="Q64" s="111">
        <v>72423.8</v>
      </c>
      <c r="R64" s="240">
        <v>76588.7</v>
      </c>
      <c r="S64" s="240">
        <v>83191</v>
      </c>
      <c r="T64" s="240">
        <v>85604.6</v>
      </c>
      <c r="U64" s="71">
        <v>88842.4</v>
      </c>
      <c r="V64" s="111" t="s">
        <v>96</v>
      </c>
      <c r="W64" s="111" t="s">
        <v>96</v>
      </c>
      <c r="X64" s="111" t="s">
        <v>96</v>
      </c>
    </row>
    <row r="65" spans="1:24" x14ac:dyDescent="0.25">
      <c r="A65" s="341" t="s">
        <v>51</v>
      </c>
      <c r="B65" s="240">
        <v>2777.3</v>
      </c>
      <c r="C65" s="240">
        <v>4092.7</v>
      </c>
      <c r="D65" s="240">
        <v>5458.4</v>
      </c>
      <c r="E65" s="240">
        <v>5085.8</v>
      </c>
      <c r="F65" s="240">
        <v>6025.8</v>
      </c>
      <c r="G65" s="111">
        <v>9878</v>
      </c>
      <c r="H65" s="111">
        <v>11688.8</v>
      </c>
      <c r="I65" s="111">
        <v>13882.1</v>
      </c>
      <c r="J65" s="111">
        <v>18701.8</v>
      </c>
      <c r="K65" s="111">
        <v>23591.3</v>
      </c>
      <c r="L65" s="111">
        <v>33883.9</v>
      </c>
      <c r="M65" s="111">
        <v>38124.300000000003</v>
      </c>
      <c r="N65" s="111">
        <v>41911</v>
      </c>
      <c r="O65" s="111">
        <v>48368.9</v>
      </c>
      <c r="P65" s="111">
        <v>49518.6</v>
      </c>
      <c r="Q65" s="111">
        <v>53838.5</v>
      </c>
      <c r="R65" s="240">
        <v>59104.7</v>
      </c>
      <c r="S65" s="240">
        <v>62977.9</v>
      </c>
      <c r="T65" s="240">
        <v>65213.5</v>
      </c>
      <c r="U65" s="71">
        <v>67539.899999999994</v>
      </c>
      <c r="V65" s="111" t="s">
        <v>96</v>
      </c>
      <c r="W65" s="111" t="s">
        <v>96</v>
      </c>
      <c r="X65" s="111" t="s">
        <v>96</v>
      </c>
    </row>
    <row r="66" spans="1:24" x14ac:dyDescent="0.25">
      <c r="A66" s="341" t="s">
        <v>52</v>
      </c>
      <c r="B66" s="240">
        <v>6940</v>
      </c>
      <c r="C66" s="240">
        <v>10015.6</v>
      </c>
      <c r="D66" s="240">
        <v>12764.9</v>
      </c>
      <c r="E66" s="240">
        <v>14130.7</v>
      </c>
      <c r="F66" s="240">
        <v>16597.400000000001</v>
      </c>
      <c r="G66" s="111">
        <v>25204.3</v>
      </c>
      <c r="H66" s="111">
        <v>27946.9</v>
      </c>
      <c r="I66" s="111">
        <v>44780.2</v>
      </c>
      <c r="J66" s="111">
        <v>48128.3</v>
      </c>
      <c r="K66" s="111">
        <v>59206.7</v>
      </c>
      <c r="L66" s="111">
        <v>82860.5</v>
      </c>
      <c r="M66" s="111">
        <v>93668.4</v>
      </c>
      <c r="N66" s="111">
        <v>105374.1</v>
      </c>
      <c r="O66" s="111">
        <v>120476.7</v>
      </c>
      <c r="P66" s="111">
        <v>120551.6</v>
      </c>
      <c r="Q66" s="111">
        <v>129030</v>
      </c>
      <c r="R66" s="240">
        <v>139997.9</v>
      </c>
      <c r="S66" s="240">
        <v>149067.9</v>
      </c>
      <c r="T66" s="240">
        <v>149348.9</v>
      </c>
      <c r="U66" s="71">
        <v>155975.29999999999</v>
      </c>
      <c r="V66" s="111" t="s">
        <v>96</v>
      </c>
      <c r="W66" s="111" t="s">
        <v>96</v>
      </c>
      <c r="X66" s="111" t="s">
        <v>96</v>
      </c>
    </row>
    <row r="67" spans="1:24" x14ac:dyDescent="0.25">
      <c r="A67" s="341" t="s">
        <v>53</v>
      </c>
      <c r="B67" s="240">
        <v>3896.5</v>
      </c>
      <c r="C67" s="240">
        <v>5952.2</v>
      </c>
      <c r="D67" s="240">
        <v>7501.4</v>
      </c>
      <c r="E67" s="240">
        <v>6601.1</v>
      </c>
      <c r="F67" s="240">
        <v>7946.8</v>
      </c>
      <c r="G67" s="111">
        <v>13286.3</v>
      </c>
      <c r="H67" s="111">
        <v>16718.599999999999</v>
      </c>
      <c r="I67" s="111">
        <v>19678.2</v>
      </c>
      <c r="J67" s="111">
        <v>25742.5</v>
      </c>
      <c r="K67" s="111">
        <v>32262.5</v>
      </c>
      <c r="L67" s="111">
        <v>45309.7</v>
      </c>
      <c r="M67" s="111">
        <v>50879.9</v>
      </c>
      <c r="N67" s="111">
        <v>56019.8</v>
      </c>
      <c r="O67" s="111">
        <v>62689.5</v>
      </c>
      <c r="P67" s="111">
        <v>65144.5</v>
      </c>
      <c r="Q67" s="111">
        <v>71743.7</v>
      </c>
      <c r="R67" s="240">
        <v>75523.600000000006</v>
      </c>
      <c r="S67" s="240">
        <v>80677.7</v>
      </c>
      <c r="T67" s="240">
        <v>80809.600000000006</v>
      </c>
      <c r="U67" s="71">
        <v>84245.1</v>
      </c>
      <c r="V67" s="111" t="s">
        <v>96</v>
      </c>
      <c r="W67" s="111" t="s">
        <v>96</v>
      </c>
      <c r="X67" s="111" t="s">
        <v>96</v>
      </c>
    </row>
    <row r="68" spans="1:24" x14ac:dyDescent="0.25">
      <c r="A68" s="341" t="s">
        <v>141</v>
      </c>
      <c r="B68" s="240">
        <v>9556.4</v>
      </c>
      <c r="C68" s="240">
        <v>13975.5</v>
      </c>
      <c r="D68" s="240">
        <v>18692.2</v>
      </c>
      <c r="E68" s="240">
        <v>17544</v>
      </c>
      <c r="F68" s="240">
        <v>20943.400000000001</v>
      </c>
      <c r="G68" s="111">
        <v>33538.699999999997</v>
      </c>
      <c r="H68" s="111">
        <v>41639.300000000003</v>
      </c>
      <c r="I68" s="111">
        <v>49807.199999999997</v>
      </c>
      <c r="J68" s="111">
        <v>63132</v>
      </c>
      <c r="K68" s="111">
        <v>78714.3</v>
      </c>
      <c r="L68" s="111">
        <v>110832.6</v>
      </c>
      <c r="M68" s="111">
        <v>123851</v>
      </c>
      <c r="N68" s="111">
        <v>137005.70000000001</v>
      </c>
      <c r="O68" s="111">
        <v>158296.20000000001</v>
      </c>
      <c r="P68" s="111">
        <v>151476.6</v>
      </c>
      <c r="Q68" s="111">
        <v>171050.4</v>
      </c>
      <c r="R68" s="240">
        <v>181084.1</v>
      </c>
      <c r="S68" s="240">
        <v>192455.8</v>
      </c>
      <c r="T68" s="240">
        <v>192534.7</v>
      </c>
      <c r="U68" s="71">
        <v>202590.5</v>
      </c>
      <c r="V68" s="111" t="s">
        <v>96</v>
      </c>
      <c r="W68" s="111" t="s">
        <v>96</v>
      </c>
      <c r="X68" s="111" t="s">
        <v>96</v>
      </c>
    </row>
    <row r="69" spans="1:24" x14ac:dyDescent="0.25">
      <c r="A69" s="341" t="s">
        <v>55</v>
      </c>
      <c r="B69" s="240">
        <v>5052.8</v>
      </c>
      <c r="C69" s="240">
        <v>7193.4</v>
      </c>
      <c r="D69" s="240">
        <v>9164.1</v>
      </c>
      <c r="E69" s="240">
        <v>8796.5</v>
      </c>
      <c r="F69" s="240">
        <v>10752.5</v>
      </c>
      <c r="G69" s="111">
        <v>17829.5</v>
      </c>
      <c r="H69" s="111">
        <v>21543.3</v>
      </c>
      <c r="I69" s="111">
        <v>25698.7</v>
      </c>
      <c r="J69" s="111">
        <v>34592.300000000003</v>
      </c>
      <c r="K69" s="111">
        <v>43407.9</v>
      </c>
      <c r="L69" s="111">
        <v>60546</v>
      </c>
      <c r="M69" s="111">
        <v>67776.3</v>
      </c>
      <c r="N69" s="111">
        <v>75142.2</v>
      </c>
      <c r="O69" s="111">
        <v>86573.3</v>
      </c>
      <c r="P69" s="111">
        <v>85876.7</v>
      </c>
      <c r="Q69" s="111">
        <v>93377.1</v>
      </c>
      <c r="R69" s="240">
        <v>100622.8</v>
      </c>
      <c r="S69" s="240">
        <v>108274.5</v>
      </c>
      <c r="T69" s="240">
        <v>113218.6</v>
      </c>
      <c r="U69" s="71">
        <v>114379.6</v>
      </c>
      <c r="V69" s="111" t="s">
        <v>96</v>
      </c>
      <c r="W69" s="111" t="s">
        <v>96</v>
      </c>
      <c r="X69" s="111" t="s">
        <v>96</v>
      </c>
    </row>
    <row r="70" spans="1:24" x14ac:dyDescent="0.25">
      <c r="A70" s="341" t="s">
        <v>56</v>
      </c>
      <c r="B70" s="240">
        <v>3584</v>
      </c>
      <c r="C70" s="240">
        <v>5547.3</v>
      </c>
      <c r="D70" s="240">
        <v>7011</v>
      </c>
      <c r="E70" s="240">
        <v>5698.5</v>
      </c>
      <c r="F70" s="240">
        <v>6779.4</v>
      </c>
      <c r="G70" s="111">
        <v>13144.1</v>
      </c>
      <c r="H70" s="111">
        <v>15235.9</v>
      </c>
      <c r="I70" s="111">
        <v>18188.7</v>
      </c>
      <c r="J70" s="111">
        <v>24320.5</v>
      </c>
      <c r="K70" s="111">
        <v>30208.2</v>
      </c>
      <c r="L70" s="111">
        <v>42401.1</v>
      </c>
      <c r="M70" s="111">
        <v>47803.9</v>
      </c>
      <c r="N70" s="111">
        <v>53090.9</v>
      </c>
      <c r="O70" s="111">
        <v>59093.5</v>
      </c>
      <c r="P70" s="111">
        <v>59228.800000000003</v>
      </c>
      <c r="Q70" s="111">
        <v>66203.8</v>
      </c>
      <c r="R70" s="240">
        <v>69873.3</v>
      </c>
      <c r="S70" s="240">
        <v>75071.100000000006</v>
      </c>
      <c r="T70" s="240">
        <v>76010.8</v>
      </c>
      <c r="U70" s="71">
        <v>79546</v>
      </c>
      <c r="V70" s="111" t="s">
        <v>96</v>
      </c>
      <c r="W70" s="111" t="s">
        <v>96</v>
      </c>
      <c r="X70" s="111" t="s">
        <v>96</v>
      </c>
    </row>
    <row r="71" spans="1:24" x14ac:dyDescent="0.25">
      <c r="A71" s="341" t="s">
        <v>57</v>
      </c>
      <c r="B71" s="240">
        <v>7567.2</v>
      </c>
      <c r="C71" s="240">
        <v>10974.6</v>
      </c>
      <c r="D71" s="240">
        <v>15372.1</v>
      </c>
      <c r="E71" s="240">
        <v>16951</v>
      </c>
      <c r="F71" s="240">
        <v>20192.2</v>
      </c>
      <c r="G71" s="111">
        <v>27753.8</v>
      </c>
      <c r="H71" s="111">
        <v>34323.199999999997</v>
      </c>
      <c r="I71" s="111">
        <v>43007.8</v>
      </c>
      <c r="J71" s="111">
        <v>56460.2</v>
      </c>
      <c r="K71" s="111">
        <v>68769.100000000006</v>
      </c>
      <c r="L71" s="111">
        <v>97585.4</v>
      </c>
      <c r="M71" s="111">
        <v>110092.1</v>
      </c>
      <c r="N71" s="111">
        <v>123493.3</v>
      </c>
      <c r="O71" s="111">
        <v>144000</v>
      </c>
      <c r="P71" s="111">
        <v>134778.29999999999</v>
      </c>
      <c r="Q71" s="111">
        <v>155060.79999999999</v>
      </c>
      <c r="R71" s="240">
        <v>164266.79999999999</v>
      </c>
      <c r="S71" s="240">
        <v>181773.6</v>
      </c>
      <c r="T71" s="240">
        <v>178874.1</v>
      </c>
      <c r="U71" s="71">
        <v>188848.1</v>
      </c>
      <c r="V71" s="111" t="s">
        <v>96</v>
      </c>
      <c r="W71" s="111" t="s">
        <v>96</v>
      </c>
      <c r="X71" s="111" t="s">
        <v>96</v>
      </c>
    </row>
    <row r="72" spans="1:24" x14ac:dyDescent="0.25">
      <c r="A72" s="341" t="s">
        <v>58</v>
      </c>
      <c r="B72" s="240">
        <v>6058.4</v>
      </c>
      <c r="C72" s="240">
        <v>9099.2000000000007</v>
      </c>
      <c r="D72" s="240">
        <v>12056.6</v>
      </c>
      <c r="E72" s="240">
        <v>10267.799999999999</v>
      </c>
      <c r="F72" s="240">
        <v>12218.2</v>
      </c>
      <c r="G72" s="111">
        <v>22674.1</v>
      </c>
      <c r="H72" s="111">
        <v>25159.1</v>
      </c>
      <c r="I72" s="111">
        <v>39442.199999999997</v>
      </c>
      <c r="J72" s="111">
        <v>39800</v>
      </c>
      <c r="K72" s="111">
        <v>50438.2</v>
      </c>
      <c r="L72" s="111">
        <v>70809.100000000006</v>
      </c>
      <c r="M72" s="111">
        <v>78959.600000000006</v>
      </c>
      <c r="N72" s="111">
        <v>87813.9</v>
      </c>
      <c r="O72" s="111">
        <v>97674.3</v>
      </c>
      <c r="P72" s="111">
        <v>101197.2</v>
      </c>
      <c r="Q72" s="111">
        <v>111459.4</v>
      </c>
      <c r="R72" s="240">
        <v>116250.3</v>
      </c>
      <c r="S72" s="240">
        <v>124798.6</v>
      </c>
      <c r="T72" s="240">
        <v>126611.2</v>
      </c>
      <c r="U72" s="71">
        <v>132532.70000000001</v>
      </c>
      <c r="V72" s="111" t="s">
        <v>96</v>
      </c>
      <c r="W72" s="111" t="s">
        <v>96</v>
      </c>
      <c r="X72" s="111" t="s">
        <v>96</v>
      </c>
    </row>
    <row r="73" spans="1:24" x14ac:dyDescent="0.25">
      <c r="A73" s="341" t="s">
        <v>59</v>
      </c>
      <c r="B73" s="240">
        <v>3302.5</v>
      </c>
      <c r="C73" s="240">
        <v>4845.2</v>
      </c>
      <c r="D73" s="240">
        <v>6285.8</v>
      </c>
      <c r="E73" s="240">
        <v>5727.7</v>
      </c>
      <c r="F73" s="240">
        <v>6727.8</v>
      </c>
      <c r="G73" s="111">
        <v>11736.9</v>
      </c>
      <c r="H73" s="111">
        <v>14120.2</v>
      </c>
      <c r="I73" s="111">
        <v>16721.3</v>
      </c>
      <c r="J73" s="111">
        <v>22409.8</v>
      </c>
      <c r="K73" s="111">
        <v>27945.8</v>
      </c>
      <c r="L73" s="111">
        <v>39512.1</v>
      </c>
      <c r="M73" s="111">
        <v>44099.8</v>
      </c>
      <c r="N73" s="111">
        <v>49250.8</v>
      </c>
      <c r="O73" s="111">
        <v>56074.8</v>
      </c>
      <c r="P73" s="111">
        <v>55702.7</v>
      </c>
      <c r="Q73" s="111">
        <v>63041.7</v>
      </c>
      <c r="R73" s="240">
        <v>66872.600000000006</v>
      </c>
      <c r="S73" s="240">
        <v>71318.3</v>
      </c>
      <c r="T73" s="240">
        <v>72558.3</v>
      </c>
      <c r="U73" s="71">
        <v>75582.399999999994</v>
      </c>
      <c r="V73" s="111" t="s">
        <v>96</v>
      </c>
      <c r="W73" s="111" t="s">
        <v>96</v>
      </c>
      <c r="X73" s="111" t="s">
        <v>96</v>
      </c>
    </row>
    <row r="74" spans="1:24" ht="18" x14ac:dyDescent="0.25">
      <c r="A74" s="42" t="s">
        <v>123</v>
      </c>
      <c r="B74" s="186">
        <v>28246.9</v>
      </c>
      <c r="C74" s="186">
        <v>41391.5</v>
      </c>
      <c r="D74" s="186">
        <v>54413.2</v>
      </c>
      <c r="E74" s="186">
        <v>76984.2</v>
      </c>
      <c r="F74" s="186">
        <v>91206.3</v>
      </c>
      <c r="G74" s="187">
        <v>105574.9</v>
      </c>
      <c r="H74" s="187">
        <v>126132.8</v>
      </c>
      <c r="I74" s="187">
        <v>198498.1</v>
      </c>
      <c r="J74" s="187">
        <v>256838.8</v>
      </c>
      <c r="K74" s="187">
        <v>290927.3</v>
      </c>
      <c r="L74" s="187">
        <v>406217.5</v>
      </c>
      <c r="M74" s="187">
        <v>486346.2</v>
      </c>
      <c r="N74" s="187">
        <v>537224.80000000005</v>
      </c>
      <c r="O74" s="187">
        <v>623787.69999999995</v>
      </c>
      <c r="P74" s="187">
        <v>597641.80000000005</v>
      </c>
      <c r="Q74" s="187">
        <v>667906</v>
      </c>
      <c r="R74" s="186">
        <v>710987.8</v>
      </c>
      <c r="S74" s="186">
        <v>765216.7</v>
      </c>
      <c r="T74" s="186">
        <v>782924.3</v>
      </c>
      <c r="U74" s="186">
        <v>815396.9</v>
      </c>
      <c r="V74" s="381" t="s">
        <v>96</v>
      </c>
      <c r="W74" s="187" t="s">
        <v>96</v>
      </c>
      <c r="X74" s="187" t="s">
        <v>96</v>
      </c>
    </row>
    <row r="75" spans="1:24" x14ac:dyDescent="0.25">
      <c r="A75" s="341" t="s">
        <v>60</v>
      </c>
      <c r="B75" s="240">
        <v>2484.8000000000002</v>
      </c>
      <c r="C75" s="240">
        <v>3761.8</v>
      </c>
      <c r="D75" s="240">
        <v>4782.5</v>
      </c>
      <c r="E75" s="240">
        <v>4011.2</v>
      </c>
      <c r="F75" s="240">
        <v>4792</v>
      </c>
      <c r="G75" s="111">
        <v>8473.5</v>
      </c>
      <c r="H75" s="111">
        <v>10102.700000000001</v>
      </c>
      <c r="I75" s="111">
        <v>11853.5</v>
      </c>
      <c r="J75" s="111">
        <v>15995.1</v>
      </c>
      <c r="K75" s="111">
        <v>19879.3</v>
      </c>
      <c r="L75" s="111">
        <v>28362.799999999999</v>
      </c>
      <c r="M75" s="111">
        <v>32522.6</v>
      </c>
      <c r="N75" s="111">
        <v>36056.300000000003</v>
      </c>
      <c r="O75" s="111">
        <v>41324.9</v>
      </c>
      <c r="P75" s="111">
        <v>41789</v>
      </c>
      <c r="Q75" s="111">
        <v>45307.199999999997</v>
      </c>
      <c r="R75" s="240">
        <v>49798.5</v>
      </c>
      <c r="S75" s="240">
        <v>52351.7</v>
      </c>
      <c r="T75" s="240">
        <v>52203.1</v>
      </c>
      <c r="U75" s="71">
        <v>53489.2</v>
      </c>
      <c r="V75" s="111" t="s">
        <v>96</v>
      </c>
      <c r="W75" s="111" t="s">
        <v>96</v>
      </c>
      <c r="X75" s="111" t="s">
        <v>96</v>
      </c>
    </row>
    <row r="76" spans="1:24" x14ac:dyDescent="0.25">
      <c r="A76" s="341" t="s">
        <v>142</v>
      </c>
      <c r="B76" s="240">
        <v>11319.4</v>
      </c>
      <c r="C76" s="240">
        <v>16840.400000000001</v>
      </c>
      <c r="D76" s="240">
        <v>21420.1</v>
      </c>
      <c r="E76" s="240">
        <v>24400.7</v>
      </c>
      <c r="F76" s="240">
        <v>29429.5</v>
      </c>
      <c r="G76" s="111">
        <v>40600.699999999997</v>
      </c>
      <c r="H76" s="111">
        <v>47963.7</v>
      </c>
      <c r="I76" s="111">
        <v>67760.100000000006</v>
      </c>
      <c r="J76" s="111">
        <v>93443.8</v>
      </c>
      <c r="K76" s="111">
        <v>99282.4</v>
      </c>
      <c r="L76" s="111">
        <v>141152.70000000001</v>
      </c>
      <c r="M76" s="111">
        <v>162008</v>
      </c>
      <c r="N76" s="111">
        <v>178504.7</v>
      </c>
      <c r="O76" s="111">
        <v>208509.9</v>
      </c>
      <c r="P76" s="111">
        <v>195875.20000000001</v>
      </c>
      <c r="Q76" s="111">
        <v>227289.60000000001</v>
      </c>
      <c r="R76" s="240">
        <v>239338.4</v>
      </c>
      <c r="S76" s="240">
        <v>256890.9</v>
      </c>
      <c r="T76" s="240">
        <v>267393</v>
      </c>
      <c r="U76" s="71">
        <v>272359.40000000002</v>
      </c>
      <c r="V76" s="111" t="s">
        <v>96</v>
      </c>
      <c r="W76" s="111" t="s">
        <v>96</v>
      </c>
      <c r="X76" s="111" t="s">
        <v>96</v>
      </c>
    </row>
    <row r="77" spans="1:24" x14ac:dyDescent="0.25">
      <c r="A77" s="341" t="s">
        <v>62</v>
      </c>
      <c r="B77" s="240">
        <v>5641</v>
      </c>
      <c r="C77" s="240">
        <v>8190.1</v>
      </c>
      <c r="D77" s="240">
        <v>11769.3</v>
      </c>
      <c r="E77" s="240">
        <v>31409.9</v>
      </c>
      <c r="F77" s="240">
        <v>36469.300000000003</v>
      </c>
      <c r="G77" s="111">
        <v>26028.799999999999</v>
      </c>
      <c r="H77" s="111">
        <v>31103.9</v>
      </c>
      <c r="I77" s="111">
        <v>72486.899999999994</v>
      </c>
      <c r="J77" s="111">
        <v>87592.8</v>
      </c>
      <c r="K77" s="111">
        <v>95849.2</v>
      </c>
      <c r="L77" s="111">
        <v>128217.4</v>
      </c>
      <c r="M77" s="111">
        <v>168449.7</v>
      </c>
      <c r="N77" s="111">
        <v>185463.7</v>
      </c>
      <c r="O77" s="111">
        <v>214953.60000000001</v>
      </c>
      <c r="P77" s="111">
        <v>207262.2</v>
      </c>
      <c r="Q77" s="111">
        <v>221477.2</v>
      </c>
      <c r="R77" s="240">
        <v>238487.8</v>
      </c>
      <c r="S77" s="240">
        <v>257744.6</v>
      </c>
      <c r="T77" s="240">
        <v>266296.40000000002</v>
      </c>
      <c r="U77" s="71">
        <v>281551.40000000002</v>
      </c>
      <c r="V77" s="111" t="s">
        <v>96</v>
      </c>
      <c r="W77" s="111" t="s">
        <v>96</v>
      </c>
      <c r="X77" s="111" t="s">
        <v>96</v>
      </c>
    </row>
    <row r="78" spans="1:24" x14ac:dyDescent="0.25">
      <c r="A78" s="101" t="s">
        <v>63</v>
      </c>
      <c r="B78" s="240"/>
      <c r="C78" s="240"/>
      <c r="D78" s="240"/>
      <c r="E78" s="240"/>
      <c r="F78" s="240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240"/>
      <c r="S78" s="320"/>
      <c r="T78" s="240"/>
      <c r="U78" s="347"/>
      <c r="V78" s="111"/>
      <c r="W78" s="111"/>
      <c r="X78" s="111"/>
    </row>
    <row r="79" spans="1:24" ht="29.25" x14ac:dyDescent="0.25">
      <c r="A79" s="53" t="s">
        <v>166</v>
      </c>
      <c r="B79" s="240">
        <v>2086.8000000000002</v>
      </c>
      <c r="C79" s="240">
        <v>3114.4</v>
      </c>
      <c r="D79" s="240">
        <v>4833.8999999999996</v>
      </c>
      <c r="E79" s="240">
        <v>16749.900000000001</v>
      </c>
      <c r="F79" s="240">
        <v>19368.8</v>
      </c>
      <c r="G79" s="111">
        <v>11741.2</v>
      </c>
      <c r="H79" s="111">
        <v>14279.6</v>
      </c>
      <c r="I79" s="111">
        <v>39030.699999999997</v>
      </c>
      <c r="J79" s="111">
        <v>46098.2</v>
      </c>
      <c r="K79" s="111">
        <v>50373.4</v>
      </c>
      <c r="L79" s="111">
        <v>64861.7</v>
      </c>
      <c r="M79" s="111">
        <v>88440.3</v>
      </c>
      <c r="N79" s="111">
        <v>92503.9</v>
      </c>
      <c r="O79" s="111">
        <v>108014.6</v>
      </c>
      <c r="P79" s="111">
        <v>103832.8</v>
      </c>
      <c r="Q79" s="111">
        <v>108421.5</v>
      </c>
      <c r="R79" s="240">
        <v>115178.1</v>
      </c>
      <c r="S79" s="240">
        <v>124402.7</v>
      </c>
      <c r="T79" s="240">
        <v>128708.1</v>
      </c>
      <c r="U79" s="71">
        <v>135029.29999999999</v>
      </c>
      <c r="V79" s="111" t="s">
        <v>96</v>
      </c>
      <c r="W79" s="111" t="s">
        <v>96</v>
      </c>
      <c r="X79" s="111" t="s">
        <v>96</v>
      </c>
    </row>
    <row r="80" spans="1:24" ht="19.5" x14ac:dyDescent="0.25">
      <c r="A80" s="53" t="s">
        <v>64</v>
      </c>
      <c r="B80" s="240">
        <v>776.7</v>
      </c>
      <c r="C80" s="240">
        <v>1151.8</v>
      </c>
      <c r="D80" s="240">
        <v>1609.5</v>
      </c>
      <c r="E80" s="240">
        <v>8054.1</v>
      </c>
      <c r="F80" s="240">
        <v>9131.2999999999993</v>
      </c>
      <c r="G80" s="111">
        <v>4035.7</v>
      </c>
      <c r="H80" s="111">
        <v>5157.5</v>
      </c>
      <c r="I80" s="111">
        <v>15911.4</v>
      </c>
      <c r="J80" s="111">
        <v>18687.099999999999</v>
      </c>
      <c r="K80" s="111">
        <v>19509.3</v>
      </c>
      <c r="L80" s="111">
        <v>26152.6</v>
      </c>
      <c r="M80" s="111">
        <v>36871</v>
      </c>
      <c r="N80" s="111">
        <v>44488.3</v>
      </c>
      <c r="O80" s="111">
        <v>50090.2</v>
      </c>
      <c r="P80" s="111">
        <v>48506.6</v>
      </c>
      <c r="Q80" s="111">
        <v>49663.7</v>
      </c>
      <c r="R80" s="240">
        <v>54425.5</v>
      </c>
      <c r="S80" s="240">
        <v>59071.3</v>
      </c>
      <c r="T80" s="240">
        <v>60707.9</v>
      </c>
      <c r="U80" s="71">
        <v>64635.3</v>
      </c>
      <c r="V80" s="111" t="s">
        <v>96</v>
      </c>
      <c r="W80" s="111" t="s">
        <v>96</v>
      </c>
      <c r="X80" s="111" t="s">
        <v>96</v>
      </c>
    </row>
    <row r="81" spans="1:24" ht="19.5" x14ac:dyDescent="0.25">
      <c r="A81" s="53" t="s">
        <v>87</v>
      </c>
      <c r="B81" s="240">
        <f>B77-B79-B80</f>
        <v>2777.5</v>
      </c>
      <c r="C81" s="240">
        <f>C77-C79-C80</f>
        <v>3923.9000000000005</v>
      </c>
      <c r="D81" s="240">
        <f>D77-D79-D80</f>
        <v>5325.9</v>
      </c>
      <c r="E81" s="240">
        <f>E77-E79-E80</f>
        <v>6605.9</v>
      </c>
      <c r="F81" s="240">
        <f>F77-F79-F80</f>
        <v>7969.2000000000044</v>
      </c>
      <c r="G81" s="111">
        <v>10251.9</v>
      </c>
      <c r="H81" s="111">
        <f>H77-H79-H80</f>
        <v>11666.800000000003</v>
      </c>
      <c r="I81" s="111">
        <f>I77-I79-I80</f>
        <v>17544.799999999996</v>
      </c>
      <c r="J81" s="111">
        <f>J77-J79-J80</f>
        <v>22807.500000000007</v>
      </c>
      <c r="K81" s="111">
        <f>K77-K79-K80</f>
        <v>25966.499999999996</v>
      </c>
      <c r="L81" s="111">
        <v>37203.1</v>
      </c>
      <c r="M81" s="111">
        <f>M77-M79-M80</f>
        <v>43138.400000000009</v>
      </c>
      <c r="N81" s="111">
        <v>48471.5</v>
      </c>
      <c r="O81" s="111">
        <v>56848.800000000003</v>
      </c>
      <c r="P81" s="111">
        <v>54922.7</v>
      </c>
      <c r="Q81" s="111">
        <v>63392.1</v>
      </c>
      <c r="R81" s="240">
        <v>68884.2</v>
      </c>
      <c r="S81" s="240">
        <v>74270.7</v>
      </c>
      <c r="T81" s="240">
        <v>76880.3</v>
      </c>
      <c r="U81" s="71">
        <v>81886.7</v>
      </c>
      <c r="V81" s="111" t="s">
        <v>96</v>
      </c>
      <c r="W81" s="111" t="s">
        <v>96</v>
      </c>
      <c r="X81" s="111" t="s">
        <v>96</v>
      </c>
    </row>
    <row r="82" spans="1:24" x14ac:dyDescent="0.25">
      <c r="A82" s="341" t="s">
        <v>65</v>
      </c>
      <c r="B82" s="240">
        <v>8801.7000000000007</v>
      </c>
      <c r="C82" s="240">
        <v>12599.2</v>
      </c>
      <c r="D82" s="240">
        <v>16441.3</v>
      </c>
      <c r="E82" s="240">
        <v>17162.3</v>
      </c>
      <c r="F82" s="240">
        <v>20515.5</v>
      </c>
      <c r="G82" s="111">
        <v>30471.9</v>
      </c>
      <c r="H82" s="111">
        <v>36962.6</v>
      </c>
      <c r="I82" s="111">
        <v>46397.599999999999</v>
      </c>
      <c r="J82" s="111">
        <v>59807.1</v>
      </c>
      <c r="K82" s="111">
        <v>75916.399999999994</v>
      </c>
      <c r="L82" s="111">
        <v>108484.7</v>
      </c>
      <c r="M82" s="111">
        <v>123365.9</v>
      </c>
      <c r="N82" s="111">
        <v>137200.1</v>
      </c>
      <c r="O82" s="111">
        <v>158999.29999999999</v>
      </c>
      <c r="P82" s="111">
        <v>152715.4</v>
      </c>
      <c r="Q82" s="111">
        <v>173831.9</v>
      </c>
      <c r="R82" s="240">
        <v>183363</v>
      </c>
      <c r="S82" s="240">
        <v>198229.4</v>
      </c>
      <c r="T82" s="240">
        <v>197031.8</v>
      </c>
      <c r="U82" s="71">
        <v>207996.79999999999</v>
      </c>
      <c r="V82" s="111" t="s">
        <v>96</v>
      </c>
      <c r="W82" s="111" t="s">
        <v>96</v>
      </c>
      <c r="X82" s="111" t="s">
        <v>96</v>
      </c>
    </row>
    <row r="83" spans="1:24" ht="18" x14ac:dyDescent="0.25">
      <c r="A83" s="42" t="s">
        <v>130</v>
      </c>
      <c r="B83" s="186">
        <v>43011.5</v>
      </c>
      <c r="C83" s="186">
        <v>62872.6</v>
      </c>
      <c r="D83" s="186">
        <v>82286.3</v>
      </c>
      <c r="E83" s="186">
        <v>86447.3</v>
      </c>
      <c r="F83" s="186">
        <v>104874.2</v>
      </c>
      <c r="G83" s="187">
        <v>155268.4</v>
      </c>
      <c r="H83" s="187">
        <v>183458</v>
      </c>
      <c r="I83" s="187">
        <v>231383.9</v>
      </c>
      <c r="J83" s="187">
        <v>306342.3</v>
      </c>
      <c r="K83" s="187">
        <v>382969.5</v>
      </c>
      <c r="L83" s="187">
        <v>538528.19999999995</v>
      </c>
      <c r="M83" s="187">
        <v>612698.69999999995</v>
      </c>
      <c r="N83" s="187">
        <v>675636.2</v>
      </c>
      <c r="O83" s="187">
        <v>789537.3</v>
      </c>
      <c r="P83" s="187">
        <v>764487.2</v>
      </c>
      <c r="Q83" s="187">
        <v>866801.8</v>
      </c>
      <c r="R83" s="186">
        <v>916229.3</v>
      </c>
      <c r="S83" s="186">
        <v>980913.5</v>
      </c>
      <c r="T83" s="186">
        <v>989582.8</v>
      </c>
      <c r="U83" s="72">
        <v>1028607.7</v>
      </c>
      <c r="V83" s="381" t="s">
        <v>96</v>
      </c>
      <c r="W83" s="187" t="s">
        <v>96</v>
      </c>
      <c r="X83" s="187" t="s">
        <v>96</v>
      </c>
    </row>
    <row r="84" spans="1:24" x14ac:dyDescent="0.25">
      <c r="A84" s="341" t="s">
        <v>66</v>
      </c>
      <c r="B84" s="240">
        <v>467.2</v>
      </c>
      <c r="C84" s="240">
        <v>614.70000000000005</v>
      </c>
      <c r="D84" s="240">
        <v>861.9</v>
      </c>
      <c r="E84" s="240">
        <v>863.2</v>
      </c>
      <c r="F84" s="240">
        <v>1043.8</v>
      </c>
      <c r="G84" s="111">
        <v>1730.7</v>
      </c>
      <c r="H84" s="111">
        <v>2175.5</v>
      </c>
      <c r="I84" s="111">
        <v>2655.4</v>
      </c>
      <c r="J84" s="111">
        <v>3385.1</v>
      </c>
      <c r="K84" s="111">
        <v>4255.8999999999996</v>
      </c>
      <c r="L84" s="111">
        <v>7249.6</v>
      </c>
      <c r="M84" s="111">
        <v>7229</v>
      </c>
      <c r="N84" s="111">
        <v>7744</v>
      </c>
      <c r="O84" s="111">
        <v>8548.2999999999993</v>
      </c>
      <c r="P84" s="111">
        <v>9025.5</v>
      </c>
      <c r="Q84" s="111">
        <v>9773.7999999999993</v>
      </c>
      <c r="R84" s="240">
        <v>10403.700000000001</v>
      </c>
      <c r="S84" s="240">
        <v>11009.8</v>
      </c>
      <c r="T84" s="240">
        <v>11009.8</v>
      </c>
      <c r="U84" s="71">
        <v>11550.9</v>
      </c>
      <c r="V84" s="111" t="s">
        <v>96</v>
      </c>
      <c r="W84" s="111" t="s">
        <v>96</v>
      </c>
      <c r="X84" s="111" t="s">
        <v>96</v>
      </c>
    </row>
    <row r="85" spans="1:24" x14ac:dyDescent="0.25">
      <c r="A85" s="341" t="s">
        <v>68</v>
      </c>
      <c r="B85" s="240">
        <v>692.7</v>
      </c>
      <c r="C85" s="240">
        <v>930.4</v>
      </c>
      <c r="D85" s="240">
        <v>1215.7</v>
      </c>
      <c r="E85" s="240">
        <v>1154.0999999999999</v>
      </c>
      <c r="F85" s="240">
        <v>1595</v>
      </c>
      <c r="G85" s="111">
        <v>2510.5</v>
      </c>
      <c r="H85" s="111">
        <v>2949.5</v>
      </c>
      <c r="I85" s="111">
        <v>3374.8</v>
      </c>
      <c r="J85" s="111">
        <v>4594.3999999999996</v>
      </c>
      <c r="K85" s="111">
        <v>5972.3</v>
      </c>
      <c r="L85" s="111">
        <v>8097</v>
      </c>
      <c r="M85" s="111">
        <v>9410.7000000000007</v>
      </c>
      <c r="N85" s="111">
        <v>10871.8</v>
      </c>
      <c r="O85" s="111">
        <v>13030.3</v>
      </c>
      <c r="P85" s="111">
        <v>14071.9</v>
      </c>
      <c r="Q85" s="111">
        <v>15047</v>
      </c>
      <c r="R85" s="240">
        <v>15554.2</v>
      </c>
      <c r="S85" s="240">
        <v>15978</v>
      </c>
      <c r="T85" s="240">
        <v>16091.5</v>
      </c>
      <c r="U85" s="71">
        <v>16573.2</v>
      </c>
      <c r="V85" s="111" t="s">
        <v>96</v>
      </c>
      <c r="W85" s="111" t="s">
        <v>96</v>
      </c>
      <c r="X85" s="111" t="s">
        <v>96</v>
      </c>
    </row>
    <row r="86" spans="1:24" x14ac:dyDescent="0.25">
      <c r="A86" s="341" t="s">
        <v>69</v>
      </c>
      <c r="B86" s="240">
        <v>1324.8</v>
      </c>
      <c r="C86" s="240">
        <v>1773.9</v>
      </c>
      <c r="D86" s="240">
        <v>2432.6</v>
      </c>
      <c r="E86" s="240">
        <v>2499.1999999999998</v>
      </c>
      <c r="F86" s="240">
        <v>3008.8</v>
      </c>
      <c r="G86" s="111">
        <v>4595.5</v>
      </c>
      <c r="H86" s="111">
        <v>5398.8</v>
      </c>
      <c r="I86" s="111">
        <v>6334.6</v>
      </c>
      <c r="J86" s="111">
        <v>8755.2000000000007</v>
      </c>
      <c r="K86" s="111">
        <v>11247.8</v>
      </c>
      <c r="L86" s="111">
        <v>15620.5</v>
      </c>
      <c r="M86" s="111">
        <v>17470.400000000001</v>
      </c>
      <c r="N86" s="111">
        <v>19824.400000000001</v>
      </c>
      <c r="O86" s="111">
        <v>22751.200000000001</v>
      </c>
      <c r="P86" s="111">
        <v>22519.200000000001</v>
      </c>
      <c r="Q86" s="111">
        <v>25633.5</v>
      </c>
      <c r="R86" s="240">
        <v>27414.5</v>
      </c>
      <c r="S86" s="240">
        <v>28859.9</v>
      </c>
      <c r="T86" s="240">
        <v>29306.3</v>
      </c>
      <c r="U86" s="71">
        <v>30598.6</v>
      </c>
      <c r="V86" s="111" t="s">
        <v>96</v>
      </c>
      <c r="W86" s="111" t="s">
        <v>96</v>
      </c>
      <c r="X86" s="111" t="s">
        <v>96</v>
      </c>
    </row>
    <row r="87" spans="1:24" x14ac:dyDescent="0.25">
      <c r="A87" s="341" t="s">
        <v>70</v>
      </c>
      <c r="B87" s="240">
        <v>6102.2</v>
      </c>
      <c r="C87" s="240">
        <v>9034.6</v>
      </c>
      <c r="D87" s="240">
        <v>11862.5</v>
      </c>
      <c r="E87" s="240">
        <v>9648.2999999999993</v>
      </c>
      <c r="F87" s="240">
        <v>11672.7</v>
      </c>
      <c r="G87" s="111">
        <v>22038.400000000001</v>
      </c>
      <c r="H87" s="111">
        <v>26392.400000000001</v>
      </c>
      <c r="I87" s="111">
        <v>30500.2</v>
      </c>
      <c r="J87" s="111">
        <v>41545.1</v>
      </c>
      <c r="K87" s="111">
        <v>52292.5</v>
      </c>
      <c r="L87" s="111">
        <v>73492.399999999994</v>
      </c>
      <c r="M87" s="111">
        <v>86599.4</v>
      </c>
      <c r="N87" s="111">
        <v>88209.600000000006</v>
      </c>
      <c r="O87" s="111">
        <v>105109.9</v>
      </c>
      <c r="P87" s="111">
        <v>105553.9</v>
      </c>
      <c r="Q87" s="111">
        <v>117781.1</v>
      </c>
      <c r="R87" s="240">
        <v>123728.2</v>
      </c>
      <c r="S87" s="240">
        <v>131005</v>
      </c>
      <c r="T87" s="240">
        <v>131967.79999999999</v>
      </c>
      <c r="U87" s="71">
        <v>139207.6</v>
      </c>
      <c r="V87" s="111" t="s">
        <v>96</v>
      </c>
      <c r="W87" s="111" t="s">
        <v>96</v>
      </c>
      <c r="X87" s="111" t="s">
        <v>96</v>
      </c>
    </row>
    <row r="88" spans="1:24" x14ac:dyDescent="0.25">
      <c r="A88" s="341" t="s">
        <v>72</v>
      </c>
      <c r="B88" s="240">
        <v>6999.3</v>
      </c>
      <c r="C88" s="240">
        <v>10769.2</v>
      </c>
      <c r="D88" s="240">
        <v>13473.2</v>
      </c>
      <c r="E88" s="240">
        <v>17569.400000000001</v>
      </c>
      <c r="F88" s="240">
        <v>21007.3</v>
      </c>
      <c r="G88" s="111">
        <v>26880.7</v>
      </c>
      <c r="H88" s="111">
        <v>31260.400000000001</v>
      </c>
      <c r="I88" s="111">
        <v>42363.1</v>
      </c>
      <c r="J88" s="111">
        <v>55178.5</v>
      </c>
      <c r="K88" s="111">
        <v>66341.7</v>
      </c>
      <c r="L88" s="111">
        <v>92774.1</v>
      </c>
      <c r="M88" s="111">
        <v>104312.6</v>
      </c>
      <c r="N88" s="111">
        <v>116052.4</v>
      </c>
      <c r="O88" s="111">
        <v>134911.20000000001</v>
      </c>
      <c r="P88" s="111">
        <v>128781.5</v>
      </c>
      <c r="Q88" s="111">
        <v>149813.9</v>
      </c>
      <c r="R88" s="240">
        <v>158245.5</v>
      </c>
      <c r="S88" s="240">
        <v>168077.8</v>
      </c>
      <c r="T88" s="240">
        <v>167422.5</v>
      </c>
      <c r="U88" s="71">
        <v>176996.7</v>
      </c>
      <c r="V88" s="111" t="s">
        <v>96</v>
      </c>
      <c r="W88" s="111" t="s">
        <v>96</v>
      </c>
      <c r="X88" s="111" t="s">
        <v>96</v>
      </c>
    </row>
    <row r="89" spans="1:24" x14ac:dyDescent="0.25">
      <c r="A89" s="341" t="s">
        <v>73</v>
      </c>
      <c r="B89" s="240">
        <v>6204.7</v>
      </c>
      <c r="C89" s="240">
        <v>8994.1</v>
      </c>
      <c r="D89" s="240">
        <v>12312.1</v>
      </c>
      <c r="E89" s="240">
        <v>13918.1</v>
      </c>
      <c r="F89" s="240">
        <v>16403.900000000001</v>
      </c>
      <c r="G89" s="111">
        <v>23104.3</v>
      </c>
      <c r="H89" s="111">
        <v>27376.7</v>
      </c>
      <c r="I89" s="111">
        <v>33298.6</v>
      </c>
      <c r="J89" s="111">
        <v>45606.400000000001</v>
      </c>
      <c r="K89" s="111">
        <v>56997</v>
      </c>
      <c r="L89" s="111">
        <v>81948</v>
      </c>
      <c r="M89" s="111">
        <v>92034.3</v>
      </c>
      <c r="N89" s="111">
        <v>102128.9</v>
      </c>
      <c r="O89" s="111">
        <v>119218.7</v>
      </c>
      <c r="P89" s="111">
        <v>113192</v>
      </c>
      <c r="Q89" s="111">
        <v>130042.6</v>
      </c>
      <c r="R89" s="240">
        <v>139007.29999999999</v>
      </c>
      <c r="S89" s="240">
        <v>147088.6</v>
      </c>
      <c r="T89" s="240">
        <v>146209.79999999999</v>
      </c>
      <c r="U89" s="71">
        <v>154471.79999999999</v>
      </c>
      <c r="V89" s="111" t="s">
        <v>96</v>
      </c>
      <c r="W89" s="111" t="s">
        <v>96</v>
      </c>
      <c r="X89" s="111" t="s">
        <v>96</v>
      </c>
    </row>
    <row r="90" spans="1:24" x14ac:dyDescent="0.25">
      <c r="A90" s="341" t="s">
        <v>74</v>
      </c>
      <c r="B90" s="240">
        <v>7674.7</v>
      </c>
      <c r="C90" s="240">
        <v>10987.2</v>
      </c>
      <c r="D90" s="240">
        <v>13972.9</v>
      </c>
      <c r="E90" s="240">
        <v>14555.7</v>
      </c>
      <c r="F90" s="240">
        <v>18018.2</v>
      </c>
      <c r="G90" s="111">
        <v>25721.599999999999</v>
      </c>
      <c r="H90" s="111">
        <v>31191.599999999999</v>
      </c>
      <c r="I90" s="111">
        <v>39437.699999999997</v>
      </c>
      <c r="J90" s="111">
        <v>50752</v>
      </c>
      <c r="K90" s="111">
        <v>65495.6</v>
      </c>
      <c r="L90" s="111">
        <v>89344</v>
      </c>
      <c r="M90" s="111">
        <v>103211.5</v>
      </c>
      <c r="N90" s="111">
        <v>115273.5</v>
      </c>
      <c r="O90" s="111">
        <v>133861.20000000001</v>
      </c>
      <c r="P90" s="111">
        <v>126584</v>
      </c>
      <c r="Q90" s="111">
        <v>143937.60000000001</v>
      </c>
      <c r="R90" s="240">
        <v>151790</v>
      </c>
      <c r="S90" s="240">
        <v>162194</v>
      </c>
      <c r="T90" s="240">
        <v>162189.1</v>
      </c>
      <c r="U90" s="71">
        <v>166663.1</v>
      </c>
      <c r="V90" s="111" t="s">
        <v>96</v>
      </c>
      <c r="W90" s="111" t="s">
        <v>96</v>
      </c>
      <c r="X90" s="111" t="s">
        <v>96</v>
      </c>
    </row>
    <row r="91" spans="1:24" x14ac:dyDescent="0.25">
      <c r="A91" s="341" t="s">
        <v>138</v>
      </c>
      <c r="B91" s="240">
        <v>6483.3</v>
      </c>
      <c r="C91" s="240">
        <v>9323.7999999999993</v>
      </c>
      <c r="D91" s="240">
        <v>12285.3</v>
      </c>
      <c r="E91" s="240">
        <v>12683.3</v>
      </c>
      <c r="F91" s="240">
        <v>15108.6</v>
      </c>
      <c r="G91" s="111">
        <v>22588.3</v>
      </c>
      <c r="H91" s="111">
        <v>26512.7</v>
      </c>
      <c r="I91" s="111">
        <v>35922.300000000003</v>
      </c>
      <c r="J91" s="111">
        <v>45899.4</v>
      </c>
      <c r="K91" s="111">
        <v>56225.8</v>
      </c>
      <c r="L91" s="111">
        <v>79853.3</v>
      </c>
      <c r="M91" s="111">
        <v>90987.9</v>
      </c>
      <c r="N91" s="111">
        <v>101587.9</v>
      </c>
      <c r="O91" s="111">
        <v>120480.2</v>
      </c>
      <c r="P91" s="111">
        <v>116358</v>
      </c>
      <c r="Q91" s="111">
        <v>129649.7</v>
      </c>
      <c r="R91" s="240">
        <v>135121.20000000001</v>
      </c>
      <c r="S91" s="240">
        <v>152359.1</v>
      </c>
      <c r="T91" s="240">
        <v>158079.20000000001</v>
      </c>
      <c r="U91" s="71">
        <v>157879.9</v>
      </c>
      <c r="V91" s="111" t="s">
        <v>96</v>
      </c>
      <c r="W91" s="111" t="s">
        <v>96</v>
      </c>
      <c r="X91" s="111" t="s">
        <v>96</v>
      </c>
    </row>
    <row r="92" spans="1:24" x14ac:dyDescent="0.25">
      <c r="A92" s="341" t="s">
        <v>76</v>
      </c>
      <c r="B92" s="240">
        <v>4609.1000000000004</v>
      </c>
      <c r="C92" s="240">
        <v>6884.1</v>
      </c>
      <c r="D92" s="240">
        <v>9080.9</v>
      </c>
      <c r="E92" s="240">
        <v>8215.1</v>
      </c>
      <c r="F92" s="240">
        <v>10404.6</v>
      </c>
      <c r="G92" s="111">
        <v>16867.3</v>
      </c>
      <c r="H92" s="111">
        <v>19365.8</v>
      </c>
      <c r="I92" s="111">
        <v>23458.9</v>
      </c>
      <c r="J92" s="111">
        <v>32026.3</v>
      </c>
      <c r="K92" s="111">
        <v>40518</v>
      </c>
      <c r="L92" s="111">
        <v>56702.1</v>
      </c>
      <c r="M92" s="111">
        <v>64348.1</v>
      </c>
      <c r="N92" s="111">
        <v>72124.5</v>
      </c>
      <c r="O92" s="111">
        <v>82516.2</v>
      </c>
      <c r="P92" s="111">
        <v>80645.899999999994</v>
      </c>
      <c r="Q92" s="111">
        <v>91406.399999999994</v>
      </c>
      <c r="R92" s="240">
        <v>97654.399999999994</v>
      </c>
      <c r="S92" s="240">
        <v>103943.9</v>
      </c>
      <c r="T92" s="240">
        <v>105792.8</v>
      </c>
      <c r="U92" s="71">
        <v>110177.2</v>
      </c>
      <c r="V92" s="111" t="s">
        <v>96</v>
      </c>
      <c r="W92" s="111" t="s">
        <v>96</v>
      </c>
      <c r="X92" s="111" t="s">
        <v>96</v>
      </c>
    </row>
    <row r="93" spans="1:24" x14ac:dyDescent="0.25">
      <c r="A93" s="341" t="s">
        <v>77</v>
      </c>
      <c r="B93" s="240">
        <v>2453.5</v>
      </c>
      <c r="C93" s="240">
        <v>3560.6</v>
      </c>
      <c r="D93" s="240">
        <v>4789.2</v>
      </c>
      <c r="E93" s="240">
        <v>5340.9</v>
      </c>
      <c r="F93" s="240">
        <v>6611.3</v>
      </c>
      <c r="G93" s="111">
        <v>9231.1</v>
      </c>
      <c r="H93" s="111">
        <v>10834.6</v>
      </c>
      <c r="I93" s="111">
        <v>14038.3</v>
      </c>
      <c r="J93" s="111">
        <v>18599.900000000001</v>
      </c>
      <c r="K93" s="111">
        <v>23622.9</v>
      </c>
      <c r="L93" s="111">
        <v>33447.199999999997</v>
      </c>
      <c r="M93" s="111">
        <v>37094.800000000003</v>
      </c>
      <c r="N93" s="111">
        <v>41819.199999999997</v>
      </c>
      <c r="O93" s="111">
        <v>49110.1</v>
      </c>
      <c r="P93" s="111">
        <v>47755.3</v>
      </c>
      <c r="Q93" s="111">
        <v>53716.2</v>
      </c>
      <c r="R93" s="240">
        <v>57310.3</v>
      </c>
      <c r="S93" s="240">
        <v>60397.4</v>
      </c>
      <c r="T93" s="240">
        <v>61514</v>
      </c>
      <c r="U93" s="71">
        <v>64488.7</v>
      </c>
      <c r="V93" s="111" t="s">
        <v>96</v>
      </c>
      <c r="W93" s="111" t="s">
        <v>96</v>
      </c>
      <c r="X93" s="111" t="s">
        <v>96</v>
      </c>
    </row>
    <row r="94" spans="1:24" ht="18" x14ac:dyDescent="0.25">
      <c r="A94" s="42" t="s">
        <v>125</v>
      </c>
      <c r="B94" s="186">
        <v>21652.9</v>
      </c>
      <c r="C94" s="186">
        <v>30084.799999999999</v>
      </c>
      <c r="D94" s="186">
        <v>40169.1</v>
      </c>
      <c r="E94" s="186">
        <v>49359.6</v>
      </c>
      <c r="F94" s="186">
        <v>61063.5</v>
      </c>
      <c r="G94" s="187">
        <v>79757.399999999994</v>
      </c>
      <c r="H94" s="187">
        <v>93475.8</v>
      </c>
      <c r="I94" s="187">
        <v>120508.8</v>
      </c>
      <c r="J94" s="187">
        <v>159518.6</v>
      </c>
      <c r="K94" s="187">
        <v>197622.6</v>
      </c>
      <c r="L94" s="187">
        <v>272747.59999999998</v>
      </c>
      <c r="M94" s="187">
        <v>309188.7</v>
      </c>
      <c r="N94" s="187">
        <v>344070.9</v>
      </c>
      <c r="O94" s="187">
        <v>397649.2</v>
      </c>
      <c r="P94" s="187">
        <v>387164.9</v>
      </c>
      <c r="Q94" s="187">
        <v>434584.9</v>
      </c>
      <c r="R94" s="186">
        <v>458728.6</v>
      </c>
      <c r="S94" s="186">
        <v>482271.9</v>
      </c>
      <c r="T94" s="186">
        <v>489246.5</v>
      </c>
      <c r="U94" s="186">
        <v>507194</v>
      </c>
      <c r="V94" s="381" t="s">
        <v>96</v>
      </c>
      <c r="W94" s="187" t="s">
        <v>96</v>
      </c>
      <c r="X94" s="187" t="s">
        <v>96</v>
      </c>
    </row>
    <row r="95" spans="1:24" x14ac:dyDescent="0.25">
      <c r="A95" s="341" t="s">
        <v>67</v>
      </c>
      <c r="B95" s="240">
        <v>2079.1</v>
      </c>
      <c r="C95" s="240">
        <v>2952.3</v>
      </c>
      <c r="D95" s="240">
        <v>4029.6</v>
      </c>
      <c r="E95" s="240">
        <v>4249.3999999999996</v>
      </c>
      <c r="F95" s="240">
        <v>5070.8</v>
      </c>
      <c r="G95" s="111">
        <v>7289.7</v>
      </c>
      <c r="H95" s="111">
        <v>8810.9</v>
      </c>
      <c r="I95" s="111">
        <v>10366.799999999999</v>
      </c>
      <c r="J95" s="111">
        <v>14246</v>
      </c>
      <c r="K95" s="111">
        <v>18080.3</v>
      </c>
      <c r="L95" s="111">
        <v>25910.799999999999</v>
      </c>
      <c r="M95" s="111">
        <v>29752.9</v>
      </c>
      <c r="N95" s="111">
        <v>32617.9</v>
      </c>
      <c r="O95" s="111">
        <v>38963</v>
      </c>
      <c r="P95" s="111">
        <v>40526.800000000003</v>
      </c>
      <c r="Q95" s="111">
        <v>44695</v>
      </c>
      <c r="R95" s="240">
        <v>45770.9</v>
      </c>
      <c r="S95" s="240">
        <v>49038.7</v>
      </c>
      <c r="T95" s="240">
        <v>49565.2</v>
      </c>
      <c r="U95" s="71">
        <v>49744.3</v>
      </c>
      <c r="V95" s="111" t="s">
        <v>96</v>
      </c>
      <c r="W95" s="111" t="s">
        <v>96</v>
      </c>
      <c r="X95" s="111" t="s">
        <v>96</v>
      </c>
    </row>
    <row r="96" spans="1:24" ht="19.5" x14ac:dyDescent="0.25">
      <c r="A96" s="341" t="s">
        <v>78</v>
      </c>
      <c r="B96" s="240">
        <v>3257.4</v>
      </c>
      <c r="C96" s="240">
        <v>4045.3</v>
      </c>
      <c r="D96" s="240">
        <v>4388.6000000000004</v>
      </c>
      <c r="E96" s="240">
        <v>6797.2</v>
      </c>
      <c r="F96" s="240">
        <v>8656.7000000000007</v>
      </c>
      <c r="G96" s="111">
        <v>10117.4</v>
      </c>
      <c r="H96" s="111">
        <v>11459.3</v>
      </c>
      <c r="I96" s="111">
        <v>16073.4</v>
      </c>
      <c r="J96" s="111">
        <v>20741.8</v>
      </c>
      <c r="K96" s="111">
        <v>25864.799999999999</v>
      </c>
      <c r="L96" s="111">
        <v>35839.800000000003</v>
      </c>
      <c r="M96" s="111">
        <v>41177.699999999997</v>
      </c>
      <c r="N96" s="111">
        <v>46646.6</v>
      </c>
      <c r="O96" s="111">
        <v>54007.5</v>
      </c>
      <c r="P96" s="111">
        <v>53380.2</v>
      </c>
      <c r="Q96" s="111">
        <v>58702.6</v>
      </c>
      <c r="R96" s="240">
        <v>61833.1</v>
      </c>
      <c r="S96" s="240">
        <v>66526.100000000006</v>
      </c>
      <c r="T96" s="240">
        <v>67400.899999999994</v>
      </c>
      <c r="U96" s="71">
        <v>70729.3</v>
      </c>
      <c r="V96" s="111" t="s">
        <v>96</v>
      </c>
      <c r="W96" s="111" t="s">
        <v>96</v>
      </c>
      <c r="X96" s="111" t="s">
        <v>96</v>
      </c>
    </row>
    <row r="97" spans="1:24" x14ac:dyDescent="0.25">
      <c r="A97" s="341" t="s">
        <v>71</v>
      </c>
      <c r="B97" s="240">
        <v>2465.5</v>
      </c>
      <c r="C97" s="240">
        <v>3374.9</v>
      </c>
      <c r="D97" s="240">
        <v>4518.6000000000004</v>
      </c>
      <c r="E97" s="240">
        <v>5284</v>
      </c>
      <c r="F97" s="240">
        <v>6229.7</v>
      </c>
      <c r="G97" s="111">
        <v>8499.6</v>
      </c>
      <c r="H97" s="111">
        <v>9978.7999999999993</v>
      </c>
      <c r="I97" s="111">
        <v>12671.8</v>
      </c>
      <c r="J97" s="111">
        <v>17001</v>
      </c>
      <c r="K97" s="111">
        <v>20702.400000000001</v>
      </c>
      <c r="L97" s="111">
        <v>28359.200000000001</v>
      </c>
      <c r="M97" s="111">
        <v>32628.2</v>
      </c>
      <c r="N97" s="111">
        <v>36189.800000000003</v>
      </c>
      <c r="O97" s="111">
        <v>42560.2</v>
      </c>
      <c r="P97" s="111">
        <v>40134.199999999997</v>
      </c>
      <c r="Q97" s="111">
        <v>46292</v>
      </c>
      <c r="R97" s="240">
        <v>48998.400000000001</v>
      </c>
      <c r="S97" s="240">
        <v>51936.7</v>
      </c>
      <c r="T97" s="240">
        <v>52191.199999999997</v>
      </c>
      <c r="U97" s="71">
        <v>53482</v>
      </c>
      <c r="V97" s="111" t="s">
        <v>96</v>
      </c>
      <c r="W97" s="111" t="s">
        <v>96</v>
      </c>
      <c r="X97" s="111" t="s">
        <v>96</v>
      </c>
    </row>
    <row r="98" spans="1:24" x14ac:dyDescent="0.25">
      <c r="A98" s="341" t="s">
        <v>79</v>
      </c>
      <c r="B98" s="240">
        <v>1054</v>
      </c>
      <c r="C98" s="240">
        <v>1399.3</v>
      </c>
      <c r="D98" s="240">
        <v>2116.1999999999998</v>
      </c>
      <c r="E98" s="240">
        <v>2588.9</v>
      </c>
      <c r="F98" s="240">
        <v>3360.1</v>
      </c>
      <c r="G98" s="111">
        <v>4281.8</v>
      </c>
      <c r="H98" s="111">
        <v>5101</v>
      </c>
      <c r="I98" s="111">
        <v>6466.3</v>
      </c>
      <c r="J98" s="111">
        <v>8630.6</v>
      </c>
      <c r="K98" s="111">
        <v>10888.6</v>
      </c>
      <c r="L98" s="111">
        <v>14767.8</v>
      </c>
      <c r="M98" s="111">
        <v>16282.4</v>
      </c>
      <c r="N98" s="111">
        <v>18373.7</v>
      </c>
      <c r="O98" s="111">
        <v>20922.3</v>
      </c>
      <c r="P98" s="111">
        <v>20866.3</v>
      </c>
      <c r="Q98" s="111">
        <v>22814.9</v>
      </c>
      <c r="R98" s="240">
        <v>24536.6</v>
      </c>
      <c r="S98" s="240">
        <v>25388</v>
      </c>
      <c r="T98" s="240">
        <v>26437.5</v>
      </c>
      <c r="U98" s="71">
        <v>27564.1</v>
      </c>
      <c r="V98" s="111" t="s">
        <v>96</v>
      </c>
      <c r="W98" s="111" t="s">
        <v>96</v>
      </c>
      <c r="X98" s="111" t="s">
        <v>96</v>
      </c>
    </row>
    <row r="99" spans="1:24" x14ac:dyDescent="0.25">
      <c r="A99" s="341" t="s">
        <v>80</v>
      </c>
      <c r="B99" s="240">
        <v>4574.5</v>
      </c>
      <c r="C99" s="240">
        <v>6706.5</v>
      </c>
      <c r="D99" s="240">
        <v>8825.1</v>
      </c>
      <c r="E99" s="240">
        <v>9935.2000000000007</v>
      </c>
      <c r="F99" s="240">
        <v>12109.1</v>
      </c>
      <c r="G99" s="111">
        <v>16816.400000000001</v>
      </c>
      <c r="H99" s="111">
        <v>20422.2</v>
      </c>
      <c r="I99" s="111">
        <v>24750.9</v>
      </c>
      <c r="J99" s="111">
        <v>32674.1</v>
      </c>
      <c r="K99" s="111">
        <v>41109.4</v>
      </c>
      <c r="L99" s="111">
        <v>56840.1</v>
      </c>
      <c r="M99" s="111">
        <v>63662.2</v>
      </c>
      <c r="N99" s="111">
        <v>70397.600000000006</v>
      </c>
      <c r="O99" s="111">
        <v>81020.899999999994</v>
      </c>
      <c r="P99" s="111">
        <v>78933.899999999994</v>
      </c>
      <c r="Q99" s="111">
        <v>89984.5</v>
      </c>
      <c r="R99" s="240">
        <v>97403.4</v>
      </c>
      <c r="S99" s="240">
        <v>99199.1</v>
      </c>
      <c r="T99" s="240">
        <v>101182.5</v>
      </c>
      <c r="U99" s="71">
        <v>105568.9</v>
      </c>
      <c r="V99" s="111" t="s">
        <v>96</v>
      </c>
      <c r="W99" s="111" t="s">
        <v>96</v>
      </c>
      <c r="X99" s="111" t="s">
        <v>96</v>
      </c>
    </row>
    <row r="100" spans="1:24" x14ac:dyDescent="0.25">
      <c r="A100" s="341" t="s">
        <v>143</v>
      </c>
      <c r="B100" s="240">
        <v>3415.3</v>
      </c>
      <c r="C100" s="240">
        <v>4906.5</v>
      </c>
      <c r="D100" s="240">
        <v>6833.2</v>
      </c>
      <c r="E100" s="240">
        <v>9075.1</v>
      </c>
      <c r="F100" s="240">
        <v>11204.2</v>
      </c>
      <c r="G100" s="111">
        <v>13936.6</v>
      </c>
      <c r="H100" s="111">
        <v>15992.2</v>
      </c>
      <c r="I100" s="111">
        <v>21333.4</v>
      </c>
      <c r="J100" s="111">
        <v>28198.400000000001</v>
      </c>
      <c r="K100" s="111">
        <v>34860.300000000003</v>
      </c>
      <c r="L100" s="111">
        <v>48265.4</v>
      </c>
      <c r="M100" s="111">
        <v>54799.4</v>
      </c>
      <c r="N100" s="111">
        <v>61718.7</v>
      </c>
      <c r="O100" s="111">
        <v>70049.399999999994</v>
      </c>
      <c r="P100" s="111">
        <v>64947.1</v>
      </c>
      <c r="Q100" s="111">
        <v>72654.399999999994</v>
      </c>
      <c r="R100" s="240">
        <v>75225.3</v>
      </c>
      <c r="S100" s="240">
        <v>80058.5</v>
      </c>
      <c r="T100" s="240">
        <v>80341.3</v>
      </c>
      <c r="U100" s="71">
        <v>83531.7</v>
      </c>
      <c r="V100" s="111" t="s">
        <v>96</v>
      </c>
      <c r="W100" s="111" t="s">
        <v>96</v>
      </c>
      <c r="X100" s="111" t="s">
        <v>96</v>
      </c>
    </row>
    <row r="101" spans="1:24" x14ac:dyDescent="0.25">
      <c r="A101" s="341" t="s">
        <v>82</v>
      </c>
      <c r="B101" s="240">
        <v>1879.2</v>
      </c>
      <c r="C101" s="240">
        <v>2728.6</v>
      </c>
      <c r="D101" s="240">
        <v>3749.3</v>
      </c>
      <c r="E101" s="240">
        <v>4539.8</v>
      </c>
      <c r="F101" s="240">
        <v>5447.4</v>
      </c>
      <c r="G101" s="111">
        <v>7359.6</v>
      </c>
      <c r="H101" s="111">
        <v>8582.2000000000007</v>
      </c>
      <c r="I101" s="111">
        <v>11063.3</v>
      </c>
      <c r="J101" s="111">
        <v>14795.8</v>
      </c>
      <c r="K101" s="111">
        <v>18278.900000000001</v>
      </c>
      <c r="L101" s="111">
        <v>25073.9</v>
      </c>
      <c r="M101" s="111">
        <v>28235.200000000001</v>
      </c>
      <c r="N101" s="111">
        <v>30998.2</v>
      </c>
      <c r="O101" s="111">
        <v>35923.599999999999</v>
      </c>
      <c r="P101" s="111">
        <v>34614.800000000003</v>
      </c>
      <c r="Q101" s="111">
        <v>39854.199999999997</v>
      </c>
      <c r="R101" s="240">
        <v>42447.199999999997</v>
      </c>
      <c r="S101" s="240">
        <v>44708.800000000003</v>
      </c>
      <c r="T101" s="240">
        <v>44489.599999999999</v>
      </c>
      <c r="U101" s="71">
        <v>46264.1</v>
      </c>
      <c r="V101" s="111" t="s">
        <v>96</v>
      </c>
      <c r="W101" s="111" t="s">
        <v>96</v>
      </c>
      <c r="X101" s="111" t="s">
        <v>96</v>
      </c>
    </row>
    <row r="102" spans="1:24" x14ac:dyDescent="0.25">
      <c r="A102" s="341" t="s">
        <v>83</v>
      </c>
      <c r="B102" s="240">
        <v>589.70000000000005</v>
      </c>
      <c r="C102" s="240">
        <v>803.5</v>
      </c>
      <c r="D102" s="240">
        <v>1175</v>
      </c>
      <c r="E102" s="240">
        <v>1433.1</v>
      </c>
      <c r="F102" s="240">
        <v>1879.6</v>
      </c>
      <c r="G102" s="111">
        <v>2438.1</v>
      </c>
      <c r="H102" s="111">
        <v>2724.5</v>
      </c>
      <c r="I102" s="111">
        <v>3502.7</v>
      </c>
      <c r="J102" s="111">
        <v>4614.6000000000004</v>
      </c>
      <c r="K102" s="111">
        <v>5612.9</v>
      </c>
      <c r="L102" s="111">
        <v>7701.1</v>
      </c>
      <c r="M102" s="111">
        <v>8792.9</v>
      </c>
      <c r="N102" s="111">
        <v>9441.7000000000007</v>
      </c>
      <c r="O102" s="111">
        <v>11094.2</v>
      </c>
      <c r="P102" s="111">
        <v>10442.799999999999</v>
      </c>
      <c r="Q102" s="111">
        <v>11843.4</v>
      </c>
      <c r="R102" s="240">
        <v>12259.1</v>
      </c>
      <c r="S102" s="240">
        <v>13013.6</v>
      </c>
      <c r="T102" s="240">
        <v>13833.6</v>
      </c>
      <c r="U102" s="71">
        <v>14360.3</v>
      </c>
      <c r="V102" s="111" t="s">
        <v>96</v>
      </c>
      <c r="W102" s="111" t="s">
        <v>96</v>
      </c>
      <c r="X102" s="111" t="s">
        <v>96</v>
      </c>
    </row>
    <row r="103" spans="1:24" x14ac:dyDescent="0.25">
      <c r="A103" s="341" t="s">
        <v>84</v>
      </c>
      <c r="B103" s="240">
        <v>1727.6</v>
      </c>
      <c r="C103" s="240">
        <v>2323.5</v>
      </c>
      <c r="D103" s="240">
        <v>3380.8</v>
      </c>
      <c r="E103" s="240">
        <v>3808.4</v>
      </c>
      <c r="F103" s="240">
        <v>5125.6000000000004</v>
      </c>
      <c r="G103" s="111">
        <v>6749.6</v>
      </c>
      <c r="H103" s="111">
        <v>7761.8</v>
      </c>
      <c r="I103" s="111">
        <v>10561.7</v>
      </c>
      <c r="J103" s="111">
        <v>13817.1</v>
      </c>
      <c r="K103" s="111">
        <v>16427.5</v>
      </c>
      <c r="L103" s="111">
        <v>22302.7</v>
      </c>
      <c r="M103" s="111">
        <v>24917.4</v>
      </c>
      <c r="N103" s="111">
        <v>27789.9</v>
      </c>
      <c r="O103" s="111">
        <v>31650.6</v>
      </c>
      <c r="P103" s="111">
        <v>31824.1</v>
      </c>
      <c r="Q103" s="111">
        <v>35166.699999999997</v>
      </c>
      <c r="R103" s="240">
        <v>36683.1</v>
      </c>
      <c r="S103" s="240">
        <v>38246.9</v>
      </c>
      <c r="T103" s="240">
        <v>39093.9</v>
      </c>
      <c r="U103" s="71">
        <v>40358.800000000003</v>
      </c>
      <c r="V103" s="111" t="s">
        <v>96</v>
      </c>
      <c r="W103" s="111" t="s">
        <v>96</v>
      </c>
      <c r="X103" s="111" t="s">
        <v>96</v>
      </c>
    </row>
    <row r="104" spans="1:24" ht="19.5" x14ac:dyDescent="0.25">
      <c r="A104" s="341" t="s">
        <v>85</v>
      </c>
      <c r="B104" s="240">
        <v>406.4</v>
      </c>
      <c r="C104" s="240">
        <v>583</v>
      </c>
      <c r="D104" s="240">
        <v>781.4</v>
      </c>
      <c r="E104" s="240">
        <v>773.2</v>
      </c>
      <c r="F104" s="240">
        <v>921.9</v>
      </c>
      <c r="G104" s="111">
        <v>1458.8</v>
      </c>
      <c r="H104" s="111">
        <v>1703.6</v>
      </c>
      <c r="I104" s="111">
        <v>1989.3</v>
      </c>
      <c r="J104" s="111">
        <v>2827.7</v>
      </c>
      <c r="K104" s="111">
        <v>3552.4</v>
      </c>
      <c r="L104" s="111">
        <v>4877.6000000000004</v>
      </c>
      <c r="M104" s="111">
        <v>5414.4</v>
      </c>
      <c r="N104" s="111">
        <v>5883.3</v>
      </c>
      <c r="O104" s="111">
        <v>6744.7</v>
      </c>
      <c r="P104" s="111">
        <v>6847.6</v>
      </c>
      <c r="Q104" s="111">
        <v>7672.2</v>
      </c>
      <c r="R104" s="240">
        <v>8254</v>
      </c>
      <c r="S104" s="240">
        <v>8420.4</v>
      </c>
      <c r="T104" s="240">
        <v>8566.4</v>
      </c>
      <c r="U104" s="71">
        <v>8918.9</v>
      </c>
      <c r="V104" s="111" t="s">
        <v>96</v>
      </c>
      <c r="W104" s="111" t="s">
        <v>96</v>
      </c>
      <c r="X104" s="111" t="s">
        <v>96</v>
      </c>
    </row>
    <row r="105" spans="1:24" ht="19.5" x14ac:dyDescent="0.25">
      <c r="A105" s="341" t="s">
        <v>86</v>
      </c>
      <c r="B105" s="240">
        <v>204.2</v>
      </c>
      <c r="C105" s="240">
        <v>261.39999999999998</v>
      </c>
      <c r="D105" s="240">
        <v>371.3</v>
      </c>
      <c r="E105" s="240">
        <v>875.3</v>
      </c>
      <c r="F105" s="240">
        <v>1058.4000000000001</v>
      </c>
      <c r="G105" s="111">
        <v>809.8</v>
      </c>
      <c r="H105" s="111">
        <v>939.3</v>
      </c>
      <c r="I105" s="111">
        <v>1729.2</v>
      </c>
      <c r="J105" s="111">
        <v>1971.5</v>
      </c>
      <c r="K105" s="111">
        <v>2245.1</v>
      </c>
      <c r="L105" s="111">
        <v>2809.2</v>
      </c>
      <c r="M105" s="111">
        <v>3526</v>
      </c>
      <c r="N105" s="111">
        <v>4013.5</v>
      </c>
      <c r="O105" s="111">
        <v>4712.8</v>
      </c>
      <c r="P105" s="111">
        <v>4647.1000000000004</v>
      </c>
      <c r="Q105" s="111">
        <v>4905</v>
      </c>
      <c r="R105" s="240">
        <v>5317.5</v>
      </c>
      <c r="S105" s="240">
        <v>5735.1</v>
      </c>
      <c r="T105" s="240">
        <v>6144.4</v>
      </c>
      <c r="U105" s="71">
        <v>6671.6</v>
      </c>
      <c r="V105" s="111" t="s">
        <v>96</v>
      </c>
      <c r="W105" s="111" t="s">
        <v>96</v>
      </c>
      <c r="X105" s="111" t="s">
        <v>96</v>
      </c>
    </row>
    <row r="106" spans="1:24" x14ac:dyDescent="0.25">
      <c r="A106" s="419" t="s">
        <v>213</v>
      </c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20"/>
      <c r="O106" s="420"/>
      <c r="P106" s="420"/>
      <c r="Q106" s="420"/>
      <c r="R106" s="420"/>
      <c r="S106" s="285"/>
      <c r="T106" s="321"/>
      <c r="U106" s="284"/>
      <c r="V106" s="49"/>
      <c r="W106" s="49"/>
    </row>
    <row r="107" spans="1:24" ht="18" customHeight="1" x14ac:dyDescent="0.25">
      <c r="A107" s="348" t="s">
        <v>383</v>
      </c>
      <c r="B107" s="349"/>
      <c r="C107" s="349"/>
      <c r="D107" s="349"/>
      <c r="E107" s="349"/>
      <c r="F107" s="349"/>
      <c r="G107" s="349"/>
      <c r="H107" s="423"/>
      <c r="I107" s="424"/>
      <c r="J107" s="424"/>
      <c r="K107" s="424"/>
      <c r="L107" s="424"/>
      <c r="M107" s="424"/>
      <c r="N107" s="349"/>
      <c r="O107" s="349"/>
      <c r="P107" s="349"/>
      <c r="Q107" s="349"/>
      <c r="R107" s="349"/>
      <c r="S107" s="285"/>
      <c r="T107" s="321"/>
      <c r="U107" s="284"/>
      <c r="V107" s="49"/>
      <c r="W107" s="49"/>
    </row>
    <row r="108" spans="1:24" ht="18" customHeight="1" x14ac:dyDescent="0.25">
      <c r="A108" s="425" t="s">
        <v>384</v>
      </c>
      <c r="B108" s="426"/>
      <c r="C108" s="426"/>
      <c r="D108" s="426"/>
      <c r="E108" s="426"/>
      <c r="F108" s="426"/>
      <c r="G108" s="426"/>
      <c r="H108" s="343"/>
      <c r="I108" s="343"/>
      <c r="J108" s="343"/>
      <c r="K108" s="349"/>
      <c r="L108" s="349"/>
      <c r="M108" s="349"/>
      <c r="N108" s="349"/>
      <c r="O108" s="349"/>
      <c r="P108" s="349"/>
      <c r="Q108" s="349"/>
      <c r="R108" s="349"/>
      <c r="S108" s="285"/>
      <c r="T108" s="321"/>
      <c r="U108" s="284"/>
      <c r="V108" s="49"/>
      <c r="W108" s="49"/>
    </row>
    <row r="109" spans="1:24" ht="18" customHeight="1" x14ac:dyDescent="0.25">
      <c r="A109" s="421" t="s">
        <v>385</v>
      </c>
      <c r="B109" s="422"/>
      <c r="C109" s="422"/>
      <c r="D109" s="422"/>
      <c r="E109" s="422"/>
      <c r="F109" s="422"/>
      <c r="G109" s="422"/>
      <c r="H109" s="422"/>
      <c r="I109" s="422"/>
      <c r="J109" s="422"/>
      <c r="K109" s="422"/>
      <c r="L109" s="422"/>
      <c r="M109" s="422"/>
      <c r="N109" s="422"/>
      <c r="O109" s="422"/>
      <c r="P109" s="422"/>
      <c r="Q109" s="422"/>
      <c r="R109" s="422"/>
      <c r="S109" s="285"/>
      <c r="T109" s="321"/>
      <c r="U109" s="284"/>
      <c r="V109" s="49"/>
      <c r="W109" s="49"/>
    </row>
    <row r="110" spans="1:24" ht="18" customHeight="1" x14ac:dyDescent="0.25">
      <c r="A110" s="421" t="s">
        <v>386</v>
      </c>
      <c r="B110" s="422"/>
      <c r="C110" s="422"/>
      <c r="D110" s="422"/>
      <c r="E110" s="422"/>
      <c r="F110" s="422"/>
      <c r="G110" s="422"/>
      <c r="H110" s="422"/>
      <c r="I110" s="422"/>
      <c r="J110" s="422"/>
      <c r="K110" s="422"/>
      <c r="L110" s="422"/>
      <c r="M110" s="422"/>
      <c r="N110" s="422"/>
      <c r="O110" s="422"/>
      <c r="P110" s="422"/>
      <c r="Q110" s="422"/>
      <c r="R110" s="422"/>
      <c r="S110" s="285"/>
      <c r="T110" s="321"/>
      <c r="U110" s="284"/>
      <c r="V110" s="49"/>
      <c r="W110" s="49"/>
    </row>
    <row r="111" spans="1:24" ht="18" customHeight="1" x14ac:dyDescent="0.25">
      <c r="A111" s="425" t="s">
        <v>387</v>
      </c>
      <c r="B111" s="426"/>
      <c r="C111" s="426"/>
      <c r="D111" s="426"/>
      <c r="E111" s="426"/>
      <c r="F111" s="426"/>
      <c r="G111" s="426"/>
      <c r="H111" s="426"/>
      <c r="I111" s="426"/>
      <c r="J111" s="426"/>
      <c r="K111" s="349"/>
      <c r="L111" s="349"/>
      <c r="M111" s="349"/>
      <c r="N111" s="349"/>
      <c r="O111" s="349"/>
      <c r="P111" s="349"/>
      <c r="Q111" s="349"/>
      <c r="R111" s="349"/>
      <c r="S111" s="285"/>
      <c r="T111" s="321"/>
      <c r="U111" s="284"/>
      <c r="V111" s="49"/>
      <c r="W111" s="49"/>
    </row>
    <row r="112" spans="1:24" ht="15.75" customHeight="1" thickBot="1" x14ac:dyDescent="0.3">
      <c r="A112" s="417"/>
      <c r="B112" s="418"/>
      <c r="C112" s="418"/>
      <c r="D112" s="418"/>
      <c r="E112" s="418"/>
      <c r="F112" s="418"/>
      <c r="G112" s="418"/>
      <c r="H112" s="418"/>
      <c r="I112" s="418"/>
      <c r="J112" s="418"/>
      <c r="K112" s="418"/>
      <c r="L112" s="418"/>
      <c r="M112" s="418"/>
      <c r="N112" s="418"/>
      <c r="O112" s="418"/>
      <c r="P112" s="418"/>
      <c r="Q112" s="418"/>
      <c r="R112" s="418"/>
      <c r="S112" s="322"/>
      <c r="T112" s="251"/>
      <c r="U112" s="322"/>
      <c r="V112" s="323"/>
      <c r="W112" s="323"/>
      <c r="X112" s="27"/>
    </row>
    <row r="123" spans="2:2" x14ac:dyDescent="0.25">
      <c r="B123" s="245"/>
    </row>
  </sheetData>
  <mergeCells count="9">
    <mergeCell ref="A2:X2"/>
    <mergeCell ref="A3:X3"/>
    <mergeCell ref="A112:R112"/>
    <mergeCell ref="A106:R106"/>
    <mergeCell ref="A109:R109"/>
    <mergeCell ref="H107:M107"/>
    <mergeCell ref="A108:G108"/>
    <mergeCell ref="A110:R110"/>
    <mergeCell ref="A111:J11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0">
    <tabColor rgb="FFC7E6A4"/>
  </sheetPr>
  <dimension ref="A1:X117"/>
  <sheetViews>
    <sheetView zoomScale="90" zoomScaleNormal="90" workbookViewId="0">
      <pane ySplit="7" topLeftCell="A95" activePane="bottomLeft" state="frozen"/>
      <selection sqref="A1:T1"/>
      <selection pane="bottomLeft"/>
    </sheetView>
  </sheetViews>
  <sheetFormatPr defaultRowHeight="15" x14ac:dyDescent="0.25"/>
  <cols>
    <col min="1" max="1" width="18.140625" style="3" customWidth="1"/>
    <col min="2" max="2" width="9.5703125" style="3" bestFit="1" customWidth="1"/>
    <col min="3" max="18" width="9.140625" style="3"/>
    <col min="19" max="19" width="11.7109375" style="3" customWidth="1"/>
    <col min="20" max="20" width="12.140625" style="3" customWidth="1"/>
    <col min="21" max="21" width="10.85546875" style="263" customWidth="1"/>
    <col min="22" max="22" width="11.42578125" style="3" bestFit="1" customWidth="1"/>
    <col min="23" max="23" width="9.5703125" style="3" bestFit="1" customWidth="1"/>
    <col min="24" max="16384" width="9.140625" style="3"/>
  </cols>
  <sheetData>
    <row r="1" spans="1:24" ht="30" customHeight="1" x14ac:dyDescent="0.25"/>
    <row r="2" spans="1:24" x14ac:dyDescent="0.25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</row>
    <row r="3" spans="1:24" x14ac:dyDescent="0.25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</row>
    <row r="4" spans="1:24" x14ac:dyDescent="0.25">
      <c r="A4" s="233" t="s">
        <v>429</v>
      </c>
    </row>
    <row r="5" spans="1:24" x14ac:dyDescent="0.25">
      <c r="A5" s="233" t="s">
        <v>310</v>
      </c>
    </row>
    <row r="6" spans="1:24" ht="15.75" thickBot="1" x14ac:dyDescent="0.3">
      <c r="A6" s="234" t="s">
        <v>162</v>
      </c>
    </row>
    <row r="7" spans="1:24" ht="15.75" thickBot="1" x14ac:dyDescent="0.3">
      <c r="A7" s="18"/>
      <c r="B7" s="18">
        <v>2000</v>
      </c>
      <c r="C7" s="18">
        <v>2001</v>
      </c>
      <c r="D7" s="18">
        <v>2002</v>
      </c>
      <c r="E7" s="18">
        <v>2003</v>
      </c>
      <c r="F7" s="18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44">
        <v>2017</v>
      </c>
      <c r="T7" s="18">
        <v>2018</v>
      </c>
      <c r="U7" s="18">
        <v>2019</v>
      </c>
      <c r="V7" s="18">
        <v>2020</v>
      </c>
      <c r="W7" s="18">
        <v>2021</v>
      </c>
      <c r="X7" s="18">
        <v>2022</v>
      </c>
    </row>
    <row r="8" spans="1:24" x14ac:dyDescent="0.25">
      <c r="A8" s="109" t="s">
        <v>388</v>
      </c>
      <c r="B8" s="186">
        <v>341056.2</v>
      </c>
      <c r="C8" s="186">
        <v>514837.3</v>
      </c>
      <c r="D8" s="186">
        <v>789621.1</v>
      </c>
      <c r="E8" s="186">
        <v>804076.4</v>
      </c>
      <c r="F8" s="99">
        <v>967539.7</v>
      </c>
      <c r="G8" s="187">
        <v>1299113.3</v>
      </c>
      <c r="H8" s="187">
        <v>1537257.1</v>
      </c>
      <c r="I8" s="187">
        <v>1786457</v>
      </c>
      <c r="J8" s="187">
        <v>2357792.7000000002</v>
      </c>
      <c r="K8" s="187">
        <v>3008659.9</v>
      </c>
      <c r="L8" s="187">
        <v>4249234.5999999996</v>
      </c>
      <c r="M8" s="187">
        <v>4922109</v>
      </c>
      <c r="N8" s="187">
        <v>5451218.7400000002</v>
      </c>
      <c r="O8" s="310">
        <v>6378548.7000000002</v>
      </c>
      <c r="P8" s="202">
        <v>6190127.7999999998</v>
      </c>
      <c r="Q8" s="202">
        <v>7670269.5999999996</v>
      </c>
      <c r="R8" s="310">
        <v>7829671.7000000002</v>
      </c>
      <c r="S8" s="202">
        <v>8319454.7000000002</v>
      </c>
      <c r="T8" s="186">
        <v>8428691.8000000007</v>
      </c>
      <c r="U8" s="187">
        <v>8627131.8000000007</v>
      </c>
      <c r="V8" s="72">
        <v>9727695.8000000007</v>
      </c>
      <c r="W8" s="72">
        <v>10125053.016031401</v>
      </c>
      <c r="X8" s="72">
        <v>11374297.435233802</v>
      </c>
    </row>
    <row r="9" spans="1:24" ht="18" x14ac:dyDescent="0.25">
      <c r="A9" s="42" t="s">
        <v>149</v>
      </c>
      <c r="B9" s="186">
        <v>93517.7</v>
      </c>
      <c r="C9" s="186">
        <v>139226.4</v>
      </c>
      <c r="D9" s="186">
        <v>192347.3</v>
      </c>
      <c r="E9" s="186">
        <v>223658.7</v>
      </c>
      <c r="F9" s="99">
        <v>268625.09999999998</v>
      </c>
      <c r="G9" s="187">
        <v>364693.9</v>
      </c>
      <c r="H9" s="187">
        <v>429166</v>
      </c>
      <c r="I9" s="187">
        <v>494133.2</v>
      </c>
      <c r="J9" s="187">
        <v>646956.4</v>
      </c>
      <c r="K9" s="187">
        <v>816800.6</v>
      </c>
      <c r="L9" s="187">
        <v>1132653.8</v>
      </c>
      <c r="M9" s="187">
        <v>1253494.1000000001</v>
      </c>
      <c r="N9" s="187">
        <v>1383083.5889999999</v>
      </c>
      <c r="O9" s="186">
        <v>1584044.2</v>
      </c>
      <c r="P9" s="203">
        <v>1668316</v>
      </c>
      <c r="Q9" s="203">
        <v>1882633.5</v>
      </c>
      <c r="R9" s="186">
        <v>1974271.1</v>
      </c>
      <c r="S9" s="203">
        <v>2118851.7000000002</v>
      </c>
      <c r="T9" s="186">
        <v>2172743.9</v>
      </c>
      <c r="U9" s="72">
        <v>2273468.4</v>
      </c>
      <c r="V9" s="72">
        <v>2562103.2999999998</v>
      </c>
      <c r="W9" s="72">
        <v>2665332.92837566</v>
      </c>
      <c r="X9" s="72">
        <v>2917194.77348318</v>
      </c>
    </row>
    <row r="10" spans="1:24" x14ac:dyDescent="0.25">
      <c r="A10" s="341" t="s">
        <v>1</v>
      </c>
      <c r="B10" s="240">
        <v>3781.3</v>
      </c>
      <c r="C10" s="240">
        <v>5556.7</v>
      </c>
      <c r="D10" s="240">
        <v>7577.8</v>
      </c>
      <c r="E10" s="240">
        <v>9069.5</v>
      </c>
      <c r="F10" s="78">
        <v>10741.3</v>
      </c>
      <c r="G10" s="111">
        <v>15650.6</v>
      </c>
      <c r="H10" s="111">
        <v>19150.2</v>
      </c>
      <c r="I10" s="111">
        <v>21924.2</v>
      </c>
      <c r="J10" s="111">
        <v>28610.5</v>
      </c>
      <c r="K10" s="111">
        <v>36425.1</v>
      </c>
      <c r="L10" s="111">
        <v>49966.7</v>
      </c>
      <c r="M10" s="111">
        <v>55600.2</v>
      </c>
      <c r="N10" s="111">
        <v>61602.945</v>
      </c>
      <c r="O10" s="240">
        <v>70386.3</v>
      </c>
      <c r="P10" s="242">
        <v>73935.8</v>
      </c>
      <c r="Q10" s="242">
        <v>82644.7</v>
      </c>
      <c r="R10" s="240">
        <v>88601.9</v>
      </c>
      <c r="S10" s="242">
        <v>93023.6</v>
      </c>
      <c r="T10" s="240">
        <v>97291.199999999997</v>
      </c>
      <c r="U10" s="71">
        <v>98679.6</v>
      </c>
      <c r="V10" s="71">
        <v>110847.8462</v>
      </c>
      <c r="W10" s="71">
        <v>116835.03810654</v>
      </c>
      <c r="X10" s="71">
        <v>128414.06612052</v>
      </c>
    </row>
    <row r="11" spans="1:24" x14ac:dyDescent="0.25">
      <c r="A11" s="341" t="s">
        <v>2</v>
      </c>
      <c r="B11" s="240">
        <v>3956.2</v>
      </c>
      <c r="C11" s="240">
        <v>5901</v>
      </c>
      <c r="D11" s="240">
        <v>7697.8</v>
      </c>
      <c r="E11" s="240">
        <v>8939.1</v>
      </c>
      <c r="F11" s="78">
        <v>10506.2</v>
      </c>
      <c r="G11" s="111">
        <v>15036.4</v>
      </c>
      <c r="H11" s="111">
        <v>17379.599999999999</v>
      </c>
      <c r="I11" s="111">
        <v>19607.2</v>
      </c>
      <c r="J11" s="111">
        <v>25492.9</v>
      </c>
      <c r="K11" s="111">
        <v>31500.7</v>
      </c>
      <c r="L11" s="111">
        <v>42739.9</v>
      </c>
      <c r="M11" s="111">
        <v>47002.3</v>
      </c>
      <c r="N11" s="111">
        <v>51864.625999999997</v>
      </c>
      <c r="O11" s="240">
        <v>58518.5</v>
      </c>
      <c r="P11" s="242">
        <v>59737.8</v>
      </c>
      <c r="Q11" s="242">
        <v>67620.100000000006</v>
      </c>
      <c r="R11" s="240">
        <v>70677.399999999994</v>
      </c>
      <c r="S11" s="242">
        <v>75659.399999999994</v>
      </c>
      <c r="T11" s="240">
        <v>76644.7</v>
      </c>
      <c r="U11" s="71">
        <v>79729.5</v>
      </c>
      <c r="V11" s="71">
        <v>89462.6054</v>
      </c>
      <c r="W11" s="71">
        <v>93046.606490520004</v>
      </c>
      <c r="X11" s="71">
        <v>106548.63948062</v>
      </c>
    </row>
    <row r="12" spans="1:24" x14ac:dyDescent="0.25">
      <c r="A12" s="341" t="s">
        <v>3</v>
      </c>
      <c r="B12" s="240">
        <v>4155.8</v>
      </c>
      <c r="C12" s="240">
        <v>6287.1</v>
      </c>
      <c r="D12" s="240">
        <v>8377.2999999999993</v>
      </c>
      <c r="E12" s="240">
        <v>9627.1</v>
      </c>
      <c r="F12" s="78">
        <v>11683.5</v>
      </c>
      <c r="G12" s="111">
        <v>14948.8</v>
      </c>
      <c r="H12" s="111">
        <v>17702.099999999999</v>
      </c>
      <c r="I12" s="111">
        <v>20116.8</v>
      </c>
      <c r="J12" s="111">
        <v>26452.2</v>
      </c>
      <c r="K12" s="111">
        <v>33885.1</v>
      </c>
      <c r="L12" s="111">
        <v>46949.1</v>
      </c>
      <c r="M12" s="111">
        <v>51899.199999999997</v>
      </c>
      <c r="N12" s="111">
        <v>57196.159</v>
      </c>
      <c r="O12" s="240">
        <v>63500.6</v>
      </c>
      <c r="P12" s="242">
        <v>67825.600000000006</v>
      </c>
      <c r="Q12" s="242">
        <v>74194.3</v>
      </c>
      <c r="R12" s="240">
        <v>79799.3</v>
      </c>
      <c r="S12" s="242">
        <v>82767.3</v>
      </c>
      <c r="T12" s="240">
        <v>84064.9</v>
      </c>
      <c r="U12" s="71">
        <v>87809.2</v>
      </c>
      <c r="V12" s="71">
        <v>98149.359099999987</v>
      </c>
      <c r="W12" s="71">
        <v>101842.03853822</v>
      </c>
      <c r="X12" s="71">
        <v>112153.54278982001</v>
      </c>
    </row>
    <row r="13" spans="1:24" x14ac:dyDescent="0.25">
      <c r="A13" s="341" t="s">
        <v>4</v>
      </c>
      <c r="B13" s="240">
        <v>6332.2</v>
      </c>
      <c r="C13" s="240">
        <v>9243.9</v>
      </c>
      <c r="D13" s="240">
        <v>12527</v>
      </c>
      <c r="E13" s="240">
        <v>14742.5</v>
      </c>
      <c r="F13" s="78">
        <v>17580.5</v>
      </c>
      <c r="G13" s="111">
        <v>24423.4</v>
      </c>
      <c r="H13" s="111">
        <v>28770.799999999999</v>
      </c>
      <c r="I13" s="111">
        <v>32721.4</v>
      </c>
      <c r="J13" s="111">
        <v>43246.7</v>
      </c>
      <c r="K13" s="111">
        <v>52844</v>
      </c>
      <c r="L13" s="111">
        <v>73331.100000000006</v>
      </c>
      <c r="M13" s="111">
        <v>80004.899999999994</v>
      </c>
      <c r="N13" s="111">
        <v>88460.748999999996</v>
      </c>
      <c r="O13" s="240">
        <v>99887.9</v>
      </c>
      <c r="P13" s="242">
        <v>104067.5</v>
      </c>
      <c r="Q13" s="242">
        <v>114851</v>
      </c>
      <c r="R13" s="240">
        <v>121085.7</v>
      </c>
      <c r="S13" s="242">
        <v>131200.5</v>
      </c>
      <c r="T13" s="240">
        <v>133692.4</v>
      </c>
      <c r="U13" s="71">
        <v>139147.5</v>
      </c>
      <c r="V13" s="71">
        <v>156649.73130000001</v>
      </c>
      <c r="W13" s="71">
        <v>161643.88219502999</v>
      </c>
      <c r="X13" s="71">
        <v>177225.22729665</v>
      </c>
    </row>
    <row r="14" spans="1:24" x14ac:dyDescent="0.25">
      <c r="A14" s="341" t="s">
        <v>5</v>
      </c>
      <c r="B14" s="240">
        <v>3204.1</v>
      </c>
      <c r="C14" s="240">
        <v>4821.6000000000004</v>
      </c>
      <c r="D14" s="240">
        <v>6257.2</v>
      </c>
      <c r="E14" s="240">
        <v>7158.9</v>
      </c>
      <c r="F14" s="78">
        <v>8200.2999999999993</v>
      </c>
      <c r="G14" s="111">
        <v>10724.7</v>
      </c>
      <c r="H14" s="111">
        <v>12595</v>
      </c>
      <c r="I14" s="111">
        <v>14146.8</v>
      </c>
      <c r="J14" s="111">
        <v>18905.5</v>
      </c>
      <c r="K14" s="111">
        <v>23277.200000000001</v>
      </c>
      <c r="L14" s="111">
        <v>33017.599999999999</v>
      </c>
      <c r="M14" s="111">
        <v>36240.800000000003</v>
      </c>
      <c r="N14" s="111">
        <v>39108.154000000002</v>
      </c>
      <c r="O14" s="240">
        <v>45957.3</v>
      </c>
      <c r="P14" s="242">
        <v>47020.9</v>
      </c>
      <c r="Q14" s="242">
        <v>52538</v>
      </c>
      <c r="R14" s="240">
        <v>53280.7</v>
      </c>
      <c r="S14" s="242">
        <v>57690.9</v>
      </c>
      <c r="T14" s="240">
        <v>59307.199999999997</v>
      </c>
      <c r="U14" s="71">
        <v>60008.7</v>
      </c>
      <c r="V14" s="71">
        <v>66181.251499999998</v>
      </c>
      <c r="W14" s="71">
        <v>71236.553538139997</v>
      </c>
      <c r="X14" s="71">
        <v>76105.724777270007</v>
      </c>
    </row>
    <row r="15" spans="1:24" x14ac:dyDescent="0.25">
      <c r="A15" s="341" t="s">
        <v>6</v>
      </c>
      <c r="B15" s="240">
        <v>2727.9</v>
      </c>
      <c r="C15" s="240">
        <v>3930.9</v>
      </c>
      <c r="D15" s="240">
        <v>5317.4</v>
      </c>
      <c r="E15" s="240">
        <v>6304.6</v>
      </c>
      <c r="F15" s="240">
        <v>7400</v>
      </c>
      <c r="G15" s="111">
        <v>10296.9</v>
      </c>
      <c r="H15" s="111">
        <v>11963</v>
      </c>
      <c r="I15" s="111">
        <v>13678.2</v>
      </c>
      <c r="J15" s="111">
        <v>17831.599999999999</v>
      </c>
      <c r="K15" s="111">
        <v>22184.9</v>
      </c>
      <c r="L15" s="111">
        <v>31105.9</v>
      </c>
      <c r="M15" s="111">
        <v>34141.800000000003</v>
      </c>
      <c r="N15" s="111">
        <v>38307.040000000001</v>
      </c>
      <c r="O15" s="240">
        <v>44634.5</v>
      </c>
      <c r="P15" s="242">
        <v>44157.4</v>
      </c>
      <c r="Q15" s="242">
        <v>52023.9</v>
      </c>
      <c r="R15" s="240">
        <v>54930.8</v>
      </c>
      <c r="S15" s="242">
        <v>58413</v>
      </c>
      <c r="T15" s="240">
        <v>59532.800000000003</v>
      </c>
      <c r="U15" s="71">
        <v>62133.2</v>
      </c>
      <c r="V15" s="71">
        <v>70448.446100000001</v>
      </c>
      <c r="W15" s="71">
        <v>73342.691758109999</v>
      </c>
      <c r="X15" s="71">
        <v>83267.351287460013</v>
      </c>
    </row>
    <row r="16" spans="1:24" x14ac:dyDescent="0.25">
      <c r="A16" s="341" t="s">
        <v>7</v>
      </c>
      <c r="B16" s="240">
        <v>1956.8</v>
      </c>
      <c r="C16" s="240">
        <v>2952.6</v>
      </c>
      <c r="D16" s="240">
        <v>3806.3</v>
      </c>
      <c r="E16" s="240">
        <v>4532.8999999999996</v>
      </c>
      <c r="F16" s="78">
        <v>5301.4</v>
      </c>
      <c r="G16" s="111">
        <v>7093.9</v>
      </c>
      <c r="H16" s="111">
        <v>8359.5</v>
      </c>
      <c r="I16" s="111">
        <v>9444.2999999999993</v>
      </c>
      <c r="J16" s="111">
        <v>12256.7</v>
      </c>
      <c r="K16" s="111">
        <v>15321.2</v>
      </c>
      <c r="L16" s="111">
        <v>21287.5</v>
      </c>
      <c r="M16" s="111">
        <v>23982.400000000001</v>
      </c>
      <c r="N16" s="111">
        <v>25693.476999999999</v>
      </c>
      <c r="O16" s="240">
        <v>29571.8</v>
      </c>
      <c r="P16" s="242">
        <v>30611.9</v>
      </c>
      <c r="Q16" s="242">
        <v>33479.199999999997</v>
      </c>
      <c r="R16" s="240">
        <v>35856.699999999997</v>
      </c>
      <c r="S16" s="242">
        <v>37832.5</v>
      </c>
      <c r="T16" s="240">
        <v>39120.9</v>
      </c>
      <c r="U16" s="71">
        <v>39673.599999999999</v>
      </c>
      <c r="V16" s="71">
        <v>43876.923499999997</v>
      </c>
      <c r="W16" s="71">
        <v>46525.50344457</v>
      </c>
      <c r="X16" s="71">
        <v>51818.515835869999</v>
      </c>
    </row>
    <row r="17" spans="1:24" x14ac:dyDescent="0.25">
      <c r="A17" s="341" t="s">
        <v>8</v>
      </c>
      <c r="B17" s="240">
        <v>3132.3</v>
      </c>
      <c r="C17" s="240">
        <v>4663.6000000000004</v>
      </c>
      <c r="D17" s="240">
        <v>6236.9</v>
      </c>
      <c r="E17" s="240">
        <v>7333.2</v>
      </c>
      <c r="F17" s="78">
        <v>8585.4</v>
      </c>
      <c r="G17" s="111">
        <v>11898.2</v>
      </c>
      <c r="H17" s="111">
        <v>13943.2</v>
      </c>
      <c r="I17" s="111">
        <v>15777.4</v>
      </c>
      <c r="J17" s="111">
        <v>21242.5</v>
      </c>
      <c r="K17" s="111">
        <v>26153.1</v>
      </c>
      <c r="L17" s="111">
        <v>36673.1</v>
      </c>
      <c r="M17" s="111">
        <v>40427.599999999999</v>
      </c>
      <c r="N17" s="111">
        <v>44542.95</v>
      </c>
      <c r="O17" s="240">
        <v>51386.1</v>
      </c>
      <c r="P17" s="242">
        <v>52970.9</v>
      </c>
      <c r="Q17" s="242">
        <v>59335.4</v>
      </c>
      <c r="R17" s="240">
        <v>62794.5</v>
      </c>
      <c r="S17" s="242">
        <v>67866.899999999994</v>
      </c>
      <c r="T17" s="240">
        <v>69800.899999999994</v>
      </c>
      <c r="U17" s="71">
        <v>72157.899999999994</v>
      </c>
      <c r="V17" s="71">
        <v>79887.931700000001</v>
      </c>
      <c r="W17" s="71">
        <v>84215.782573050004</v>
      </c>
      <c r="X17" s="71">
        <v>91704.347466499996</v>
      </c>
    </row>
    <row r="18" spans="1:24" x14ac:dyDescent="0.25">
      <c r="A18" s="341" t="s">
        <v>9</v>
      </c>
      <c r="B18" s="240">
        <v>3103.9</v>
      </c>
      <c r="C18" s="240">
        <v>4474.8999999999996</v>
      </c>
      <c r="D18" s="240">
        <v>6146.4</v>
      </c>
      <c r="E18" s="240">
        <v>7290.2</v>
      </c>
      <c r="F18" s="78">
        <v>8765.1</v>
      </c>
      <c r="G18" s="111">
        <v>11770.1</v>
      </c>
      <c r="H18" s="111">
        <v>13965.6</v>
      </c>
      <c r="I18" s="111">
        <v>16114.7</v>
      </c>
      <c r="J18" s="111">
        <v>21497.8</v>
      </c>
      <c r="K18" s="111">
        <v>26964.3</v>
      </c>
      <c r="L18" s="111">
        <v>37999.9</v>
      </c>
      <c r="M18" s="111">
        <v>41883.5</v>
      </c>
      <c r="N18" s="111">
        <v>45260.650999999998</v>
      </c>
      <c r="O18" s="240">
        <v>53316.7</v>
      </c>
      <c r="P18" s="242">
        <v>55370.2</v>
      </c>
      <c r="Q18" s="242">
        <v>59598</v>
      </c>
      <c r="R18" s="240">
        <v>64817.7</v>
      </c>
      <c r="S18" s="242">
        <v>68976.899999999994</v>
      </c>
      <c r="T18" s="240">
        <v>69691</v>
      </c>
      <c r="U18" s="71">
        <v>73019.600000000006</v>
      </c>
      <c r="V18" s="71">
        <v>81986.407599999991</v>
      </c>
      <c r="W18" s="71">
        <v>84660.000236849999</v>
      </c>
      <c r="X18" s="71">
        <v>95336.555752020009</v>
      </c>
    </row>
    <row r="19" spans="1:24" x14ac:dyDescent="0.25">
      <c r="A19" s="341" t="s">
        <v>344</v>
      </c>
      <c r="B19" s="240">
        <v>16020.4</v>
      </c>
      <c r="C19" s="240">
        <v>23462.9</v>
      </c>
      <c r="D19" s="240">
        <v>33083.1</v>
      </c>
      <c r="E19" s="240" t="s">
        <v>103</v>
      </c>
      <c r="F19" s="78" t="s">
        <v>103</v>
      </c>
      <c r="G19" s="111" t="s">
        <v>103</v>
      </c>
      <c r="H19" s="111" t="s">
        <v>103</v>
      </c>
      <c r="I19" s="111" t="s">
        <v>103</v>
      </c>
      <c r="J19" s="111" t="s">
        <v>103</v>
      </c>
      <c r="K19" s="111" t="s">
        <v>103</v>
      </c>
      <c r="L19" s="111" t="s">
        <v>103</v>
      </c>
      <c r="M19" s="111" t="s">
        <v>103</v>
      </c>
      <c r="N19" s="111" t="s">
        <v>103</v>
      </c>
      <c r="O19" s="240" t="s">
        <v>103</v>
      </c>
      <c r="P19" s="242" t="s">
        <v>103</v>
      </c>
      <c r="Q19" s="242" t="s">
        <v>103</v>
      </c>
      <c r="R19" s="240" t="s">
        <v>103</v>
      </c>
      <c r="S19" s="242" t="s">
        <v>103</v>
      </c>
      <c r="T19" s="240" t="s">
        <v>103</v>
      </c>
      <c r="U19" s="240" t="s">
        <v>103</v>
      </c>
      <c r="V19" s="71" t="s">
        <v>103</v>
      </c>
      <c r="W19" s="71" t="s">
        <v>103</v>
      </c>
      <c r="X19" s="71" t="s">
        <v>103</v>
      </c>
    </row>
    <row r="20" spans="1:24" x14ac:dyDescent="0.25">
      <c r="A20" s="341" t="s">
        <v>11</v>
      </c>
      <c r="B20" s="240">
        <v>2351</v>
      </c>
      <c r="C20" s="240">
        <v>3595.5</v>
      </c>
      <c r="D20" s="240">
        <v>4603.3</v>
      </c>
      <c r="E20" s="240">
        <v>5483.7</v>
      </c>
      <c r="F20" s="78">
        <v>6478.6</v>
      </c>
      <c r="G20" s="111">
        <v>9488.1</v>
      </c>
      <c r="H20" s="111">
        <v>11228.7</v>
      </c>
      <c r="I20" s="111">
        <v>12598.6</v>
      </c>
      <c r="J20" s="111">
        <v>16485.099999999999</v>
      </c>
      <c r="K20" s="111">
        <v>20383.400000000001</v>
      </c>
      <c r="L20" s="111">
        <v>27743.9</v>
      </c>
      <c r="M20" s="111">
        <v>30907.599999999999</v>
      </c>
      <c r="N20" s="111">
        <v>34091.919999999998</v>
      </c>
      <c r="O20" s="240">
        <v>38531.199999999997</v>
      </c>
      <c r="P20" s="242">
        <v>39122.199999999997</v>
      </c>
      <c r="Q20" s="242">
        <v>44694.8</v>
      </c>
      <c r="R20" s="240">
        <v>46615.3</v>
      </c>
      <c r="S20" s="242">
        <v>49657</v>
      </c>
      <c r="T20" s="240">
        <v>50092.3</v>
      </c>
      <c r="U20" s="71">
        <v>52195.5</v>
      </c>
      <c r="V20" s="71">
        <v>58542.360399999998</v>
      </c>
      <c r="W20" s="71">
        <v>60254.149104579999</v>
      </c>
      <c r="X20" s="71">
        <v>67088.040067559996</v>
      </c>
    </row>
    <row r="21" spans="1:24" x14ac:dyDescent="0.25">
      <c r="A21" s="341" t="s">
        <v>12</v>
      </c>
      <c r="B21" s="240">
        <v>3509.3</v>
      </c>
      <c r="C21" s="240">
        <v>5163.1000000000004</v>
      </c>
      <c r="D21" s="240">
        <v>6973.8</v>
      </c>
      <c r="E21" s="240">
        <v>8045.8</v>
      </c>
      <c r="F21" s="240">
        <v>9516</v>
      </c>
      <c r="G21" s="111">
        <v>13070.6</v>
      </c>
      <c r="H21" s="111">
        <v>15081.9</v>
      </c>
      <c r="I21" s="111">
        <v>17531.8</v>
      </c>
      <c r="J21" s="111">
        <v>23237.3</v>
      </c>
      <c r="K21" s="111">
        <v>29343</v>
      </c>
      <c r="L21" s="111">
        <v>39587.800000000003</v>
      </c>
      <c r="M21" s="111">
        <v>43512.1</v>
      </c>
      <c r="N21" s="111">
        <v>47980.639000000003</v>
      </c>
      <c r="O21" s="240">
        <v>53175.7</v>
      </c>
      <c r="P21" s="242">
        <v>56525.8</v>
      </c>
      <c r="Q21" s="242">
        <v>62901.9</v>
      </c>
      <c r="R21" s="240">
        <v>63759.8</v>
      </c>
      <c r="S21" s="242">
        <v>68496.800000000003</v>
      </c>
      <c r="T21" s="240">
        <v>72616.600000000006</v>
      </c>
      <c r="U21" s="71">
        <v>73441.100000000006</v>
      </c>
      <c r="V21" s="71">
        <v>78566.964200000002</v>
      </c>
      <c r="W21" s="71">
        <v>87450.025611670004</v>
      </c>
      <c r="X21" s="71">
        <v>91435.91850444999</v>
      </c>
    </row>
    <row r="22" spans="1:24" x14ac:dyDescent="0.25">
      <c r="A22" s="341" t="s">
        <v>13</v>
      </c>
      <c r="B22" s="240">
        <v>2805.8</v>
      </c>
      <c r="C22" s="240">
        <v>4113.5</v>
      </c>
      <c r="D22" s="240">
        <v>5428.8</v>
      </c>
      <c r="E22" s="240">
        <v>6352.7</v>
      </c>
      <c r="F22" s="78">
        <v>7393.1</v>
      </c>
      <c r="G22" s="111">
        <v>10141.200000000001</v>
      </c>
      <c r="H22" s="111">
        <v>11919.2</v>
      </c>
      <c r="I22" s="111">
        <v>13488.5</v>
      </c>
      <c r="J22" s="111">
        <v>17310.400000000001</v>
      </c>
      <c r="K22" s="111">
        <v>21766.7</v>
      </c>
      <c r="L22" s="111">
        <v>30231.1</v>
      </c>
      <c r="M22" s="111">
        <v>33227.5</v>
      </c>
      <c r="N22" s="111">
        <v>36464.243000000002</v>
      </c>
      <c r="O22" s="240">
        <v>42026</v>
      </c>
      <c r="P22" s="242">
        <v>42519.1</v>
      </c>
      <c r="Q22" s="242">
        <v>48173.7</v>
      </c>
      <c r="R22" s="240">
        <v>51085.9</v>
      </c>
      <c r="S22" s="242">
        <v>53492.1</v>
      </c>
      <c r="T22" s="240">
        <v>53969.9</v>
      </c>
      <c r="U22" s="71">
        <v>56942.8</v>
      </c>
      <c r="V22" s="71">
        <v>62008.494399999996</v>
      </c>
      <c r="W22" s="71">
        <v>65075.205645760005</v>
      </c>
      <c r="X22" s="71">
        <v>72385.553635920005</v>
      </c>
    </row>
    <row r="23" spans="1:24" x14ac:dyDescent="0.25">
      <c r="A23" s="341" t="s">
        <v>14</v>
      </c>
      <c r="B23" s="240">
        <v>3172.4</v>
      </c>
      <c r="C23" s="240">
        <v>4825.8999999999996</v>
      </c>
      <c r="D23" s="240">
        <v>6267.7</v>
      </c>
      <c r="E23" s="240">
        <v>7228.6</v>
      </c>
      <c r="F23" s="78">
        <v>8466.9</v>
      </c>
      <c r="G23" s="111">
        <v>11845.7</v>
      </c>
      <c r="H23" s="111">
        <v>14034.5</v>
      </c>
      <c r="I23" s="111">
        <v>15866.3</v>
      </c>
      <c r="J23" s="111">
        <v>20333.599999999999</v>
      </c>
      <c r="K23" s="111">
        <v>24986.7</v>
      </c>
      <c r="L23" s="111">
        <v>34201.599999999999</v>
      </c>
      <c r="M23" s="111">
        <v>38484.9</v>
      </c>
      <c r="N23" s="111">
        <v>41143.737999999998</v>
      </c>
      <c r="O23" s="240">
        <v>45282.7</v>
      </c>
      <c r="P23" s="242">
        <v>47702.3</v>
      </c>
      <c r="Q23" s="242">
        <v>53466.400000000001</v>
      </c>
      <c r="R23" s="240">
        <v>55711.1</v>
      </c>
      <c r="S23" s="242">
        <v>59034</v>
      </c>
      <c r="T23" s="240">
        <v>59454.6</v>
      </c>
      <c r="U23" s="71">
        <v>61960.2</v>
      </c>
      <c r="V23" s="71">
        <v>68392.320000000007</v>
      </c>
      <c r="W23" s="71">
        <v>72278.631252850013</v>
      </c>
      <c r="X23" s="71">
        <v>79429.639509419998</v>
      </c>
    </row>
    <row r="24" spans="1:24" x14ac:dyDescent="0.25">
      <c r="A24" s="341" t="s">
        <v>15</v>
      </c>
      <c r="B24" s="240">
        <v>4239.5</v>
      </c>
      <c r="C24" s="240">
        <v>6252.2</v>
      </c>
      <c r="D24" s="240">
        <v>8223.2999999999993</v>
      </c>
      <c r="E24" s="240">
        <v>9465.2000000000007</v>
      </c>
      <c r="F24" s="78">
        <v>10837.8</v>
      </c>
      <c r="G24" s="111">
        <v>14314.9</v>
      </c>
      <c r="H24" s="111">
        <v>16793.900000000001</v>
      </c>
      <c r="I24" s="111">
        <v>19061.900000000001</v>
      </c>
      <c r="J24" s="111">
        <v>24701.3</v>
      </c>
      <c r="K24" s="111">
        <v>31212.6</v>
      </c>
      <c r="L24" s="111">
        <v>43557.2</v>
      </c>
      <c r="M24" s="111">
        <v>47623.5</v>
      </c>
      <c r="N24" s="111">
        <v>51712.571000000004</v>
      </c>
      <c r="O24" s="240">
        <v>60189</v>
      </c>
      <c r="P24" s="242">
        <v>61352.2</v>
      </c>
      <c r="Q24" s="242">
        <v>69158.899999999994</v>
      </c>
      <c r="R24" s="240">
        <v>70302</v>
      </c>
      <c r="S24" s="242">
        <v>76206</v>
      </c>
      <c r="T24" s="240">
        <v>76922</v>
      </c>
      <c r="U24" s="71">
        <v>82675.199999999997</v>
      </c>
      <c r="V24" s="71">
        <v>86573.67790000001</v>
      </c>
      <c r="W24" s="71">
        <v>92411.177144000001</v>
      </c>
      <c r="X24" s="71">
        <v>103405.52068902001</v>
      </c>
    </row>
    <row r="25" spans="1:24" x14ac:dyDescent="0.25">
      <c r="A25" s="341" t="s">
        <v>16</v>
      </c>
      <c r="B25" s="240">
        <v>5287.6</v>
      </c>
      <c r="C25" s="240">
        <v>7786.8</v>
      </c>
      <c r="D25" s="240">
        <v>10357.200000000001</v>
      </c>
      <c r="E25" s="240">
        <v>12058.4</v>
      </c>
      <c r="F25" s="78">
        <v>14086.2</v>
      </c>
      <c r="G25" s="111">
        <v>20045.2</v>
      </c>
      <c r="H25" s="111">
        <v>23517</v>
      </c>
      <c r="I25" s="111">
        <v>26901.9</v>
      </c>
      <c r="J25" s="111">
        <v>34103</v>
      </c>
      <c r="K25" s="111">
        <v>42737.8</v>
      </c>
      <c r="L25" s="111">
        <v>58634.9</v>
      </c>
      <c r="M25" s="111">
        <v>63814.9</v>
      </c>
      <c r="N25" s="111">
        <v>70394.236000000004</v>
      </c>
      <c r="O25" s="240">
        <v>80502.7</v>
      </c>
      <c r="P25" s="242">
        <v>80878.100000000006</v>
      </c>
      <c r="Q25" s="242">
        <v>89836.9</v>
      </c>
      <c r="R25" s="240">
        <v>97118.1</v>
      </c>
      <c r="S25" s="242">
        <v>99084.3</v>
      </c>
      <c r="T25" s="240">
        <v>103953.7</v>
      </c>
      <c r="U25" s="71">
        <v>105546</v>
      </c>
      <c r="V25" s="71">
        <v>113878.7332</v>
      </c>
      <c r="W25" s="71">
        <v>121886.75370898</v>
      </c>
      <c r="X25" s="71">
        <v>137997.46258154002</v>
      </c>
    </row>
    <row r="26" spans="1:24" x14ac:dyDescent="0.25">
      <c r="A26" s="341" t="s">
        <v>17</v>
      </c>
      <c r="B26" s="240">
        <v>3755.9</v>
      </c>
      <c r="C26" s="240">
        <v>5522.1</v>
      </c>
      <c r="D26" s="240">
        <v>7406.5</v>
      </c>
      <c r="E26" s="240">
        <v>8734.5</v>
      </c>
      <c r="F26" s="78">
        <v>10071.5</v>
      </c>
      <c r="G26" s="111">
        <v>13240.2</v>
      </c>
      <c r="H26" s="111">
        <v>16003.1</v>
      </c>
      <c r="I26" s="111">
        <v>17985.599999999999</v>
      </c>
      <c r="J26" s="111">
        <v>23583.7</v>
      </c>
      <c r="K26" s="111">
        <v>29306.9</v>
      </c>
      <c r="L26" s="111">
        <v>41967.4</v>
      </c>
      <c r="M26" s="111">
        <v>46602.5</v>
      </c>
      <c r="N26" s="111">
        <v>51197.205999999998</v>
      </c>
      <c r="O26" s="240">
        <v>59019.4</v>
      </c>
      <c r="P26" s="242">
        <v>60135.9</v>
      </c>
      <c r="Q26" s="242">
        <v>65567.8</v>
      </c>
      <c r="R26" s="240">
        <v>70934.8</v>
      </c>
      <c r="S26" s="242">
        <v>75169.5</v>
      </c>
      <c r="T26" s="240">
        <v>78744.600000000006</v>
      </c>
      <c r="U26" s="71">
        <v>79521</v>
      </c>
      <c r="V26" s="71">
        <v>87166.043099999995</v>
      </c>
      <c r="W26" s="71">
        <v>93552.901171559992</v>
      </c>
      <c r="X26" s="71">
        <v>103744.41565723</v>
      </c>
    </row>
    <row r="27" spans="1:24" x14ac:dyDescent="0.25">
      <c r="A27" s="341" t="s">
        <v>345</v>
      </c>
      <c r="B27" s="240">
        <v>20025.400000000001</v>
      </c>
      <c r="C27" s="240">
        <v>30672.2</v>
      </c>
      <c r="D27" s="240">
        <v>46059.4</v>
      </c>
      <c r="E27" s="240">
        <v>91291.7</v>
      </c>
      <c r="F27" s="78">
        <v>113011.1</v>
      </c>
      <c r="G27" s="111">
        <v>150705</v>
      </c>
      <c r="H27" s="111">
        <v>176758.8</v>
      </c>
      <c r="I27" s="111">
        <v>207167.5</v>
      </c>
      <c r="J27" s="111">
        <v>271665.7</v>
      </c>
      <c r="K27" s="111">
        <v>348508.1</v>
      </c>
      <c r="L27" s="111">
        <v>483659.1</v>
      </c>
      <c r="M27" s="111">
        <v>538138.4</v>
      </c>
      <c r="N27" s="111">
        <v>598062.28500000003</v>
      </c>
      <c r="O27" s="240">
        <v>688157.9</v>
      </c>
      <c r="P27" s="242">
        <v>744382.4</v>
      </c>
      <c r="Q27" s="242">
        <v>852548.4</v>
      </c>
      <c r="R27" s="240">
        <v>886899.8</v>
      </c>
      <c r="S27" s="242">
        <v>964281.1</v>
      </c>
      <c r="T27" s="240">
        <v>987844.2</v>
      </c>
      <c r="U27" s="111">
        <v>1048827.8</v>
      </c>
      <c r="V27" s="71">
        <v>1209484.2223</v>
      </c>
      <c r="W27" s="71">
        <v>1239075.98785523</v>
      </c>
      <c r="X27" s="71">
        <v>1339134.25203131</v>
      </c>
    </row>
    <row r="28" spans="1:24" ht="18" x14ac:dyDescent="0.25">
      <c r="A28" s="42" t="s">
        <v>102</v>
      </c>
      <c r="B28" s="186">
        <v>36195.4</v>
      </c>
      <c r="C28" s="186">
        <v>55072.2</v>
      </c>
      <c r="D28" s="186">
        <v>73429.100000000006</v>
      </c>
      <c r="E28" s="186">
        <v>87454.399999999994</v>
      </c>
      <c r="F28" s="186">
        <v>106981</v>
      </c>
      <c r="G28" s="187">
        <v>148692.20000000001</v>
      </c>
      <c r="H28" s="187">
        <v>175539.4</v>
      </c>
      <c r="I28" s="187">
        <v>204014.8</v>
      </c>
      <c r="J28" s="187">
        <v>271879.59999999998</v>
      </c>
      <c r="K28" s="187">
        <v>339526.8</v>
      </c>
      <c r="L28" s="187">
        <v>469111.2</v>
      </c>
      <c r="M28" s="187">
        <v>516070.8</v>
      </c>
      <c r="N28" s="187">
        <v>574703.09</v>
      </c>
      <c r="O28" s="186">
        <v>668121.5</v>
      </c>
      <c r="P28" s="203">
        <v>666671.4</v>
      </c>
      <c r="Q28" s="203">
        <v>774726.2</v>
      </c>
      <c r="R28" s="186">
        <v>811517</v>
      </c>
      <c r="S28" s="203">
        <v>863407.8</v>
      </c>
      <c r="T28" s="186">
        <v>878522.3</v>
      </c>
      <c r="U28" s="72">
        <v>915332</v>
      </c>
      <c r="V28" s="72">
        <v>1023222.4621</v>
      </c>
      <c r="W28" s="72">
        <v>1063189.6007713301</v>
      </c>
      <c r="X28" s="72">
        <v>1167310.59435625</v>
      </c>
    </row>
    <row r="29" spans="1:24" x14ac:dyDescent="0.25">
      <c r="A29" s="341" t="s">
        <v>19</v>
      </c>
      <c r="B29" s="240">
        <v>2112.4</v>
      </c>
      <c r="C29" s="240">
        <v>3152.9</v>
      </c>
      <c r="D29" s="240">
        <v>4394.7</v>
      </c>
      <c r="E29" s="240">
        <v>5248.4</v>
      </c>
      <c r="F29" s="240">
        <v>6628</v>
      </c>
      <c r="G29" s="111">
        <v>8814.7000000000007</v>
      </c>
      <c r="H29" s="111">
        <v>10443.5</v>
      </c>
      <c r="I29" s="111">
        <v>12033.3</v>
      </c>
      <c r="J29" s="111">
        <v>16430.7</v>
      </c>
      <c r="K29" s="111">
        <v>20837.099999999999</v>
      </c>
      <c r="L29" s="111">
        <v>28658.3</v>
      </c>
      <c r="M29" s="111">
        <v>31767.1</v>
      </c>
      <c r="N29" s="111">
        <v>35509.466</v>
      </c>
      <c r="O29" s="240">
        <v>41215.800000000003</v>
      </c>
      <c r="P29" s="242">
        <v>40810.199999999997</v>
      </c>
      <c r="Q29" s="242">
        <v>47609.2</v>
      </c>
      <c r="R29" s="240">
        <v>49522.9</v>
      </c>
      <c r="S29" s="242">
        <v>52290.400000000001</v>
      </c>
      <c r="T29" s="240">
        <v>53059.9</v>
      </c>
      <c r="U29" s="71">
        <v>55378.3</v>
      </c>
      <c r="V29" s="71">
        <v>60531.569600000003</v>
      </c>
      <c r="W29" s="71">
        <v>63162.188119309998</v>
      </c>
      <c r="X29" s="71">
        <v>72070.526139890004</v>
      </c>
    </row>
    <row r="30" spans="1:24" x14ac:dyDescent="0.25">
      <c r="A30" s="341" t="s">
        <v>20</v>
      </c>
      <c r="B30" s="240">
        <v>2868.2</v>
      </c>
      <c r="C30" s="240">
        <v>4012.9</v>
      </c>
      <c r="D30" s="240">
        <v>5666.5</v>
      </c>
      <c r="E30" s="240">
        <v>6708.6</v>
      </c>
      <c r="F30" s="78">
        <v>8511.7000000000007</v>
      </c>
      <c r="G30" s="111">
        <v>11252.7</v>
      </c>
      <c r="H30" s="111">
        <v>13165.7</v>
      </c>
      <c r="I30" s="111">
        <v>15266.6</v>
      </c>
      <c r="J30" s="111">
        <v>21190.9</v>
      </c>
      <c r="K30" s="111">
        <v>26467.1</v>
      </c>
      <c r="L30" s="111">
        <v>36591.800000000003</v>
      </c>
      <c r="M30" s="111">
        <v>40656.400000000001</v>
      </c>
      <c r="N30" s="111">
        <v>45503.17</v>
      </c>
      <c r="O30" s="240">
        <v>53769.9</v>
      </c>
      <c r="P30" s="242">
        <v>52194.3</v>
      </c>
      <c r="Q30" s="242">
        <v>61423.8</v>
      </c>
      <c r="R30" s="240">
        <v>63722.1</v>
      </c>
      <c r="S30" s="242">
        <v>67048.5</v>
      </c>
      <c r="T30" s="240">
        <v>69388.7</v>
      </c>
      <c r="U30" s="71">
        <v>70313.100000000006</v>
      </c>
      <c r="V30" s="71">
        <v>75879.147500000006</v>
      </c>
      <c r="W30" s="71">
        <v>82986.428405600003</v>
      </c>
      <c r="X30" s="71">
        <v>89559.303336820012</v>
      </c>
    </row>
    <row r="31" spans="1:24" x14ac:dyDescent="0.25">
      <c r="A31" s="341" t="s">
        <v>21</v>
      </c>
      <c r="B31" s="240">
        <v>3994.2</v>
      </c>
      <c r="C31" s="240">
        <v>5988.5</v>
      </c>
      <c r="D31" s="240">
        <v>8085.1</v>
      </c>
      <c r="E31" s="240">
        <v>9781.6</v>
      </c>
      <c r="F31" s="78">
        <v>12393.1</v>
      </c>
      <c r="G31" s="111">
        <v>15994.7</v>
      </c>
      <c r="H31" s="111">
        <v>18778.5</v>
      </c>
      <c r="I31" s="111">
        <v>21742.400000000001</v>
      </c>
      <c r="J31" s="111">
        <v>29836.799999999999</v>
      </c>
      <c r="K31" s="111">
        <v>37585.699999999997</v>
      </c>
      <c r="L31" s="111">
        <v>51884.7</v>
      </c>
      <c r="M31" s="111">
        <v>57858.6</v>
      </c>
      <c r="N31" s="111">
        <v>64680.792000000001</v>
      </c>
      <c r="O31" s="240">
        <v>73053.8</v>
      </c>
      <c r="P31" s="242">
        <v>75096</v>
      </c>
      <c r="Q31" s="242">
        <v>85796.800000000003</v>
      </c>
      <c r="R31" s="240">
        <v>88501.8</v>
      </c>
      <c r="S31" s="242">
        <v>93872.2</v>
      </c>
      <c r="T31" s="240">
        <v>94714.8</v>
      </c>
      <c r="U31" s="71">
        <v>98834.4</v>
      </c>
      <c r="V31" s="71">
        <v>109644.00900000001</v>
      </c>
      <c r="W31" s="71">
        <v>114353.91518263001</v>
      </c>
      <c r="X31" s="71">
        <v>127883.21917026</v>
      </c>
    </row>
    <row r="32" spans="1:24" x14ac:dyDescent="0.25">
      <c r="A32" s="101" t="s">
        <v>22</v>
      </c>
      <c r="B32" s="240"/>
      <c r="C32" s="78"/>
      <c r="D32" s="240"/>
      <c r="E32" s="78"/>
      <c r="F32" s="78"/>
      <c r="G32" s="350"/>
      <c r="H32" s="350"/>
      <c r="I32" s="350"/>
      <c r="J32" s="350"/>
      <c r="K32" s="350"/>
      <c r="L32" s="111"/>
      <c r="M32" s="111"/>
      <c r="N32" s="111"/>
      <c r="O32" s="240"/>
      <c r="P32" s="242"/>
      <c r="Q32" s="242"/>
      <c r="R32" s="240"/>
      <c r="S32" s="351"/>
      <c r="T32" s="78"/>
      <c r="U32" s="347"/>
      <c r="V32" s="71"/>
      <c r="W32" s="71"/>
    </row>
    <row r="33" spans="1:24" ht="19.5" x14ac:dyDescent="0.25">
      <c r="A33" s="53" t="s">
        <v>23</v>
      </c>
      <c r="B33" s="240">
        <v>109.9</v>
      </c>
      <c r="C33" s="240">
        <v>155.6</v>
      </c>
      <c r="D33" s="240">
        <v>244</v>
      </c>
      <c r="E33" s="240">
        <v>296</v>
      </c>
      <c r="F33" s="78">
        <v>405.6</v>
      </c>
      <c r="G33" s="111">
        <v>522.1</v>
      </c>
      <c r="H33" s="111">
        <v>618.6</v>
      </c>
      <c r="I33" s="111">
        <v>751</v>
      </c>
      <c r="J33" s="352">
        <v>1011.048</v>
      </c>
      <c r="K33" s="111">
        <v>1347.5</v>
      </c>
      <c r="L33" s="111">
        <v>1836.7</v>
      </c>
      <c r="M33" s="111">
        <v>2076.5</v>
      </c>
      <c r="N33" s="111">
        <v>2375.259</v>
      </c>
      <c r="O33" s="240">
        <v>2798.3</v>
      </c>
      <c r="P33" s="242">
        <v>2816.7</v>
      </c>
      <c r="Q33" s="242">
        <v>3354.7</v>
      </c>
      <c r="R33" s="240">
        <v>3547.6</v>
      </c>
      <c r="S33" s="242">
        <v>3735</v>
      </c>
      <c r="T33" s="240">
        <v>3865.5</v>
      </c>
      <c r="U33" s="71">
        <v>4065.8</v>
      </c>
      <c r="V33" s="71" t="s">
        <v>96</v>
      </c>
      <c r="W33" s="71" t="s">
        <v>96</v>
      </c>
      <c r="X33" s="71" t="s">
        <v>96</v>
      </c>
    </row>
    <row r="34" spans="1:24" ht="19.5" x14ac:dyDescent="0.25">
      <c r="A34" s="53" t="s">
        <v>128</v>
      </c>
      <c r="B34" s="240">
        <f>B31-B33</f>
        <v>3884.2999999999997</v>
      </c>
      <c r="C34" s="240">
        <f>C31-C33</f>
        <v>5832.9</v>
      </c>
      <c r="D34" s="240">
        <f>D31-D33</f>
        <v>7841.1</v>
      </c>
      <c r="E34" s="240">
        <f>E31-E33</f>
        <v>9485.6</v>
      </c>
      <c r="F34" s="78">
        <f>F31-F33</f>
        <v>11987.5</v>
      </c>
      <c r="G34" s="111">
        <v>15472.6</v>
      </c>
      <c r="H34" s="111">
        <f>H31-H33</f>
        <v>18159.900000000001</v>
      </c>
      <c r="I34" s="111">
        <f>I31-I33</f>
        <v>20991.4</v>
      </c>
      <c r="J34" s="111">
        <f>J31-J33</f>
        <v>28825.752</v>
      </c>
      <c r="K34" s="111">
        <f>K31-K33</f>
        <v>36238.199999999997</v>
      </c>
      <c r="L34" s="111">
        <v>50048</v>
      </c>
      <c r="M34" s="111">
        <f>M31-M33</f>
        <v>55782.1</v>
      </c>
      <c r="N34" s="111">
        <v>62305.533000000003</v>
      </c>
      <c r="O34" s="240">
        <v>70255.5</v>
      </c>
      <c r="P34" s="240">
        <v>72279.3</v>
      </c>
      <c r="Q34" s="240">
        <v>82442</v>
      </c>
      <c r="R34" s="240">
        <v>84954.3</v>
      </c>
      <c r="S34" s="242">
        <v>90137.2</v>
      </c>
      <c r="T34" s="240">
        <f>T31-T33</f>
        <v>90849.3</v>
      </c>
      <c r="U34" s="71">
        <v>94768.6</v>
      </c>
      <c r="V34" s="71" t="s">
        <v>96</v>
      </c>
      <c r="W34" s="71" t="s">
        <v>96</v>
      </c>
      <c r="X34" s="71" t="s">
        <v>96</v>
      </c>
    </row>
    <row r="35" spans="1:24" x14ac:dyDescent="0.25">
      <c r="A35" s="341" t="s">
        <v>24</v>
      </c>
      <c r="B35" s="240">
        <v>3434.4</v>
      </c>
      <c r="C35" s="240">
        <v>4904.8</v>
      </c>
      <c r="D35" s="240">
        <v>6519.2</v>
      </c>
      <c r="E35" s="240">
        <v>7713.8</v>
      </c>
      <c r="F35" s="78">
        <v>9076.2999999999993</v>
      </c>
      <c r="G35" s="111">
        <v>12071.8</v>
      </c>
      <c r="H35" s="111">
        <v>14050.1</v>
      </c>
      <c r="I35" s="111">
        <v>16047.9</v>
      </c>
      <c r="J35" s="111">
        <v>21149.1</v>
      </c>
      <c r="K35" s="111">
        <v>26974.799999999999</v>
      </c>
      <c r="L35" s="111">
        <v>38059.599999999999</v>
      </c>
      <c r="M35" s="111">
        <v>42306.400000000001</v>
      </c>
      <c r="N35" s="111">
        <v>47321.283000000003</v>
      </c>
      <c r="O35" s="240">
        <v>54788.7</v>
      </c>
      <c r="P35" s="242">
        <v>56983.6</v>
      </c>
      <c r="Q35" s="242">
        <v>62740.800000000003</v>
      </c>
      <c r="R35" s="240">
        <v>66615.8</v>
      </c>
      <c r="S35" s="242">
        <v>71948.5</v>
      </c>
      <c r="T35" s="240">
        <v>74119.199999999997</v>
      </c>
      <c r="U35" s="71">
        <v>73349.8</v>
      </c>
      <c r="V35" s="71">
        <v>83368.607799999998</v>
      </c>
      <c r="W35" s="71">
        <v>87526.658974899998</v>
      </c>
      <c r="X35" s="71">
        <v>99147.180502620002</v>
      </c>
    </row>
    <row r="36" spans="1:24" x14ac:dyDescent="0.25">
      <c r="A36" s="341" t="s">
        <v>25</v>
      </c>
      <c r="B36" s="240">
        <v>1806</v>
      </c>
      <c r="C36" s="240">
        <v>2748.9</v>
      </c>
      <c r="D36" s="240">
        <v>3747</v>
      </c>
      <c r="E36" s="240">
        <v>4404.3999999999996</v>
      </c>
      <c r="F36" s="78">
        <v>5322.6</v>
      </c>
      <c r="G36" s="111">
        <v>7561.1</v>
      </c>
      <c r="H36" s="111">
        <v>8845.1</v>
      </c>
      <c r="I36" s="111">
        <v>10132.299999999999</v>
      </c>
      <c r="J36" s="111">
        <v>13712.3</v>
      </c>
      <c r="K36" s="111">
        <v>17115.599999999999</v>
      </c>
      <c r="L36" s="111">
        <v>24314.799999999999</v>
      </c>
      <c r="M36" s="111">
        <v>27185.200000000001</v>
      </c>
      <c r="N36" s="111">
        <v>30358.348000000002</v>
      </c>
      <c r="O36" s="240">
        <v>36220.300000000003</v>
      </c>
      <c r="P36" s="242">
        <v>35990.800000000003</v>
      </c>
      <c r="Q36" s="242">
        <v>42702.3</v>
      </c>
      <c r="R36" s="240">
        <v>45770.9</v>
      </c>
      <c r="S36" s="242">
        <v>49306.5</v>
      </c>
      <c r="T36" s="240">
        <v>50203.6</v>
      </c>
      <c r="U36" s="71">
        <v>53031.8</v>
      </c>
      <c r="V36" s="71">
        <v>59992.867399999996</v>
      </c>
      <c r="W36" s="71">
        <v>62591.526726279997</v>
      </c>
      <c r="X36" s="71">
        <v>72340.242370690001</v>
      </c>
    </row>
    <row r="37" spans="1:24" x14ac:dyDescent="0.25">
      <c r="A37" s="341" t="s">
        <v>346</v>
      </c>
      <c r="B37" s="240" t="s">
        <v>103</v>
      </c>
      <c r="C37" s="240" t="s">
        <v>103</v>
      </c>
      <c r="D37" s="240" t="s">
        <v>103</v>
      </c>
      <c r="E37" s="240" t="s">
        <v>103</v>
      </c>
      <c r="F37" s="78" t="s">
        <v>103</v>
      </c>
      <c r="G37" s="111" t="s">
        <v>103</v>
      </c>
      <c r="H37" s="111" t="s">
        <v>103</v>
      </c>
      <c r="I37" s="111" t="s">
        <v>103</v>
      </c>
      <c r="J37" s="111" t="s">
        <v>103</v>
      </c>
      <c r="K37" s="111" t="s">
        <v>103</v>
      </c>
      <c r="L37" s="111" t="s">
        <v>103</v>
      </c>
      <c r="M37" s="111" t="s">
        <v>103</v>
      </c>
      <c r="N37" s="111" t="s">
        <v>103</v>
      </c>
      <c r="O37" s="240" t="s">
        <v>103</v>
      </c>
      <c r="P37" s="242" t="s">
        <v>103</v>
      </c>
      <c r="Q37" s="242" t="s">
        <v>103</v>
      </c>
      <c r="R37" s="240" t="s">
        <v>103</v>
      </c>
      <c r="S37" s="242" t="s">
        <v>103</v>
      </c>
      <c r="T37" s="240" t="s">
        <v>103</v>
      </c>
      <c r="U37" s="240" t="s">
        <v>103</v>
      </c>
      <c r="V37" s="71" t="s">
        <v>103</v>
      </c>
      <c r="W37" s="71" t="s">
        <v>103</v>
      </c>
      <c r="X37" s="71" t="s">
        <v>103</v>
      </c>
    </row>
    <row r="38" spans="1:24" x14ac:dyDescent="0.25">
      <c r="A38" s="341" t="s">
        <v>27</v>
      </c>
      <c r="B38" s="240">
        <v>2452.6999999999998</v>
      </c>
      <c r="C38" s="240">
        <v>3523.3</v>
      </c>
      <c r="D38" s="240">
        <v>5202.3999999999996</v>
      </c>
      <c r="E38" s="240">
        <v>6040.6</v>
      </c>
      <c r="F38" s="78">
        <v>7967.1</v>
      </c>
      <c r="G38" s="111">
        <v>10191.9</v>
      </c>
      <c r="H38" s="111">
        <v>11864.7</v>
      </c>
      <c r="I38" s="111">
        <v>13796.4</v>
      </c>
      <c r="J38" s="111">
        <v>18840.5</v>
      </c>
      <c r="K38" s="111">
        <v>23530.1</v>
      </c>
      <c r="L38" s="111">
        <v>32544.799999999999</v>
      </c>
      <c r="M38" s="111">
        <v>36026.300000000003</v>
      </c>
      <c r="N38" s="111">
        <v>39950.567000000003</v>
      </c>
      <c r="O38" s="240">
        <v>46976.9</v>
      </c>
      <c r="P38" s="242">
        <v>45416.800000000003</v>
      </c>
      <c r="Q38" s="242">
        <v>53861.1</v>
      </c>
      <c r="R38" s="240">
        <v>55408.5</v>
      </c>
      <c r="S38" s="242">
        <v>58175.4</v>
      </c>
      <c r="T38" s="240">
        <v>58574.1</v>
      </c>
      <c r="U38" s="71">
        <v>61005.8</v>
      </c>
      <c r="V38" s="71">
        <v>67062.512100000007</v>
      </c>
      <c r="W38" s="71">
        <v>69673.48518114</v>
      </c>
      <c r="X38" s="71">
        <v>80384.76205297999</v>
      </c>
    </row>
    <row r="39" spans="1:24" x14ac:dyDescent="0.25">
      <c r="A39" s="341" t="s">
        <v>28</v>
      </c>
      <c r="B39" s="240">
        <v>1837.8</v>
      </c>
      <c r="C39" s="240">
        <v>2915.4</v>
      </c>
      <c r="D39" s="240">
        <v>3808.5</v>
      </c>
      <c r="E39" s="240">
        <v>4478</v>
      </c>
      <c r="F39" s="78">
        <v>5172.3999999999996</v>
      </c>
      <c r="G39" s="111">
        <v>7387.1</v>
      </c>
      <c r="H39" s="111">
        <v>8596.5</v>
      </c>
      <c r="I39" s="111">
        <v>9795.2999999999993</v>
      </c>
      <c r="J39" s="111">
        <v>12629.3</v>
      </c>
      <c r="K39" s="111">
        <v>15501.4</v>
      </c>
      <c r="L39" s="111">
        <v>21360.6</v>
      </c>
      <c r="M39" s="111">
        <v>23562.9</v>
      </c>
      <c r="N39" s="111">
        <v>25953.82</v>
      </c>
      <c r="O39" s="240">
        <v>29608.5</v>
      </c>
      <c r="P39" s="242">
        <v>29446.3</v>
      </c>
      <c r="Q39" s="242">
        <v>33752.9</v>
      </c>
      <c r="R39" s="240">
        <v>35674.9</v>
      </c>
      <c r="S39" s="242">
        <v>37841.300000000003</v>
      </c>
      <c r="T39" s="240">
        <v>38270.5</v>
      </c>
      <c r="U39" s="71">
        <v>39326.300000000003</v>
      </c>
      <c r="V39" s="71">
        <v>43742.283100000001</v>
      </c>
      <c r="W39" s="71">
        <v>45224.659123279998</v>
      </c>
      <c r="X39" s="71">
        <v>51501.237591699995</v>
      </c>
    </row>
    <row r="40" spans="1:24" x14ac:dyDescent="0.25">
      <c r="A40" s="341" t="s">
        <v>29</v>
      </c>
      <c r="B40" s="240">
        <v>2090.4</v>
      </c>
      <c r="C40" s="240">
        <v>3179.2</v>
      </c>
      <c r="D40" s="240">
        <v>4026</v>
      </c>
      <c r="E40" s="240">
        <v>4703.8999999999996</v>
      </c>
      <c r="F40" s="78">
        <v>5505.9</v>
      </c>
      <c r="G40" s="111">
        <v>7490.9</v>
      </c>
      <c r="H40" s="111">
        <v>8880.9</v>
      </c>
      <c r="I40" s="111">
        <v>9910.7999999999993</v>
      </c>
      <c r="J40" s="111">
        <v>12701</v>
      </c>
      <c r="K40" s="111">
        <v>15397</v>
      </c>
      <c r="L40" s="111">
        <v>21570.6</v>
      </c>
      <c r="M40" s="111">
        <v>23815.7</v>
      </c>
      <c r="N40" s="111">
        <v>25829.069</v>
      </c>
      <c r="O40" s="240">
        <v>29755.9</v>
      </c>
      <c r="P40" s="242">
        <v>30246.2</v>
      </c>
      <c r="Q40" s="242">
        <v>33528.199999999997</v>
      </c>
      <c r="R40" s="240">
        <v>35632.199999999997</v>
      </c>
      <c r="S40" s="242">
        <v>37893.300000000003</v>
      </c>
      <c r="T40" s="240">
        <v>38934.300000000003</v>
      </c>
      <c r="U40" s="71">
        <v>39491.300000000003</v>
      </c>
      <c r="V40" s="71">
        <v>43107.680999999997</v>
      </c>
      <c r="W40" s="71">
        <v>45475.046623670001</v>
      </c>
      <c r="X40" s="71">
        <v>51618.428534699997</v>
      </c>
    </row>
    <row r="41" spans="1:24" x14ac:dyDescent="0.25">
      <c r="A41" s="341" t="s">
        <v>334</v>
      </c>
      <c r="B41" s="240">
        <v>15599.5</v>
      </c>
      <c r="C41" s="240">
        <v>24646.3</v>
      </c>
      <c r="D41" s="240">
        <v>31979.599999999999</v>
      </c>
      <c r="E41" s="240">
        <v>38375</v>
      </c>
      <c r="F41" s="78">
        <v>46403.8</v>
      </c>
      <c r="G41" s="111">
        <v>67927.399999999994</v>
      </c>
      <c r="H41" s="111">
        <v>80914.399999999994</v>
      </c>
      <c r="I41" s="111">
        <v>95289.8</v>
      </c>
      <c r="J41" s="111">
        <v>125389.1</v>
      </c>
      <c r="K41" s="111">
        <v>156118</v>
      </c>
      <c r="L41" s="111">
        <v>214126.1</v>
      </c>
      <c r="M41" s="111">
        <v>232892.3</v>
      </c>
      <c r="N41" s="111">
        <v>259596.57500000001</v>
      </c>
      <c r="O41" s="240">
        <v>302731.7</v>
      </c>
      <c r="P41" s="242">
        <v>300487.2</v>
      </c>
      <c r="Q41" s="242">
        <v>353311.3</v>
      </c>
      <c r="R41" s="240">
        <v>370668</v>
      </c>
      <c r="S41" s="242">
        <v>395031.7</v>
      </c>
      <c r="T41" s="240">
        <v>401257.1</v>
      </c>
      <c r="U41" s="111">
        <v>424601.2</v>
      </c>
      <c r="V41" s="71">
        <v>479893.78460000001</v>
      </c>
      <c r="W41" s="71">
        <v>492195.69243452</v>
      </c>
      <c r="X41" s="71">
        <v>522805.69465659</v>
      </c>
    </row>
    <row r="42" spans="1:24" ht="18" x14ac:dyDescent="0.25">
      <c r="A42" s="42" t="s">
        <v>435</v>
      </c>
      <c r="B42" s="186">
        <v>31696.1</v>
      </c>
      <c r="C42" s="186">
        <v>47775.8</v>
      </c>
      <c r="D42" s="186">
        <v>63530.400000000001</v>
      </c>
      <c r="E42" s="186">
        <v>74666.100000000006</v>
      </c>
      <c r="F42" s="99">
        <v>88811.199999999997</v>
      </c>
      <c r="G42" s="187">
        <v>118981.4</v>
      </c>
      <c r="H42" s="187">
        <v>139444</v>
      </c>
      <c r="I42" s="187">
        <v>159650.6</v>
      </c>
      <c r="J42" s="187">
        <v>211452.9</v>
      </c>
      <c r="K42" s="187">
        <v>266361.7</v>
      </c>
      <c r="L42" s="187">
        <v>376815.7</v>
      </c>
      <c r="M42" s="187">
        <v>420582.2</v>
      </c>
      <c r="N42" s="187">
        <v>468443.73800000001</v>
      </c>
      <c r="O42" s="186">
        <v>542893.69999999995</v>
      </c>
      <c r="P42" s="203">
        <v>567833.69999999995</v>
      </c>
      <c r="Q42" s="203">
        <v>731679.4</v>
      </c>
      <c r="R42" s="186">
        <v>784988.4</v>
      </c>
      <c r="S42" s="203">
        <v>839987.3</v>
      </c>
      <c r="T42" s="186">
        <v>850810.6</v>
      </c>
      <c r="U42" s="187">
        <v>889137.6</v>
      </c>
      <c r="V42" s="187">
        <v>1014084.9992000001</v>
      </c>
      <c r="W42" s="187">
        <v>1053641.9276748898</v>
      </c>
      <c r="X42" s="187">
        <v>1185706.78751681</v>
      </c>
    </row>
    <row r="43" spans="1:24" x14ac:dyDescent="0.25">
      <c r="A43" s="341" t="s">
        <v>31</v>
      </c>
      <c r="B43" s="240">
        <v>1008.4</v>
      </c>
      <c r="C43" s="240">
        <v>1539.3</v>
      </c>
      <c r="D43" s="240">
        <v>2093.6999999999998</v>
      </c>
      <c r="E43" s="240">
        <v>2441.3000000000002</v>
      </c>
      <c r="F43" s="78">
        <v>2787.2</v>
      </c>
      <c r="G43" s="111">
        <v>3797.7</v>
      </c>
      <c r="H43" s="111">
        <v>4400.8</v>
      </c>
      <c r="I43" s="111">
        <v>5008.3</v>
      </c>
      <c r="J43" s="352">
        <v>6436.8119999999999</v>
      </c>
      <c r="K43" s="111">
        <v>8180.5</v>
      </c>
      <c r="L43" s="111">
        <v>11793.9</v>
      </c>
      <c r="M43" s="111">
        <v>13097.6</v>
      </c>
      <c r="N43" s="111">
        <v>14545.861000000001</v>
      </c>
      <c r="O43" s="240">
        <v>16784</v>
      </c>
      <c r="P43" s="242">
        <v>17244.400000000001</v>
      </c>
      <c r="Q43" s="242">
        <v>19188.900000000001</v>
      </c>
      <c r="R43" s="240">
        <v>20228.7</v>
      </c>
      <c r="S43" s="242">
        <v>21441.200000000001</v>
      </c>
      <c r="T43" s="240">
        <v>21703.9</v>
      </c>
      <c r="U43" s="71">
        <v>22473.1</v>
      </c>
      <c r="V43" s="71">
        <v>25699.012899999998</v>
      </c>
      <c r="W43" s="71">
        <v>26477.44807441</v>
      </c>
      <c r="X43" s="71">
        <v>29938.2041503</v>
      </c>
    </row>
    <row r="44" spans="1:24" x14ac:dyDescent="0.25">
      <c r="A44" s="341" t="s">
        <v>32</v>
      </c>
      <c r="B44" s="240">
        <v>582.4</v>
      </c>
      <c r="C44" s="240">
        <v>824.1</v>
      </c>
      <c r="D44" s="240">
        <v>1069.3</v>
      </c>
      <c r="E44" s="240">
        <v>1272.5999999999999</v>
      </c>
      <c r="F44" s="78">
        <v>1512.2</v>
      </c>
      <c r="G44" s="111">
        <v>1996.6</v>
      </c>
      <c r="H44" s="111">
        <v>2390.3000000000002</v>
      </c>
      <c r="I44" s="111">
        <v>2732.7</v>
      </c>
      <c r="J44" s="111">
        <v>3717</v>
      </c>
      <c r="K44" s="111">
        <v>4690.2</v>
      </c>
      <c r="L44" s="111">
        <v>6724.3</v>
      </c>
      <c r="M44" s="111">
        <v>7639.1</v>
      </c>
      <c r="N44" s="111">
        <v>8597.0759999999991</v>
      </c>
      <c r="O44" s="240">
        <v>9977.6</v>
      </c>
      <c r="P44" s="242">
        <v>10196.4</v>
      </c>
      <c r="Q44" s="242">
        <v>11523.8</v>
      </c>
      <c r="R44" s="240">
        <v>12181.6</v>
      </c>
      <c r="S44" s="242">
        <v>12993</v>
      </c>
      <c r="T44" s="240">
        <v>13358.6</v>
      </c>
      <c r="U44" s="71">
        <v>13534.4</v>
      </c>
      <c r="V44" s="71">
        <v>15524.480300000001</v>
      </c>
      <c r="W44" s="71">
        <v>16039.402063059999</v>
      </c>
      <c r="X44" s="71">
        <v>18626.147617139999</v>
      </c>
    </row>
    <row r="45" spans="1:24" x14ac:dyDescent="0.25">
      <c r="A45" s="341" t="s">
        <v>33</v>
      </c>
      <c r="B45" s="240"/>
      <c r="C45" s="240"/>
      <c r="D45" s="240"/>
      <c r="E45" s="78"/>
      <c r="F45" s="78"/>
      <c r="G45" s="350"/>
      <c r="H45" s="350"/>
      <c r="I45" s="350"/>
      <c r="J45" s="350"/>
      <c r="K45" s="350"/>
      <c r="L45" s="111"/>
      <c r="M45" s="350"/>
      <c r="N45" s="111"/>
      <c r="O45" s="240"/>
      <c r="P45" s="242">
        <v>4167.6000000000004</v>
      </c>
      <c r="Q45" s="242">
        <v>84642</v>
      </c>
      <c r="R45" s="240">
        <v>92267.199999999997</v>
      </c>
      <c r="S45" s="242">
        <v>97981</v>
      </c>
      <c r="T45" s="240">
        <v>99466.8</v>
      </c>
      <c r="U45" s="71">
        <v>103017.1</v>
      </c>
      <c r="V45" s="71">
        <v>116104.69620000001</v>
      </c>
      <c r="W45" s="71">
        <v>120714.89460505999</v>
      </c>
      <c r="X45" s="71">
        <v>134673.68011009</v>
      </c>
    </row>
    <row r="46" spans="1:24" x14ac:dyDescent="0.25">
      <c r="A46" s="341" t="s">
        <v>34</v>
      </c>
      <c r="B46" s="240">
        <v>11354.9</v>
      </c>
      <c r="C46" s="240">
        <v>17198.599999999999</v>
      </c>
      <c r="D46" s="240">
        <v>23075.599999999999</v>
      </c>
      <c r="E46" s="240">
        <v>26839.5</v>
      </c>
      <c r="F46" s="78">
        <v>31973.1</v>
      </c>
      <c r="G46" s="111">
        <v>43553</v>
      </c>
      <c r="H46" s="111">
        <v>51302</v>
      </c>
      <c r="I46" s="111">
        <v>58658.3</v>
      </c>
      <c r="J46" s="111">
        <v>78900.800000000003</v>
      </c>
      <c r="K46" s="111">
        <v>99732.800000000003</v>
      </c>
      <c r="L46" s="111">
        <v>140864.4</v>
      </c>
      <c r="M46" s="111">
        <v>157051</v>
      </c>
      <c r="N46" s="111">
        <v>175853.337</v>
      </c>
      <c r="O46" s="240">
        <v>206594.8</v>
      </c>
      <c r="P46" s="242">
        <v>214406.39999999999</v>
      </c>
      <c r="Q46" s="242">
        <v>237074.6</v>
      </c>
      <c r="R46" s="240">
        <v>261180.79999999999</v>
      </c>
      <c r="S46" s="242">
        <v>280982.09999999998</v>
      </c>
      <c r="T46" s="240">
        <v>288652.59999999998</v>
      </c>
      <c r="U46" s="71">
        <v>304821.8</v>
      </c>
      <c r="V46" s="71">
        <v>353684.74110000004</v>
      </c>
      <c r="W46" s="71">
        <v>369354.40305376</v>
      </c>
      <c r="X46" s="71">
        <v>424449.18354046997</v>
      </c>
    </row>
    <row r="47" spans="1:24" x14ac:dyDescent="0.25">
      <c r="A47" s="341" t="s">
        <v>35</v>
      </c>
      <c r="B47" s="240">
        <v>1917.4</v>
      </c>
      <c r="C47" s="240">
        <v>2866.5</v>
      </c>
      <c r="D47" s="240">
        <v>3848.9</v>
      </c>
      <c r="E47" s="240">
        <v>4538.3</v>
      </c>
      <c r="F47" s="78">
        <v>5340.2</v>
      </c>
      <c r="G47" s="111">
        <v>7047.1</v>
      </c>
      <c r="H47" s="111">
        <v>8303</v>
      </c>
      <c r="I47" s="111">
        <v>9459.6</v>
      </c>
      <c r="J47" s="111">
        <v>12634</v>
      </c>
      <c r="K47" s="111">
        <v>16004.7</v>
      </c>
      <c r="L47" s="111">
        <v>22892.1</v>
      </c>
      <c r="M47" s="111">
        <v>26423.3</v>
      </c>
      <c r="N47" s="111">
        <v>29638.797999999999</v>
      </c>
      <c r="O47" s="240">
        <v>33796.1</v>
      </c>
      <c r="P47" s="242">
        <v>35047.5</v>
      </c>
      <c r="Q47" s="242">
        <v>39721.599999999999</v>
      </c>
      <c r="R47" s="240">
        <v>41748.9</v>
      </c>
      <c r="S47" s="242">
        <v>44808.3</v>
      </c>
      <c r="T47" s="240">
        <v>45462.7</v>
      </c>
      <c r="U47" s="71">
        <v>47341</v>
      </c>
      <c r="V47" s="71">
        <v>54674.691899999998</v>
      </c>
      <c r="W47" s="71">
        <v>56502.648830220001</v>
      </c>
      <c r="X47" s="71">
        <v>64656.911093980001</v>
      </c>
    </row>
    <row r="48" spans="1:24" x14ac:dyDescent="0.25">
      <c r="A48" s="341" t="s">
        <v>36</v>
      </c>
      <c r="B48" s="240">
        <v>6359.8</v>
      </c>
      <c r="C48" s="240">
        <v>9229.6</v>
      </c>
      <c r="D48" s="240">
        <v>12536.9</v>
      </c>
      <c r="E48" s="240">
        <v>14738.4</v>
      </c>
      <c r="F48" s="240">
        <v>17561</v>
      </c>
      <c r="G48" s="111">
        <v>23459.9</v>
      </c>
      <c r="H48" s="111">
        <v>27429.200000000001</v>
      </c>
      <c r="I48" s="111">
        <v>31840.799999999999</v>
      </c>
      <c r="J48" s="111">
        <v>41115.9</v>
      </c>
      <c r="K48" s="111">
        <v>53064.3</v>
      </c>
      <c r="L48" s="111">
        <v>74063.899999999994</v>
      </c>
      <c r="M48" s="111">
        <v>82554.2</v>
      </c>
      <c r="N48" s="111">
        <v>91262.557000000001</v>
      </c>
      <c r="O48" s="240">
        <v>103116</v>
      </c>
      <c r="P48" s="242">
        <v>108220.6</v>
      </c>
      <c r="Q48" s="242">
        <v>121584.7</v>
      </c>
      <c r="R48" s="240">
        <v>127066.5</v>
      </c>
      <c r="S48" s="242">
        <v>135389.6</v>
      </c>
      <c r="T48" s="240">
        <v>135692.70000000001</v>
      </c>
      <c r="U48" s="71">
        <v>141524.1</v>
      </c>
      <c r="V48" s="71">
        <v>158595.90330000001</v>
      </c>
      <c r="W48" s="71">
        <v>164195.11042067999</v>
      </c>
      <c r="X48" s="71">
        <v>180708.84949129002</v>
      </c>
    </row>
    <row r="49" spans="1:24" x14ac:dyDescent="0.25">
      <c r="A49" s="341" t="s">
        <v>37</v>
      </c>
      <c r="B49" s="240">
        <v>10473.200000000001</v>
      </c>
      <c r="C49" s="240">
        <v>16117.7</v>
      </c>
      <c r="D49" s="240">
        <v>20906</v>
      </c>
      <c r="E49" s="240">
        <v>24836</v>
      </c>
      <c r="F49" s="78">
        <v>29637.5</v>
      </c>
      <c r="G49" s="111">
        <v>39127.1</v>
      </c>
      <c r="H49" s="111">
        <v>45618.7</v>
      </c>
      <c r="I49" s="111">
        <v>51950.9</v>
      </c>
      <c r="J49" s="111">
        <v>68648.399999999994</v>
      </c>
      <c r="K49" s="111">
        <v>84689.2</v>
      </c>
      <c r="L49" s="111">
        <v>120477</v>
      </c>
      <c r="M49" s="111">
        <v>133816.9</v>
      </c>
      <c r="N49" s="111">
        <v>148546.109</v>
      </c>
      <c r="O49" s="240">
        <v>172625.3</v>
      </c>
      <c r="P49" s="242">
        <v>177429</v>
      </c>
      <c r="Q49" s="242">
        <v>200143.6</v>
      </c>
      <c r="R49" s="240">
        <v>211025.1</v>
      </c>
      <c r="S49" s="242">
        <v>225796.7</v>
      </c>
      <c r="T49" s="240">
        <v>225442.9</v>
      </c>
      <c r="U49" s="71">
        <v>234272</v>
      </c>
      <c r="V49" s="71">
        <v>264895.45059999998</v>
      </c>
      <c r="W49" s="71">
        <v>274278.27378694998</v>
      </c>
      <c r="X49" s="71">
        <v>303958.33747059997</v>
      </c>
    </row>
    <row r="50" spans="1:24" x14ac:dyDescent="0.25">
      <c r="A50" s="341" t="s">
        <v>38</v>
      </c>
      <c r="B50" s="240"/>
      <c r="C50" s="240"/>
      <c r="D50" s="240"/>
      <c r="E50" s="78"/>
      <c r="F50" s="78"/>
      <c r="G50" s="350"/>
      <c r="H50" s="350"/>
      <c r="I50" s="350"/>
      <c r="J50" s="350"/>
      <c r="K50" s="350"/>
      <c r="L50" s="111"/>
      <c r="M50" s="111"/>
      <c r="N50" s="111"/>
      <c r="O50" s="240"/>
      <c r="P50" s="240">
        <v>1121.9000000000001</v>
      </c>
      <c r="Q50" s="242">
        <v>17800.2</v>
      </c>
      <c r="R50" s="240">
        <v>19289.7</v>
      </c>
      <c r="S50" s="240">
        <v>20595.400000000001</v>
      </c>
      <c r="T50" s="240">
        <v>21030.5</v>
      </c>
      <c r="U50" s="71">
        <v>22154.2</v>
      </c>
      <c r="V50" s="71">
        <v>24906.0229</v>
      </c>
      <c r="W50" s="71">
        <v>26079.746840749998</v>
      </c>
      <c r="X50" s="71">
        <v>28695.474042939997</v>
      </c>
    </row>
    <row r="51" spans="1:24" ht="18" x14ac:dyDescent="0.25">
      <c r="A51" s="42" t="s">
        <v>135</v>
      </c>
      <c r="B51" s="186">
        <v>14091.9</v>
      </c>
      <c r="C51" s="186">
        <v>22571.3</v>
      </c>
      <c r="D51" s="186">
        <v>29920.3</v>
      </c>
      <c r="E51" s="99">
        <v>35544</v>
      </c>
      <c r="F51" s="99">
        <v>43026.1</v>
      </c>
      <c r="G51" s="187">
        <v>57626</v>
      </c>
      <c r="H51" s="110">
        <v>71049.7</v>
      </c>
      <c r="I51" s="110">
        <v>84785.8</v>
      </c>
      <c r="J51" s="110">
        <v>113251.5</v>
      </c>
      <c r="K51" s="110">
        <v>146209.4</v>
      </c>
      <c r="L51" s="187">
        <v>218066.1</v>
      </c>
      <c r="M51" s="187">
        <v>253315.3</v>
      </c>
      <c r="N51" s="187">
        <v>278070.84399999998</v>
      </c>
      <c r="O51" s="186">
        <v>317424.7</v>
      </c>
      <c r="P51" s="186">
        <v>329001.8</v>
      </c>
      <c r="Q51" s="203">
        <v>363813.7</v>
      </c>
      <c r="R51" s="186">
        <v>402881.1</v>
      </c>
      <c r="S51" s="186">
        <v>436531.4</v>
      </c>
      <c r="T51" s="186">
        <v>449236.3</v>
      </c>
      <c r="U51" s="186">
        <v>464938.6</v>
      </c>
      <c r="V51" s="186">
        <v>528165.39450000005</v>
      </c>
      <c r="W51" s="186">
        <v>557636.54063249996</v>
      </c>
      <c r="X51" s="186">
        <v>681737.45430353004</v>
      </c>
    </row>
    <row r="52" spans="1:24" x14ac:dyDescent="0.25">
      <c r="A52" s="341" t="s">
        <v>39</v>
      </c>
      <c r="B52" s="240">
        <v>3114.6</v>
      </c>
      <c r="C52" s="240">
        <v>4674.8999999999996</v>
      </c>
      <c r="D52" s="240">
        <v>6636.1</v>
      </c>
      <c r="E52" s="240">
        <v>7995.8</v>
      </c>
      <c r="F52" s="78">
        <v>9757.9</v>
      </c>
      <c r="G52" s="111">
        <v>13229.5</v>
      </c>
      <c r="H52" s="111">
        <v>16701.599999999999</v>
      </c>
      <c r="I52" s="111">
        <v>20204.400000000001</v>
      </c>
      <c r="J52" s="111">
        <v>27764.1</v>
      </c>
      <c r="K52" s="111">
        <v>34495.1</v>
      </c>
      <c r="L52" s="111">
        <v>49887.199999999997</v>
      </c>
      <c r="M52" s="111">
        <v>60759</v>
      </c>
      <c r="N52" s="111">
        <v>70148.623999999996</v>
      </c>
      <c r="O52" s="240">
        <v>76520.800000000003</v>
      </c>
      <c r="P52" s="242">
        <v>78536.399999999994</v>
      </c>
      <c r="Q52" s="242">
        <v>90928.3</v>
      </c>
      <c r="R52" s="240">
        <v>102867.5</v>
      </c>
      <c r="S52" s="242">
        <v>112798.3</v>
      </c>
      <c r="T52" s="240">
        <v>115749.5</v>
      </c>
      <c r="U52" s="71">
        <v>120621.2</v>
      </c>
      <c r="V52" s="71">
        <v>143629.6679</v>
      </c>
      <c r="W52" s="71">
        <v>146377.03758588</v>
      </c>
      <c r="X52" s="71">
        <v>193316.68320542999</v>
      </c>
    </row>
    <row r="53" spans="1:24" x14ac:dyDescent="0.25">
      <c r="A53" s="341" t="s">
        <v>40</v>
      </c>
      <c r="B53" s="240">
        <v>412.8</v>
      </c>
      <c r="C53" s="240">
        <v>550.20000000000005</v>
      </c>
      <c r="D53" s="240">
        <v>867.9</v>
      </c>
      <c r="E53" s="240">
        <v>979.4</v>
      </c>
      <c r="F53" s="240">
        <v>1156</v>
      </c>
      <c r="G53" s="111">
        <v>1587.5</v>
      </c>
      <c r="H53" s="111">
        <v>1969.1</v>
      </c>
      <c r="I53" s="111">
        <v>2577.6999999999998</v>
      </c>
      <c r="J53" s="111">
        <v>3774.2</v>
      </c>
      <c r="K53" s="111">
        <v>5269.6</v>
      </c>
      <c r="L53" s="111">
        <v>9553.2000000000007</v>
      </c>
      <c r="M53" s="111">
        <v>11938.6</v>
      </c>
      <c r="N53" s="111">
        <v>11384.119000000001</v>
      </c>
      <c r="O53" s="240">
        <v>13542</v>
      </c>
      <c r="P53" s="242">
        <v>14085.2</v>
      </c>
      <c r="Q53" s="242">
        <v>17434.8</v>
      </c>
      <c r="R53" s="240">
        <v>19746.400000000001</v>
      </c>
      <c r="S53" s="242">
        <v>21595.599999999999</v>
      </c>
      <c r="T53" s="240">
        <v>20553.400000000001</v>
      </c>
      <c r="U53" s="71">
        <v>22252.1</v>
      </c>
      <c r="V53" s="71">
        <v>27072.6983</v>
      </c>
      <c r="W53" s="71">
        <v>28819.419946759997</v>
      </c>
      <c r="X53" s="71">
        <v>33982.778771960002</v>
      </c>
    </row>
    <row r="54" spans="1:24" ht="19.5" x14ac:dyDescent="0.25">
      <c r="A54" s="341" t="s">
        <v>41</v>
      </c>
      <c r="B54" s="240">
        <v>1321.1</v>
      </c>
      <c r="C54" s="240">
        <v>2189</v>
      </c>
      <c r="D54" s="240">
        <v>2869.3</v>
      </c>
      <c r="E54" s="240">
        <v>3394.7</v>
      </c>
      <c r="F54" s="78">
        <v>4013.7</v>
      </c>
      <c r="G54" s="111">
        <v>5215.8999999999996</v>
      </c>
      <c r="H54" s="111">
        <v>6337.4</v>
      </c>
      <c r="I54" s="111">
        <v>7101</v>
      </c>
      <c r="J54" s="111">
        <v>9387.7000000000007</v>
      </c>
      <c r="K54" s="111">
        <v>11876.8</v>
      </c>
      <c r="L54" s="111">
        <v>17612.400000000001</v>
      </c>
      <c r="M54" s="111">
        <v>21494.1</v>
      </c>
      <c r="N54" s="111">
        <v>21557.085999999999</v>
      </c>
      <c r="O54" s="240">
        <v>24553.599999999999</v>
      </c>
      <c r="P54" s="242">
        <v>24781</v>
      </c>
      <c r="Q54" s="242">
        <v>26733.5</v>
      </c>
      <c r="R54" s="240">
        <v>30392.5</v>
      </c>
      <c r="S54" s="242">
        <v>33333.599999999999</v>
      </c>
      <c r="T54" s="240">
        <v>33215.9</v>
      </c>
      <c r="U54" s="71">
        <v>34421.300000000003</v>
      </c>
      <c r="V54" s="71">
        <v>39141.051299999999</v>
      </c>
      <c r="W54" s="71">
        <v>39960.363059210002</v>
      </c>
      <c r="X54" s="71">
        <v>51763.823321489996</v>
      </c>
    </row>
    <row r="55" spans="1:24" ht="19.5" x14ac:dyDescent="0.25">
      <c r="A55" s="341" t="s">
        <v>42</v>
      </c>
      <c r="B55" s="240">
        <v>881.2</v>
      </c>
      <c r="C55" s="240">
        <v>1331.5</v>
      </c>
      <c r="D55" s="240">
        <v>1893.9</v>
      </c>
      <c r="E55" s="240">
        <v>2190.9</v>
      </c>
      <c r="F55" s="240">
        <v>2559</v>
      </c>
      <c r="G55" s="111">
        <v>3440.7</v>
      </c>
      <c r="H55" s="111">
        <v>4200.2</v>
      </c>
      <c r="I55" s="111">
        <v>4744.2</v>
      </c>
      <c r="J55" s="111">
        <v>6257.4</v>
      </c>
      <c r="K55" s="111">
        <v>7909.5</v>
      </c>
      <c r="L55" s="111">
        <v>11208.3</v>
      </c>
      <c r="M55" s="111">
        <v>12771</v>
      </c>
      <c r="N55" s="111">
        <v>13582.406000000001</v>
      </c>
      <c r="O55" s="240">
        <v>15908.8</v>
      </c>
      <c r="P55" s="242">
        <v>16517.400000000001</v>
      </c>
      <c r="Q55" s="242">
        <v>17950.8</v>
      </c>
      <c r="R55" s="240">
        <v>20110</v>
      </c>
      <c r="S55" s="242">
        <v>21201.4</v>
      </c>
      <c r="T55" s="240">
        <v>21394.1</v>
      </c>
      <c r="U55" s="71">
        <v>22492.9</v>
      </c>
      <c r="V55" s="71">
        <v>25057.237000000001</v>
      </c>
      <c r="W55" s="71">
        <v>27047.530648349999</v>
      </c>
      <c r="X55" s="71">
        <v>31459.913605830003</v>
      </c>
    </row>
    <row r="56" spans="1:24" ht="19.5" x14ac:dyDescent="0.25">
      <c r="A56" s="341" t="s">
        <v>43</v>
      </c>
      <c r="B56" s="240">
        <v>1525.1</v>
      </c>
      <c r="C56" s="240">
        <v>2329.8000000000002</v>
      </c>
      <c r="D56" s="240">
        <v>3261.8</v>
      </c>
      <c r="E56" s="240">
        <v>3933.2</v>
      </c>
      <c r="F56" s="78">
        <v>4810.6000000000004</v>
      </c>
      <c r="G56" s="111">
        <v>6148.2</v>
      </c>
      <c r="H56" s="111">
        <v>7604.8</v>
      </c>
      <c r="I56" s="111">
        <v>9024.5</v>
      </c>
      <c r="J56" s="111">
        <v>11470.2</v>
      </c>
      <c r="K56" s="111">
        <v>14817.2</v>
      </c>
      <c r="L56" s="111">
        <v>20757.900000000001</v>
      </c>
      <c r="M56" s="111">
        <v>23893.7</v>
      </c>
      <c r="N56" s="111">
        <v>26511.323</v>
      </c>
      <c r="O56" s="240">
        <v>28124.2</v>
      </c>
      <c r="P56" s="242">
        <v>29789.1</v>
      </c>
      <c r="Q56" s="242">
        <v>32749.3</v>
      </c>
      <c r="R56" s="240">
        <v>34092.199999999997</v>
      </c>
      <c r="S56" s="242">
        <v>36010.6</v>
      </c>
      <c r="T56" s="240">
        <v>37124.300000000003</v>
      </c>
      <c r="U56" s="71">
        <v>37955.699999999997</v>
      </c>
      <c r="V56" s="71">
        <v>42851.0772</v>
      </c>
      <c r="W56" s="71">
        <v>44275.9512254</v>
      </c>
      <c r="X56" s="71">
        <v>51009.45004453</v>
      </c>
    </row>
    <row r="57" spans="1:24" x14ac:dyDescent="0.25">
      <c r="A57" s="341" t="s">
        <v>97</v>
      </c>
      <c r="B57" s="240">
        <v>1143.8</v>
      </c>
      <c r="C57" s="240">
        <v>2771.8</v>
      </c>
      <c r="D57" s="240">
        <v>2797.6</v>
      </c>
      <c r="E57" s="240">
        <v>3393.7</v>
      </c>
      <c r="F57" s="78">
        <v>4473.6000000000004</v>
      </c>
      <c r="G57" s="111">
        <v>6074.6</v>
      </c>
      <c r="H57" s="111">
        <v>8224.7000000000007</v>
      </c>
      <c r="I57" s="111">
        <v>10886.2</v>
      </c>
      <c r="J57" s="111">
        <v>14780.6</v>
      </c>
      <c r="K57" s="111">
        <v>21656.3</v>
      </c>
      <c r="L57" s="111">
        <v>41019.4</v>
      </c>
      <c r="M57" s="111">
        <v>44039.6</v>
      </c>
      <c r="N57" s="111">
        <v>48206.233999999997</v>
      </c>
      <c r="O57" s="240">
        <v>58798.9</v>
      </c>
      <c r="P57" s="242">
        <v>62527.7</v>
      </c>
      <c r="Q57" s="242">
        <v>67720</v>
      </c>
      <c r="R57" s="240">
        <v>75720.399999999994</v>
      </c>
      <c r="S57" s="242">
        <v>83323</v>
      </c>
      <c r="T57" s="240">
        <v>86252.5</v>
      </c>
      <c r="U57" s="71">
        <v>92348.800000000003</v>
      </c>
      <c r="V57" s="71">
        <v>101125.8159</v>
      </c>
      <c r="W57" s="71">
        <v>105648.85547638001</v>
      </c>
      <c r="X57" s="71">
        <v>141238.37164786999</v>
      </c>
    </row>
    <row r="58" spans="1:24" x14ac:dyDescent="0.25">
      <c r="A58" s="341" t="s">
        <v>45</v>
      </c>
      <c r="B58" s="240">
        <v>5693.3</v>
      </c>
      <c r="C58" s="240">
        <v>8724.1</v>
      </c>
      <c r="D58" s="240">
        <v>11593.7</v>
      </c>
      <c r="E58" s="240">
        <v>13656.3</v>
      </c>
      <c r="F58" s="78">
        <v>16255.3</v>
      </c>
      <c r="G58" s="111">
        <v>21929.599999999999</v>
      </c>
      <c r="H58" s="111">
        <v>26011.9</v>
      </c>
      <c r="I58" s="111">
        <v>30247.8</v>
      </c>
      <c r="J58" s="111">
        <v>39817.300000000003</v>
      </c>
      <c r="K58" s="111">
        <v>50184.9</v>
      </c>
      <c r="L58" s="240">
        <v>68027.7</v>
      </c>
      <c r="M58" s="240">
        <v>78419.199999999997</v>
      </c>
      <c r="N58" s="240">
        <v>86681.051999999996</v>
      </c>
      <c r="O58" s="240">
        <v>99976.3</v>
      </c>
      <c r="P58" s="242">
        <v>102765</v>
      </c>
      <c r="Q58" s="242">
        <v>110297</v>
      </c>
      <c r="R58" s="240">
        <v>119952.1</v>
      </c>
      <c r="S58" s="242">
        <v>128269</v>
      </c>
      <c r="T58" s="240">
        <v>134946.5</v>
      </c>
      <c r="U58" s="54">
        <v>134846.6</v>
      </c>
      <c r="V58" s="71">
        <v>149287.8469</v>
      </c>
      <c r="W58" s="71">
        <v>165507.38269052</v>
      </c>
      <c r="X58" s="71">
        <v>178966.43370642001</v>
      </c>
    </row>
    <row r="59" spans="1:24" ht="18" x14ac:dyDescent="0.25">
      <c r="A59" s="41" t="s">
        <v>146</v>
      </c>
      <c r="B59" s="186">
        <v>72070.5</v>
      </c>
      <c r="C59" s="186">
        <v>105645.5</v>
      </c>
      <c r="D59" s="186">
        <v>141304.20000000001</v>
      </c>
      <c r="E59" s="186">
        <v>166442.9</v>
      </c>
      <c r="F59" s="99">
        <v>197161.3</v>
      </c>
      <c r="G59" s="99">
        <v>262344.2</v>
      </c>
      <c r="H59" s="186">
        <v>309962</v>
      </c>
      <c r="I59" s="186">
        <v>356842.3</v>
      </c>
      <c r="J59" s="186">
        <v>469477</v>
      </c>
      <c r="K59" s="186">
        <v>598903.5</v>
      </c>
      <c r="L59" s="187">
        <v>848386</v>
      </c>
      <c r="M59" s="187">
        <v>954473.8</v>
      </c>
      <c r="N59" s="186">
        <v>1063853.916</v>
      </c>
      <c r="O59" s="186">
        <v>1217634.3</v>
      </c>
      <c r="P59" s="203">
        <v>1253556.2</v>
      </c>
      <c r="Q59" s="203">
        <v>1417271.6</v>
      </c>
      <c r="R59" s="186">
        <v>1502473.5</v>
      </c>
      <c r="S59" s="203">
        <v>1610703.7</v>
      </c>
      <c r="T59" s="186">
        <v>1644082.7</v>
      </c>
      <c r="U59" s="186">
        <v>1708864.8</v>
      </c>
      <c r="V59" s="186">
        <v>1939528.7944</v>
      </c>
      <c r="W59" s="186">
        <v>2024327.5374304999</v>
      </c>
      <c r="X59" s="186">
        <v>2268748.9877021797</v>
      </c>
    </row>
    <row r="60" spans="1:24" x14ac:dyDescent="0.25">
      <c r="A60" s="341" t="s">
        <v>46</v>
      </c>
      <c r="B60" s="240">
        <v>8839.7000000000007</v>
      </c>
      <c r="C60" s="240">
        <v>12597.9</v>
      </c>
      <c r="D60" s="240">
        <v>16513.599999999999</v>
      </c>
      <c r="E60" s="240">
        <v>19663.7</v>
      </c>
      <c r="F60" s="78">
        <v>22983.200000000001</v>
      </c>
      <c r="G60" s="62">
        <v>31309.3</v>
      </c>
      <c r="H60" s="111">
        <v>37137.9</v>
      </c>
      <c r="I60" s="111">
        <v>42808.1</v>
      </c>
      <c r="J60" s="111">
        <v>56656.3</v>
      </c>
      <c r="K60" s="111">
        <v>74498.399999999994</v>
      </c>
      <c r="L60" s="78">
        <v>103352.9</v>
      </c>
      <c r="M60" s="240">
        <v>119996.3</v>
      </c>
      <c r="N60" s="111">
        <v>135550.06400000001</v>
      </c>
      <c r="O60" s="240">
        <v>157432.4</v>
      </c>
      <c r="P60" s="242">
        <v>162765</v>
      </c>
      <c r="Q60" s="242">
        <v>177650.5</v>
      </c>
      <c r="R60" s="240">
        <v>195019.2</v>
      </c>
      <c r="S60" s="242">
        <v>209242</v>
      </c>
      <c r="T60" s="240">
        <v>214525.3</v>
      </c>
      <c r="U60" s="71">
        <v>224573.9</v>
      </c>
      <c r="V60" s="71">
        <v>259559.20509999999</v>
      </c>
      <c r="W60" s="71">
        <v>268196.26776791003</v>
      </c>
      <c r="X60" s="71">
        <v>306839.43654899998</v>
      </c>
    </row>
    <row r="61" spans="1:24" x14ac:dyDescent="0.25">
      <c r="A61" s="341" t="s">
        <v>47</v>
      </c>
      <c r="B61" s="240">
        <v>1532</v>
      </c>
      <c r="C61" s="240">
        <v>2319.6999999999998</v>
      </c>
      <c r="D61" s="240">
        <v>3034.3</v>
      </c>
      <c r="E61" s="240">
        <v>3538.6</v>
      </c>
      <c r="F61" s="78">
        <v>4154.8999999999996</v>
      </c>
      <c r="G61" s="62">
        <v>5630.5</v>
      </c>
      <c r="H61" s="111">
        <v>6911.4</v>
      </c>
      <c r="I61" s="111">
        <v>7831.6</v>
      </c>
      <c r="J61" s="111">
        <v>10596.1</v>
      </c>
      <c r="K61" s="111">
        <v>12998.4</v>
      </c>
      <c r="L61" s="62">
        <v>18784.3</v>
      </c>
      <c r="M61" s="111">
        <v>21098.799999999999</v>
      </c>
      <c r="N61" s="111">
        <v>23450.074000000001</v>
      </c>
      <c r="O61" s="78">
        <v>26925.7</v>
      </c>
      <c r="P61" s="242">
        <v>28156.6</v>
      </c>
      <c r="Q61" s="242">
        <v>31554.1</v>
      </c>
      <c r="R61" s="240">
        <v>33224.300000000003</v>
      </c>
      <c r="S61" s="242">
        <v>35988.199999999997</v>
      </c>
      <c r="T61" s="240">
        <v>38064.699999999997</v>
      </c>
      <c r="U61" s="71">
        <v>37935</v>
      </c>
      <c r="V61" s="71">
        <v>42125.940799999997</v>
      </c>
      <c r="W61" s="71">
        <v>45227.601313660001</v>
      </c>
      <c r="X61" s="71">
        <v>52341.217933400003</v>
      </c>
    </row>
    <row r="62" spans="1:24" x14ac:dyDescent="0.25">
      <c r="A62" s="341" t="s">
        <v>48</v>
      </c>
      <c r="B62" s="240">
        <v>2137.1999999999998</v>
      </c>
      <c r="C62" s="240">
        <v>3241.6</v>
      </c>
      <c r="D62" s="240">
        <v>4314.3999999999996</v>
      </c>
      <c r="E62" s="240">
        <v>4929.3</v>
      </c>
      <c r="F62" s="78">
        <v>5946.8</v>
      </c>
      <c r="G62" s="62">
        <v>7864.9</v>
      </c>
      <c r="H62" s="111">
        <v>9260.5</v>
      </c>
      <c r="I62" s="111">
        <v>10585.1</v>
      </c>
      <c r="J62" s="111">
        <v>13787.7</v>
      </c>
      <c r="K62" s="111">
        <v>17358</v>
      </c>
      <c r="L62" s="62">
        <v>23919.200000000001</v>
      </c>
      <c r="M62" s="111">
        <v>26275.5</v>
      </c>
      <c r="N62" s="111">
        <v>29196.670999999998</v>
      </c>
      <c r="O62" s="78">
        <v>32839.599999999999</v>
      </c>
      <c r="P62" s="242">
        <v>33684.699999999997</v>
      </c>
      <c r="Q62" s="242">
        <v>38327.199999999997</v>
      </c>
      <c r="R62" s="240">
        <v>40411.4</v>
      </c>
      <c r="S62" s="242">
        <v>43549</v>
      </c>
      <c r="T62" s="240">
        <v>43975.8</v>
      </c>
      <c r="U62" s="71">
        <v>45782.1</v>
      </c>
      <c r="V62" s="71">
        <v>51197.3482</v>
      </c>
      <c r="W62" s="71">
        <v>53352.169653099998</v>
      </c>
      <c r="X62" s="71">
        <v>58190.810541819999</v>
      </c>
    </row>
    <row r="63" spans="1:24" x14ac:dyDescent="0.25">
      <c r="A63" s="341" t="s">
        <v>49</v>
      </c>
      <c r="B63" s="240">
        <v>7884.6</v>
      </c>
      <c r="C63" s="240">
        <v>11735.3</v>
      </c>
      <c r="D63" s="240">
        <v>15957.2</v>
      </c>
      <c r="E63" s="240">
        <v>18867</v>
      </c>
      <c r="F63" s="78">
        <v>22156.3</v>
      </c>
      <c r="G63" s="111">
        <v>30743</v>
      </c>
      <c r="H63" s="111">
        <v>36345.5</v>
      </c>
      <c r="I63" s="111">
        <v>42338</v>
      </c>
      <c r="J63" s="111">
        <v>56044.800000000003</v>
      </c>
      <c r="K63" s="111">
        <v>72287.7</v>
      </c>
      <c r="L63" s="62">
        <v>103893.6</v>
      </c>
      <c r="M63" s="111">
        <v>118364.7</v>
      </c>
      <c r="N63" s="111">
        <v>130720.014</v>
      </c>
      <c r="O63" s="78">
        <v>150789.20000000001</v>
      </c>
      <c r="P63" s="242">
        <v>152168.6</v>
      </c>
      <c r="Q63" s="242">
        <v>176922.7</v>
      </c>
      <c r="R63" s="240">
        <v>186782.4</v>
      </c>
      <c r="S63" s="242">
        <v>201455.5</v>
      </c>
      <c r="T63" s="240">
        <v>205773.5</v>
      </c>
      <c r="U63" s="71">
        <v>215735.8</v>
      </c>
      <c r="V63" s="71">
        <v>250497.4656</v>
      </c>
      <c r="W63" s="71">
        <v>260226.79133076998</v>
      </c>
      <c r="X63" s="71">
        <v>293037.77262946003</v>
      </c>
    </row>
    <row r="64" spans="1:24" x14ac:dyDescent="0.25">
      <c r="A64" s="341" t="s">
        <v>50</v>
      </c>
      <c r="B64" s="240">
        <v>3449.7</v>
      </c>
      <c r="C64" s="240">
        <v>5057.8999999999996</v>
      </c>
      <c r="D64" s="240">
        <v>6809.2</v>
      </c>
      <c r="E64" s="240">
        <v>7869.6</v>
      </c>
      <c r="F64" s="78">
        <v>9457.2999999999993</v>
      </c>
      <c r="G64" s="62">
        <v>12388.3</v>
      </c>
      <c r="H64" s="111">
        <v>14747.7</v>
      </c>
      <c r="I64" s="111">
        <v>16963.7</v>
      </c>
      <c r="J64" s="111">
        <v>22508.9</v>
      </c>
      <c r="K64" s="111">
        <v>29119.7</v>
      </c>
      <c r="L64" s="62">
        <v>43100.7</v>
      </c>
      <c r="M64" s="111">
        <v>48814.7</v>
      </c>
      <c r="N64" s="111">
        <v>52880.714</v>
      </c>
      <c r="O64" s="78">
        <v>61608.9</v>
      </c>
      <c r="P64" s="242">
        <v>63009.8</v>
      </c>
      <c r="Q64" s="242">
        <v>72973.5</v>
      </c>
      <c r="R64" s="240">
        <v>75983.100000000006</v>
      </c>
      <c r="S64" s="242">
        <v>82764.399999999994</v>
      </c>
      <c r="T64" s="240">
        <v>86070.6</v>
      </c>
      <c r="U64" s="71">
        <v>87960.4</v>
      </c>
      <c r="V64" s="71">
        <v>101081.7781</v>
      </c>
      <c r="W64" s="71">
        <v>105936.71843021001</v>
      </c>
      <c r="X64" s="71">
        <v>118932.40235884</v>
      </c>
    </row>
    <row r="65" spans="1:24" x14ac:dyDescent="0.25">
      <c r="A65" s="341" t="s">
        <v>51</v>
      </c>
      <c r="B65" s="240">
        <v>2772.4</v>
      </c>
      <c r="C65" s="240">
        <v>4082.1</v>
      </c>
      <c r="D65" s="240">
        <v>5466.5</v>
      </c>
      <c r="E65" s="240">
        <v>6423.1</v>
      </c>
      <c r="F65" s="78">
        <v>7469.8</v>
      </c>
      <c r="G65" s="111">
        <v>10070</v>
      </c>
      <c r="H65" s="111">
        <v>11634.4</v>
      </c>
      <c r="I65" s="111">
        <v>13390.6</v>
      </c>
      <c r="J65" s="111">
        <v>17707.400000000001</v>
      </c>
      <c r="K65" s="111">
        <v>22728.799999999999</v>
      </c>
      <c r="L65" s="62">
        <v>32684.2</v>
      </c>
      <c r="M65" s="111">
        <v>36592.9</v>
      </c>
      <c r="N65" s="111">
        <v>40423.83</v>
      </c>
      <c r="O65" s="78">
        <v>46217.9</v>
      </c>
      <c r="P65" s="242">
        <v>48510.2</v>
      </c>
      <c r="Q65" s="242">
        <v>54677.8</v>
      </c>
      <c r="R65" s="240">
        <v>58651.8</v>
      </c>
      <c r="S65" s="242">
        <v>62844.4</v>
      </c>
      <c r="T65" s="240">
        <v>65510.9</v>
      </c>
      <c r="U65" s="71">
        <v>67079.100000000006</v>
      </c>
      <c r="V65" s="71">
        <v>76302.197400000005</v>
      </c>
      <c r="W65" s="71">
        <v>82312.342232659998</v>
      </c>
      <c r="X65" s="71">
        <v>88130.435122199997</v>
      </c>
    </row>
    <row r="66" spans="1:24" x14ac:dyDescent="0.25">
      <c r="A66" s="341" t="s">
        <v>52</v>
      </c>
      <c r="B66" s="240">
        <v>6765.5</v>
      </c>
      <c r="C66" s="240">
        <v>9620.7000000000007</v>
      </c>
      <c r="D66" s="240">
        <v>13171.4</v>
      </c>
      <c r="E66" s="240">
        <v>15308.9</v>
      </c>
      <c r="F66" s="78">
        <v>18248.099999999999</v>
      </c>
      <c r="G66" s="62">
        <v>24030.5</v>
      </c>
      <c r="H66" s="111">
        <v>28141.599999999999</v>
      </c>
      <c r="I66" s="111">
        <v>32624.799999999999</v>
      </c>
      <c r="J66" s="111">
        <v>43562.3</v>
      </c>
      <c r="K66" s="111">
        <v>54890.9</v>
      </c>
      <c r="L66" s="62">
        <v>78354.7</v>
      </c>
      <c r="M66" s="111">
        <v>87800.6</v>
      </c>
      <c r="N66" s="111">
        <v>99065.308999999994</v>
      </c>
      <c r="O66" s="78">
        <v>112625.60000000001</v>
      </c>
      <c r="P66" s="242">
        <v>118996</v>
      </c>
      <c r="Q66" s="242">
        <v>130136.6</v>
      </c>
      <c r="R66" s="240">
        <v>139695.20000000001</v>
      </c>
      <c r="S66" s="242">
        <v>148638.29999999999</v>
      </c>
      <c r="T66" s="240">
        <v>149535.4</v>
      </c>
      <c r="U66" s="71">
        <v>155606.29999999999</v>
      </c>
      <c r="V66" s="71">
        <v>177649.6972</v>
      </c>
      <c r="W66" s="71">
        <v>185193.98971605999</v>
      </c>
      <c r="X66" s="71">
        <v>207906.23104648999</v>
      </c>
    </row>
    <row r="67" spans="1:24" x14ac:dyDescent="0.25">
      <c r="A67" s="341" t="s">
        <v>53</v>
      </c>
      <c r="B67" s="240">
        <v>3872.5</v>
      </c>
      <c r="C67" s="240">
        <v>5927.7</v>
      </c>
      <c r="D67" s="240">
        <v>7528.4</v>
      </c>
      <c r="E67" s="240">
        <v>8735.5</v>
      </c>
      <c r="F67" s="240">
        <v>10530</v>
      </c>
      <c r="G67" s="62">
        <v>13416.4</v>
      </c>
      <c r="H67" s="111">
        <v>16779.400000000001</v>
      </c>
      <c r="I67" s="111">
        <v>18156.400000000001</v>
      </c>
      <c r="J67" s="111">
        <v>24044</v>
      </c>
      <c r="K67" s="111">
        <v>31022.400000000001</v>
      </c>
      <c r="L67" s="62">
        <v>43742.8</v>
      </c>
      <c r="M67" s="111">
        <v>48920.9</v>
      </c>
      <c r="N67" s="111">
        <v>54592.23</v>
      </c>
      <c r="O67" s="240">
        <v>60328</v>
      </c>
      <c r="P67" s="242">
        <v>64538.400000000001</v>
      </c>
      <c r="Q67" s="242">
        <v>72249.399999999994</v>
      </c>
      <c r="R67" s="240">
        <v>75374.8</v>
      </c>
      <c r="S67" s="242">
        <v>80469.600000000006</v>
      </c>
      <c r="T67" s="240">
        <v>80826.600000000006</v>
      </c>
      <c r="U67" s="71">
        <v>83822.5</v>
      </c>
      <c r="V67" s="71">
        <v>92456.295499999993</v>
      </c>
      <c r="W67" s="71">
        <v>98335.342328469997</v>
      </c>
      <c r="X67" s="71">
        <v>109517.78437994</v>
      </c>
    </row>
    <row r="68" spans="1:24" x14ac:dyDescent="0.25">
      <c r="A68" s="341" t="s">
        <v>141</v>
      </c>
      <c r="B68" s="240">
        <v>9554.7999999999993</v>
      </c>
      <c r="C68" s="240">
        <v>13916.9</v>
      </c>
      <c r="D68" s="240">
        <v>18439.099999999999</v>
      </c>
      <c r="E68" s="240">
        <v>21825.599999999999</v>
      </c>
      <c r="F68" s="78">
        <v>25476.1</v>
      </c>
      <c r="G68" s="62">
        <v>33981.199999999997</v>
      </c>
      <c r="H68" s="111">
        <v>40062.199999999997</v>
      </c>
      <c r="I68" s="111">
        <v>45930.3</v>
      </c>
      <c r="J68" s="111">
        <v>59040</v>
      </c>
      <c r="K68" s="111">
        <v>73843.399999999994</v>
      </c>
      <c r="L68" s="62">
        <v>104791.6</v>
      </c>
      <c r="M68" s="111">
        <v>115582.39999999999</v>
      </c>
      <c r="N68" s="111">
        <v>128308.625</v>
      </c>
      <c r="O68" s="78">
        <v>147516.6</v>
      </c>
      <c r="P68" s="242">
        <v>149374.79999999999</v>
      </c>
      <c r="Q68" s="242">
        <v>172192</v>
      </c>
      <c r="R68" s="240">
        <v>180370.7</v>
      </c>
      <c r="S68" s="242">
        <v>191748</v>
      </c>
      <c r="T68" s="240">
        <v>193176.2</v>
      </c>
      <c r="U68" s="71">
        <v>202639.2</v>
      </c>
      <c r="V68" s="71">
        <v>227405.84480000002</v>
      </c>
      <c r="W68" s="71">
        <v>233256.66699328</v>
      </c>
      <c r="X68" s="71">
        <v>260183.61471294001</v>
      </c>
    </row>
    <row r="69" spans="1:24" x14ac:dyDescent="0.25">
      <c r="A69" s="341" t="s">
        <v>55</v>
      </c>
      <c r="B69" s="240">
        <v>4959.5</v>
      </c>
      <c r="C69" s="240">
        <v>7068.6</v>
      </c>
      <c r="D69" s="240">
        <v>9359.7999999999993</v>
      </c>
      <c r="E69" s="240">
        <v>11096.3</v>
      </c>
      <c r="F69" s="78">
        <v>13307.3</v>
      </c>
      <c r="G69" s="62">
        <v>17880.099999999999</v>
      </c>
      <c r="H69" s="111">
        <v>21458.3</v>
      </c>
      <c r="I69" s="111">
        <v>24595.599999999999</v>
      </c>
      <c r="J69" s="111">
        <v>32641.9</v>
      </c>
      <c r="K69" s="111">
        <v>41220.5</v>
      </c>
      <c r="L69" s="62">
        <v>57658.8</v>
      </c>
      <c r="M69" s="111">
        <v>64450.8</v>
      </c>
      <c r="N69" s="111">
        <v>71958.504000000001</v>
      </c>
      <c r="O69" s="240">
        <v>82237</v>
      </c>
      <c r="P69" s="242">
        <v>85421.2</v>
      </c>
      <c r="Q69" s="242">
        <v>93461.8</v>
      </c>
      <c r="R69" s="240">
        <v>100729.2</v>
      </c>
      <c r="S69" s="242">
        <v>107989.1</v>
      </c>
      <c r="T69" s="240">
        <v>113059.4</v>
      </c>
      <c r="U69" s="71">
        <v>114130.1</v>
      </c>
      <c r="V69" s="71">
        <v>127233.50109999999</v>
      </c>
      <c r="W69" s="71">
        <v>135056.48974202</v>
      </c>
      <c r="X69" s="71">
        <v>152908.82384414002</v>
      </c>
    </row>
    <row r="70" spans="1:24" x14ac:dyDescent="0.25">
      <c r="A70" s="341" t="s">
        <v>56</v>
      </c>
      <c r="B70" s="240">
        <v>3575.6</v>
      </c>
      <c r="C70" s="240">
        <v>5476.2</v>
      </c>
      <c r="D70" s="240">
        <v>7063.4</v>
      </c>
      <c r="E70" s="240">
        <v>8473.7000000000007</v>
      </c>
      <c r="F70" s="78">
        <v>10077.700000000001</v>
      </c>
      <c r="G70" s="62">
        <v>13146.3</v>
      </c>
      <c r="H70" s="111">
        <v>15341.2</v>
      </c>
      <c r="I70" s="111">
        <v>17808.900000000001</v>
      </c>
      <c r="J70" s="111">
        <v>23420</v>
      </c>
      <c r="K70" s="111">
        <v>29334.6</v>
      </c>
      <c r="L70" s="62">
        <v>41004.1</v>
      </c>
      <c r="M70" s="111">
        <v>46347.6</v>
      </c>
      <c r="N70" s="62">
        <v>51432.9</v>
      </c>
      <c r="O70" s="240">
        <v>57412</v>
      </c>
      <c r="P70" s="242">
        <v>58749.599999999999</v>
      </c>
      <c r="Q70" s="242">
        <v>66673.7</v>
      </c>
      <c r="R70" s="240">
        <v>69606.8</v>
      </c>
      <c r="S70" s="242">
        <v>74851.399999999994</v>
      </c>
      <c r="T70" s="240">
        <v>76341.8</v>
      </c>
      <c r="U70" s="71">
        <v>78813.8</v>
      </c>
      <c r="V70" s="71">
        <v>88488.431900000011</v>
      </c>
      <c r="W70" s="71">
        <v>92678.250255240011</v>
      </c>
      <c r="X70" s="71">
        <v>101560.3120967</v>
      </c>
    </row>
    <row r="71" spans="1:24" x14ac:dyDescent="0.25">
      <c r="A71" s="341" t="s">
        <v>57</v>
      </c>
      <c r="B71" s="240">
        <v>7538.8</v>
      </c>
      <c r="C71" s="240">
        <v>10903.7</v>
      </c>
      <c r="D71" s="240">
        <v>15005.6</v>
      </c>
      <c r="E71" s="240">
        <v>18238.599999999999</v>
      </c>
      <c r="F71" s="78">
        <v>21640.400000000001</v>
      </c>
      <c r="G71" s="62">
        <v>28379.9</v>
      </c>
      <c r="H71" s="111">
        <v>33004.800000000003</v>
      </c>
      <c r="I71" s="111">
        <v>38294.699999999997</v>
      </c>
      <c r="J71" s="111">
        <v>50527.3</v>
      </c>
      <c r="K71" s="111">
        <v>64310.2</v>
      </c>
      <c r="L71" s="62">
        <v>91356.7</v>
      </c>
      <c r="M71" s="111">
        <v>102376.4</v>
      </c>
      <c r="N71" s="111">
        <v>115054.249</v>
      </c>
      <c r="O71" s="78">
        <v>134088.9</v>
      </c>
      <c r="P71" s="242">
        <v>133049.70000000001</v>
      </c>
      <c r="Q71" s="242">
        <v>155329.4</v>
      </c>
      <c r="R71" s="240">
        <v>163484.4</v>
      </c>
      <c r="S71" s="242">
        <v>175705.4</v>
      </c>
      <c r="T71" s="240">
        <v>178045.8</v>
      </c>
      <c r="U71" s="71">
        <v>187247.3</v>
      </c>
      <c r="V71" s="71">
        <v>211377.45609999998</v>
      </c>
      <c r="W71" s="71">
        <v>220796.39185198999</v>
      </c>
      <c r="X71" s="71">
        <v>251604.29542998</v>
      </c>
    </row>
    <row r="72" spans="1:24" x14ac:dyDescent="0.25">
      <c r="A72" s="341" t="s">
        <v>58</v>
      </c>
      <c r="B72" s="240">
        <v>5903.7</v>
      </c>
      <c r="C72" s="240">
        <v>8969.7000000000007</v>
      </c>
      <c r="D72" s="240">
        <v>12239</v>
      </c>
      <c r="E72" s="240">
        <v>13912.8</v>
      </c>
      <c r="F72" s="78">
        <v>16940.7</v>
      </c>
      <c r="G72" s="62">
        <v>21606.6</v>
      </c>
      <c r="H72" s="111">
        <v>25090.5</v>
      </c>
      <c r="I72" s="111">
        <v>29368.2</v>
      </c>
      <c r="J72" s="111">
        <v>37716</v>
      </c>
      <c r="K72" s="111">
        <v>48299.5</v>
      </c>
      <c r="L72" s="62">
        <v>67811.7</v>
      </c>
      <c r="M72" s="111">
        <v>75455.5</v>
      </c>
      <c r="N72" s="111">
        <v>83716.274000000005</v>
      </c>
      <c r="O72" s="78">
        <v>93834.8</v>
      </c>
      <c r="P72" s="242">
        <v>99503</v>
      </c>
      <c r="Q72" s="242">
        <v>112043.4</v>
      </c>
      <c r="R72" s="240">
        <v>116605.1</v>
      </c>
      <c r="S72" s="242">
        <v>124063.2</v>
      </c>
      <c r="T72" s="240">
        <v>126766.8</v>
      </c>
      <c r="U72" s="71">
        <v>132050.5</v>
      </c>
      <c r="V72" s="71">
        <v>148736.234</v>
      </c>
      <c r="W72" s="71">
        <v>154484.62130333</v>
      </c>
      <c r="X72" s="71">
        <v>169726.72045570001</v>
      </c>
    </row>
    <row r="73" spans="1:24" x14ac:dyDescent="0.25">
      <c r="A73" s="341" t="s">
        <v>59</v>
      </c>
      <c r="B73" s="240">
        <v>3284.7</v>
      </c>
      <c r="C73" s="240">
        <v>4727.3</v>
      </c>
      <c r="D73" s="240">
        <v>6402.2</v>
      </c>
      <c r="E73" s="240">
        <v>7560.1</v>
      </c>
      <c r="F73" s="78">
        <v>8772.7999999999993</v>
      </c>
      <c r="G73" s="62">
        <v>11897.2</v>
      </c>
      <c r="H73" s="111">
        <v>14046.5</v>
      </c>
      <c r="I73" s="111">
        <v>16146.3</v>
      </c>
      <c r="J73" s="111">
        <v>21224.1</v>
      </c>
      <c r="K73" s="111">
        <v>26991</v>
      </c>
      <c r="L73" s="62">
        <v>37930.6</v>
      </c>
      <c r="M73" s="111">
        <v>42396.9</v>
      </c>
      <c r="N73" s="111">
        <v>47504.457999999999</v>
      </c>
      <c r="O73" s="78">
        <v>53777.8</v>
      </c>
      <c r="P73" s="242">
        <v>55628.4</v>
      </c>
      <c r="Q73" s="242">
        <v>63079.5</v>
      </c>
      <c r="R73" s="240">
        <v>66535.100000000006</v>
      </c>
      <c r="S73" s="242">
        <v>71395.100000000006</v>
      </c>
      <c r="T73" s="240">
        <v>72409.8</v>
      </c>
      <c r="U73" s="71">
        <v>75488.7</v>
      </c>
      <c r="V73" s="71">
        <v>85417.3986</v>
      </c>
      <c r="W73" s="71">
        <v>89273.894511799997</v>
      </c>
      <c r="X73" s="71">
        <v>97869.13060157001</v>
      </c>
    </row>
    <row r="74" spans="1:24" ht="18" x14ac:dyDescent="0.25">
      <c r="A74" s="42" t="s">
        <v>123</v>
      </c>
      <c r="B74" s="186">
        <v>27952.400000000001</v>
      </c>
      <c r="C74" s="186">
        <v>39827.300000000003</v>
      </c>
      <c r="D74" s="186">
        <v>55598.3</v>
      </c>
      <c r="E74" s="186">
        <v>66228.600000000006</v>
      </c>
      <c r="F74" s="186">
        <v>79618</v>
      </c>
      <c r="G74" s="110">
        <v>105259.9</v>
      </c>
      <c r="H74" s="187">
        <v>124497.9</v>
      </c>
      <c r="I74" s="187">
        <v>145746.5</v>
      </c>
      <c r="J74" s="187">
        <v>196096.6</v>
      </c>
      <c r="K74" s="187">
        <v>251912.9</v>
      </c>
      <c r="L74" s="110">
        <v>360241.1</v>
      </c>
      <c r="M74" s="187">
        <v>409109.9</v>
      </c>
      <c r="N74" s="187">
        <v>460272.647</v>
      </c>
      <c r="O74" s="99">
        <v>539299.1</v>
      </c>
      <c r="P74" s="203">
        <v>547957.80000000005</v>
      </c>
      <c r="Q74" s="203">
        <v>639371.1</v>
      </c>
      <c r="R74" s="186">
        <v>678677.2</v>
      </c>
      <c r="S74" s="203">
        <v>726116.1</v>
      </c>
      <c r="T74" s="186">
        <v>748701.4</v>
      </c>
      <c r="U74" s="186">
        <v>773279</v>
      </c>
      <c r="V74" s="186">
        <v>877167.12070000009</v>
      </c>
      <c r="W74" s="186">
        <v>926451.47666604992</v>
      </c>
      <c r="X74" s="186">
        <v>1053448.5053304799</v>
      </c>
    </row>
    <row r="75" spans="1:24" x14ac:dyDescent="0.25">
      <c r="A75" s="341" t="s">
        <v>60</v>
      </c>
      <c r="B75" s="240">
        <v>2477.4</v>
      </c>
      <c r="C75" s="240">
        <v>3702.3</v>
      </c>
      <c r="D75" s="240">
        <v>4774.8</v>
      </c>
      <c r="E75" s="240">
        <v>5582.8</v>
      </c>
      <c r="F75" s="78">
        <v>6545.1</v>
      </c>
      <c r="G75" s="111">
        <v>8605</v>
      </c>
      <c r="H75" s="111">
        <v>10091.200000000001</v>
      </c>
      <c r="I75" s="111">
        <v>11672.1</v>
      </c>
      <c r="J75" s="111">
        <v>15332</v>
      </c>
      <c r="K75" s="111">
        <v>19261.099999999999</v>
      </c>
      <c r="L75" s="62">
        <v>27559.7</v>
      </c>
      <c r="M75" s="111">
        <v>31500.9</v>
      </c>
      <c r="N75" s="111">
        <v>35239.250999999997</v>
      </c>
      <c r="O75" s="78">
        <v>40418.5</v>
      </c>
      <c r="P75" s="242">
        <v>41579.9</v>
      </c>
      <c r="Q75" s="242">
        <v>45353.9</v>
      </c>
      <c r="R75" s="240">
        <v>49351.9</v>
      </c>
      <c r="S75" s="242">
        <v>52492.9</v>
      </c>
      <c r="T75" s="240">
        <v>51874.7</v>
      </c>
      <c r="U75" s="71">
        <v>53663.3</v>
      </c>
      <c r="V75" s="71">
        <v>60827.534</v>
      </c>
      <c r="W75" s="71">
        <v>63028.072957210003</v>
      </c>
      <c r="X75" s="71">
        <v>72376.036317410006</v>
      </c>
    </row>
    <row r="76" spans="1:24" x14ac:dyDescent="0.25">
      <c r="A76" s="341" t="s">
        <v>142</v>
      </c>
      <c r="B76" s="240">
        <v>11243.5</v>
      </c>
      <c r="C76" s="240">
        <v>15840.3</v>
      </c>
      <c r="D76" s="240">
        <v>22107.599999999999</v>
      </c>
      <c r="E76" s="240">
        <v>26135.8</v>
      </c>
      <c r="F76" s="78">
        <v>30386.6</v>
      </c>
      <c r="G76" s="62">
        <v>40050.6</v>
      </c>
      <c r="H76" s="111">
        <v>47437.4</v>
      </c>
      <c r="I76" s="111">
        <v>54594.2</v>
      </c>
      <c r="J76" s="111">
        <v>74078.100000000006</v>
      </c>
      <c r="K76" s="111">
        <v>92033.5</v>
      </c>
      <c r="L76" s="62">
        <v>131524.4</v>
      </c>
      <c r="M76" s="111">
        <v>148325.5</v>
      </c>
      <c r="N76" s="111">
        <v>164416.08499999999</v>
      </c>
      <c r="O76" s="78">
        <v>192506.5</v>
      </c>
      <c r="P76" s="242">
        <v>193100.2</v>
      </c>
      <c r="Q76" s="242">
        <v>227644.2</v>
      </c>
      <c r="R76" s="240">
        <v>239592.8</v>
      </c>
      <c r="S76" s="242">
        <v>255593.1</v>
      </c>
      <c r="T76" s="240">
        <v>268164.09999999998</v>
      </c>
      <c r="U76" s="71">
        <v>270299.40000000002</v>
      </c>
      <c r="V76" s="71">
        <v>299541.1091</v>
      </c>
      <c r="W76" s="71">
        <v>320855.53278721997</v>
      </c>
      <c r="X76" s="71">
        <v>361406.88029823999</v>
      </c>
    </row>
    <row r="77" spans="1:24" x14ac:dyDescent="0.25">
      <c r="A77" s="341" t="s">
        <v>62</v>
      </c>
      <c r="B77" s="240">
        <v>5558.5</v>
      </c>
      <c r="C77" s="240">
        <v>7909.8</v>
      </c>
      <c r="D77" s="240">
        <v>11999.1</v>
      </c>
      <c r="E77" s="240">
        <v>14680.2</v>
      </c>
      <c r="F77" s="78">
        <v>19408.2</v>
      </c>
      <c r="G77" s="111">
        <v>26220</v>
      </c>
      <c r="H77" s="111">
        <v>31004.7</v>
      </c>
      <c r="I77" s="111">
        <v>37382.699999999997</v>
      </c>
      <c r="J77" s="111">
        <v>52124</v>
      </c>
      <c r="K77" s="111">
        <v>69014.8</v>
      </c>
      <c r="L77" s="111">
        <v>98505</v>
      </c>
      <c r="M77" s="111">
        <v>113670.8</v>
      </c>
      <c r="N77" s="111">
        <v>131345.00399999999</v>
      </c>
      <c r="O77" s="78">
        <v>156497.79999999999</v>
      </c>
      <c r="P77" s="242">
        <v>163431.4</v>
      </c>
      <c r="Q77" s="242">
        <v>192299</v>
      </c>
      <c r="R77" s="240">
        <v>205459.7</v>
      </c>
      <c r="S77" s="242">
        <v>221680</v>
      </c>
      <c r="T77" s="240">
        <v>230279.7</v>
      </c>
      <c r="U77" s="71">
        <v>242781.1</v>
      </c>
      <c r="V77" s="71">
        <v>281409.67730000004</v>
      </c>
      <c r="W77" s="71">
        <v>296486.30636902002</v>
      </c>
      <c r="X77" s="71">
        <v>340606.05688986997</v>
      </c>
    </row>
    <row r="78" spans="1:24" x14ac:dyDescent="0.25">
      <c r="A78" s="101" t="s">
        <v>63</v>
      </c>
      <c r="B78" s="240"/>
      <c r="C78" s="240"/>
      <c r="D78" s="240"/>
      <c r="E78" s="78"/>
      <c r="F78" s="78"/>
      <c r="G78" s="62"/>
      <c r="H78" s="62"/>
      <c r="I78" s="62"/>
      <c r="J78" s="62"/>
      <c r="K78" s="62"/>
      <c r="L78" s="62"/>
      <c r="M78" s="62"/>
      <c r="N78" s="62"/>
      <c r="O78" s="78"/>
      <c r="P78" s="242"/>
      <c r="Q78" s="242"/>
      <c r="R78" s="240"/>
      <c r="S78" s="242"/>
      <c r="T78" s="78"/>
      <c r="U78" s="347"/>
      <c r="V78" s="71"/>
      <c r="W78" s="71"/>
      <c r="X78" s="71"/>
    </row>
    <row r="79" spans="1:24" ht="29.25" x14ac:dyDescent="0.25">
      <c r="A79" s="53" t="s">
        <v>166</v>
      </c>
      <c r="B79" s="240">
        <v>2013.1</v>
      </c>
      <c r="C79" s="240">
        <v>3015.5</v>
      </c>
      <c r="D79" s="240">
        <v>4907.8</v>
      </c>
      <c r="E79" s="240">
        <v>6250.5</v>
      </c>
      <c r="F79" s="78">
        <v>8895.2999999999993</v>
      </c>
      <c r="G79" s="111">
        <v>12091</v>
      </c>
      <c r="H79" s="111">
        <v>14300.4</v>
      </c>
      <c r="I79" s="111">
        <v>17797.3</v>
      </c>
      <c r="J79" s="111">
        <v>25160.799999999999</v>
      </c>
      <c r="K79" s="111">
        <v>33690.699999999997</v>
      </c>
      <c r="L79" s="62">
        <v>48458.1</v>
      </c>
      <c r="M79" s="111">
        <v>56147.8</v>
      </c>
      <c r="N79" s="111">
        <v>65287.150999999998</v>
      </c>
      <c r="O79" s="78">
        <v>77752.600000000006</v>
      </c>
      <c r="P79" s="242">
        <v>82058.100000000006</v>
      </c>
      <c r="Q79" s="242">
        <v>97374.399999999994</v>
      </c>
      <c r="R79" s="240">
        <v>102754.4</v>
      </c>
      <c r="S79" s="242">
        <v>111342.7</v>
      </c>
      <c r="T79" s="240">
        <v>114730.1</v>
      </c>
      <c r="U79" s="240">
        <v>122346.4</v>
      </c>
      <c r="V79" s="71">
        <v>139750.96959999998</v>
      </c>
      <c r="W79" s="71">
        <v>146986.96874935998</v>
      </c>
      <c r="X79" s="71">
        <v>169427.49413544001</v>
      </c>
    </row>
    <row r="80" spans="1:24" ht="19.5" x14ac:dyDescent="0.25">
      <c r="A80" s="53" t="s">
        <v>64</v>
      </c>
      <c r="B80" s="240">
        <v>771.5</v>
      </c>
      <c r="C80" s="240">
        <v>1015.1</v>
      </c>
      <c r="D80" s="240">
        <v>1716.8</v>
      </c>
      <c r="E80" s="240">
        <v>2125.6</v>
      </c>
      <c r="F80" s="240">
        <v>3078</v>
      </c>
      <c r="G80" s="62">
        <v>4105.7</v>
      </c>
      <c r="H80" s="111">
        <v>5001.8999999999996</v>
      </c>
      <c r="I80" s="111">
        <v>6132.9</v>
      </c>
      <c r="J80" s="111">
        <v>8750.2999999999993</v>
      </c>
      <c r="K80" s="111">
        <v>11717.3</v>
      </c>
      <c r="L80" s="62">
        <v>15860.6</v>
      </c>
      <c r="M80" s="111">
        <v>18805.3</v>
      </c>
      <c r="N80" s="111">
        <v>21749.309000000001</v>
      </c>
      <c r="O80" s="78">
        <v>26682.7</v>
      </c>
      <c r="P80" s="242">
        <v>27754.2</v>
      </c>
      <c r="Q80" s="242">
        <v>31178.400000000001</v>
      </c>
      <c r="R80" s="240">
        <v>33872</v>
      </c>
      <c r="S80" s="242">
        <v>36063.800000000003</v>
      </c>
      <c r="T80" s="240">
        <v>38443</v>
      </c>
      <c r="U80" s="71">
        <v>38477.199999999997</v>
      </c>
      <c r="V80" s="71">
        <v>44773.243999999999</v>
      </c>
      <c r="W80" s="71">
        <v>47922.493659330001</v>
      </c>
      <c r="X80" s="71">
        <v>52374.050601019997</v>
      </c>
    </row>
    <row r="81" spans="1:24" ht="19.5" x14ac:dyDescent="0.25">
      <c r="A81" s="53" t="s">
        <v>87</v>
      </c>
      <c r="B81" s="240">
        <f>B77-B79-B80</f>
        <v>2773.9</v>
      </c>
      <c r="C81" s="240">
        <f>C77-C79-C80</f>
        <v>3879.2000000000003</v>
      </c>
      <c r="D81" s="240">
        <f>D77-D79-D80</f>
        <v>5374.5</v>
      </c>
      <c r="E81" s="240">
        <f>E77-E79-E80</f>
        <v>6304.1</v>
      </c>
      <c r="F81" s="240">
        <f>F77-F79-F80</f>
        <v>7434.9000000000015</v>
      </c>
      <c r="G81" s="62">
        <v>10023.299999999999</v>
      </c>
      <c r="H81" s="111">
        <f>H77-H79-H80</f>
        <v>11702.400000000003</v>
      </c>
      <c r="I81" s="111">
        <f>I77-I79-I80</f>
        <v>13452.499999999998</v>
      </c>
      <c r="J81" s="111">
        <f>J77-J79-J80</f>
        <v>18212.900000000001</v>
      </c>
      <c r="K81" s="111">
        <f>K77-K79-K80</f>
        <v>23606.800000000007</v>
      </c>
      <c r="L81" s="62">
        <v>34186.300000000003</v>
      </c>
      <c r="M81" s="111">
        <f>M77-M79-M80</f>
        <v>38717.699999999997</v>
      </c>
      <c r="N81" s="111">
        <v>44308.543999999987</v>
      </c>
      <c r="O81" s="78">
        <v>52062.400000000001</v>
      </c>
      <c r="P81" s="240">
        <v>53619.1</v>
      </c>
      <c r="Q81" s="240">
        <v>63746.2</v>
      </c>
      <c r="R81" s="240">
        <v>68833.2</v>
      </c>
      <c r="S81" s="240">
        <v>74273.5</v>
      </c>
      <c r="T81" s="240">
        <f>T77-T79-T80</f>
        <v>77106.600000000006</v>
      </c>
      <c r="U81" s="71">
        <v>81957.399999999994</v>
      </c>
      <c r="V81" s="71">
        <v>96885.463700000008</v>
      </c>
      <c r="W81" s="71">
        <v>101576.84396033001</v>
      </c>
      <c r="X81" s="71">
        <v>118804.51215341</v>
      </c>
    </row>
    <row r="82" spans="1:24" x14ac:dyDescent="0.25">
      <c r="A82" s="341" t="s">
        <v>65</v>
      </c>
      <c r="B82" s="240">
        <v>8673</v>
      </c>
      <c r="C82" s="240">
        <v>12374.8</v>
      </c>
      <c r="D82" s="240">
        <v>16716.900000000001</v>
      </c>
      <c r="E82" s="240">
        <v>19829.8</v>
      </c>
      <c r="F82" s="78">
        <v>23278.1</v>
      </c>
      <c r="G82" s="62">
        <v>30384.3</v>
      </c>
      <c r="H82" s="111">
        <v>35964.699999999997</v>
      </c>
      <c r="I82" s="111">
        <v>42097.5</v>
      </c>
      <c r="J82" s="111">
        <v>54562.6</v>
      </c>
      <c r="K82" s="111">
        <v>71603.399999999994</v>
      </c>
      <c r="L82" s="111">
        <v>102652</v>
      </c>
      <c r="M82" s="111">
        <v>115612.7</v>
      </c>
      <c r="N82" s="111">
        <v>129272.307</v>
      </c>
      <c r="O82" s="78">
        <v>149876.29999999999</v>
      </c>
      <c r="P82" s="242">
        <v>149846.39999999999</v>
      </c>
      <c r="Q82" s="242">
        <v>174074.1</v>
      </c>
      <c r="R82" s="240">
        <v>184272.7</v>
      </c>
      <c r="S82" s="242">
        <v>196350.2</v>
      </c>
      <c r="T82" s="240">
        <v>198383</v>
      </c>
      <c r="U82" s="71">
        <v>206535.2</v>
      </c>
      <c r="V82" s="71">
        <v>235388.8003</v>
      </c>
      <c r="W82" s="71">
        <v>246081.5645526</v>
      </c>
      <c r="X82" s="71">
        <v>279059.53182496002</v>
      </c>
    </row>
    <row r="83" spans="1:24" ht="18" x14ac:dyDescent="0.25">
      <c r="A83" s="42" t="s">
        <v>130</v>
      </c>
      <c r="B83" s="186">
        <v>42860.800000000003</v>
      </c>
      <c r="C83" s="186">
        <v>60909.9</v>
      </c>
      <c r="D83" s="186">
        <v>83139.199999999997</v>
      </c>
      <c r="E83" s="186">
        <v>98326.8</v>
      </c>
      <c r="F83" s="99">
        <v>118001.9</v>
      </c>
      <c r="G83" s="110">
        <v>156670.29999999999</v>
      </c>
      <c r="H83" s="187">
        <v>182352.8</v>
      </c>
      <c r="I83" s="187">
        <v>212057</v>
      </c>
      <c r="J83" s="187">
        <v>280615.7</v>
      </c>
      <c r="K83" s="187">
        <v>359206.40000000002</v>
      </c>
      <c r="L83" s="187">
        <v>509184.1</v>
      </c>
      <c r="M83" s="187">
        <v>574653.19999999995</v>
      </c>
      <c r="N83" s="187">
        <v>636399.23600000015</v>
      </c>
      <c r="O83" s="99">
        <v>744222.1</v>
      </c>
      <c r="P83" s="203">
        <v>752445.1</v>
      </c>
      <c r="Q83" s="203">
        <v>868657.6</v>
      </c>
      <c r="R83" s="186">
        <v>910140.7</v>
      </c>
      <c r="S83" s="203">
        <v>973137.8</v>
      </c>
      <c r="T83" s="186">
        <v>992144.2</v>
      </c>
      <c r="U83" s="72">
        <v>1021699.7</v>
      </c>
      <c r="V83" s="72">
        <v>1160189.6174000001</v>
      </c>
      <c r="W83" s="72">
        <v>1202301.99894411</v>
      </c>
      <c r="X83" s="72">
        <v>1376335.4937802902</v>
      </c>
    </row>
    <row r="84" spans="1:24" x14ac:dyDescent="0.25">
      <c r="A84" s="341" t="s">
        <v>66</v>
      </c>
      <c r="B84" s="240">
        <v>460.3</v>
      </c>
      <c r="C84" s="240">
        <v>612.9</v>
      </c>
      <c r="D84" s="240">
        <v>865.6</v>
      </c>
      <c r="E84" s="240">
        <v>1013.6</v>
      </c>
      <c r="F84" s="78">
        <v>1222.4000000000001</v>
      </c>
      <c r="G84" s="62">
        <v>1716.4</v>
      </c>
      <c r="H84" s="111">
        <v>2169.1</v>
      </c>
      <c r="I84" s="111">
        <v>2556.1</v>
      </c>
      <c r="J84" s="111">
        <v>3318.9</v>
      </c>
      <c r="K84" s="111">
        <v>4186</v>
      </c>
      <c r="L84" s="62">
        <v>7117.7</v>
      </c>
      <c r="M84" s="111">
        <v>7158.3</v>
      </c>
      <c r="N84" s="111">
        <v>7599.1689999999999</v>
      </c>
      <c r="O84" s="78">
        <v>8383.1</v>
      </c>
      <c r="P84" s="242">
        <v>8959.7999999999993</v>
      </c>
      <c r="Q84" s="242">
        <v>9898.1</v>
      </c>
      <c r="R84" s="240">
        <v>10393</v>
      </c>
      <c r="S84" s="242">
        <v>10987</v>
      </c>
      <c r="T84" s="240">
        <v>10951.7</v>
      </c>
      <c r="U84" s="71">
        <v>11426.8</v>
      </c>
      <c r="V84" s="71">
        <v>13548.1944</v>
      </c>
      <c r="W84" s="71">
        <v>13920.523115889999</v>
      </c>
      <c r="X84" s="71">
        <v>16496.350949969998</v>
      </c>
    </row>
    <row r="85" spans="1:24" x14ac:dyDescent="0.25">
      <c r="A85" s="341" t="s">
        <v>68</v>
      </c>
      <c r="B85" s="240">
        <v>667.6</v>
      </c>
      <c r="C85" s="240">
        <v>929.9</v>
      </c>
      <c r="D85" s="240">
        <v>1240.8</v>
      </c>
      <c r="E85" s="240">
        <v>1458</v>
      </c>
      <c r="F85" s="78">
        <v>1974.7</v>
      </c>
      <c r="G85" s="62">
        <v>2522.1999999999998</v>
      </c>
      <c r="H85" s="111">
        <v>2912.3</v>
      </c>
      <c r="I85" s="111">
        <v>3449.5</v>
      </c>
      <c r="J85" s="111">
        <v>4540.8999999999996</v>
      </c>
      <c r="K85" s="111">
        <v>5859</v>
      </c>
      <c r="L85" s="62">
        <v>7930.6</v>
      </c>
      <c r="M85" s="111">
        <v>9191.2000000000007</v>
      </c>
      <c r="N85" s="111">
        <v>10745.672</v>
      </c>
      <c r="O85" s="240">
        <v>12793</v>
      </c>
      <c r="P85" s="242">
        <v>13923.8</v>
      </c>
      <c r="Q85" s="242">
        <v>15170</v>
      </c>
      <c r="R85" s="240">
        <v>15518.8</v>
      </c>
      <c r="S85" s="242">
        <v>15919.8</v>
      </c>
      <c r="T85" s="240">
        <v>16040.5</v>
      </c>
      <c r="U85" s="71">
        <v>16623.3</v>
      </c>
      <c r="V85" s="71">
        <v>20059.405999999999</v>
      </c>
      <c r="W85" s="71">
        <v>20631.150749099997</v>
      </c>
      <c r="X85" s="71">
        <v>25882.575296529998</v>
      </c>
    </row>
    <row r="86" spans="1:24" x14ac:dyDescent="0.25">
      <c r="A86" s="341" t="s">
        <v>69</v>
      </c>
      <c r="B86" s="240">
        <v>1299.8</v>
      </c>
      <c r="C86" s="240">
        <v>1771.6</v>
      </c>
      <c r="D86" s="240">
        <v>2424.3000000000002</v>
      </c>
      <c r="E86" s="240">
        <v>2829.7</v>
      </c>
      <c r="F86" s="78">
        <v>3448.7</v>
      </c>
      <c r="G86" s="111">
        <v>4658</v>
      </c>
      <c r="H86" s="111">
        <v>5354.5</v>
      </c>
      <c r="I86" s="111">
        <v>6141</v>
      </c>
      <c r="J86" s="111">
        <v>8308.5</v>
      </c>
      <c r="K86" s="111">
        <v>10673</v>
      </c>
      <c r="L86" s="62">
        <v>14948.8</v>
      </c>
      <c r="M86" s="111">
        <v>16680.599999999999</v>
      </c>
      <c r="N86" s="111">
        <v>18944.940999999999</v>
      </c>
      <c r="O86" s="240">
        <v>21953</v>
      </c>
      <c r="P86" s="242">
        <v>22300.799999999999</v>
      </c>
      <c r="Q86" s="242">
        <v>25772</v>
      </c>
      <c r="R86" s="240">
        <v>27210.400000000001</v>
      </c>
      <c r="S86" s="242">
        <v>28764.9</v>
      </c>
      <c r="T86" s="240">
        <v>29451.200000000001</v>
      </c>
      <c r="U86" s="71">
        <v>30503.599999999999</v>
      </c>
      <c r="V86" s="71">
        <v>33918.810899999997</v>
      </c>
      <c r="W86" s="71">
        <v>35952.740345170001</v>
      </c>
      <c r="X86" s="71">
        <v>40902.014650179997</v>
      </c>
    </row>
    <row r="87" spans="1:24" x14ac:dyDescent="0.25">
      <c r="A87" s="341" t="s">
        <v>70</v>
      </c>
      <c r="B87" s="240">
        <v>6046.8</v>
      </c>
      <c r="C87" s="240">
        <v>9013.7000000000007</v>
      </c>
      <c r="D87" s="240">
        <v>11882.2</v>
      </c>
      <c r="E87" s="240">
        <v>14072.7</v>
      </c>
      <c r="F87" s="78">
        <v>16826.7</v>
      </c>
      <c r="G87" s="62">
        <v>22317.1</v>
      </c>
      <c r="H87" s="111">
        <v>26306.9</v>
      </c>
      <c r="I87" s="111">
        <v>29826.7</v>
      </c>
      <c r="J87" s="111">
        <v>39773.300000000003</v>
      </c>
      <c r="K87" s="111">
        <v>50931</v>
      </c>
      <c r="L87" s="62">
        <v>71521.399999999994</v>
      </c>
      <c r="M87" s="111">
        <v>83850.2</v>
      </c>
      <c r="N87" s="111">
        <v>86341.251000000004</v>
      </c>
      <c r="O87" s="78">
        <v>102361.60000000001</v>
      </c>
      <c r="P87" s="242">
        <v>105019.5</v>
      </c>
      <c r="Q87" s="242">
        <v>118299.5</v>
      </c>
      <c r="R87" s="240">
        <v>123915</v>
      </c>
      <c r="S87" s="242">
        <v>129783.5</v>
      </c>
      <c r="T87" s="240">
        <v>132865.1</v>
      </c>
      <c r="U87" s="71">
        <v>138277.70000000001</v>
      </c>
      <c r="V87" s="71">
        <v>156190.59569999998</v>
      </c>
      <c r="W87" s="71">
        <v>161775.87013142</v>
      </c>
      <c r="X87" s="71">
        <v>181386.99833526998</v>
      </c>
    </row>
    <row r="88" spans="1:24" x14ac:dyDescent="0.25">
      <c r="A88" s="341" t="s">
        <v>72</v>
      </c>
      <c r="B88" s="240">
        <v>6950.9</v>
      </c>
      <c r="C88" s="240">
        <v>10086.6</v>
      </c>
      <c r="D88" s="240">
        <v>14080.7</v>
      </c>
      <c r="E88" s="240">
        <v>16631.3</v>
      </c>
      <c r="F88" s="78">
        <v>20607.400000000001</v>
      </c>
      <c r="G88" s="62">
        <v>27323.8</v>
      </c>
      <c r="H88" s="62">
        <v>31235.39</v>
      </c>
      <c r="I88" s="111">
        <v>36654</v>
      </c>
      <c r="J88" s="111">
        <v>47445.5</v>
      </c>
      <c r="K88" s="111">
        <v>60547.5</v>
      </c>
      <c r="L88" s="62">
        <v>86516.2</v>
      </c>
      <c r="M88" s="111">
        <v>95841.600000000006</v>
      </c>
      <c r="N88" s="111">
        <v>107635.59600000001</v>
      </c>
      <c r="O88" s="78">
        <v>125447.9</v>
      </c>
      <c r="P88" s="242">
        <v>126324.2</v>
      </c>
      <c r="Q88" s="242">
        <v>148172.20000000001</v>
      </c>
      <c r="R88" s="240">
        <v>156356.79999999999</v>
      </c>
      <c r="S88" s="242">
        <v>167044.6</v>
      </c>
      <c r="T88" s="240">
        <v>168798.7</v>
      </c>
      <c r="U88" s="71">
        <v>175715.20000000001</v>
      </c>
      <c r="V88" s="71">
        <v>198195.36050000001</v>
      </c>
      <c r="W88" s="71">
        <v>205385.2137006</v>
      </c>
      <c r="X88" s="71">
        <v>237440.72957354001</v>
      </c>
    </row>
    <row r="89" spans="1:24" x14ac:dyDescent="0.25">
      <c r="A89" s="341" t="s">
        <v>73</v>
      </c>
      <c r="B89" s="240">
        <v>6223.4</v>
      </c>
      <c r="C89" s="240">
        <v>8906.2999999999993</v>
      </c>
      <c r="D89" s="240">
        <v>12227.4</v>
      </c>
      <c r="E89" s="240">
        <v>14545</v>
      </c>
      <c r="F89" s="78">
        <v>17395.400000000001</v>
      </c>
      <c r="G89" s="111">
        <v>23209</v>
      </c>
      <c r="H89" s="111">
        <v>26927.9</v>
      </c>
      <c r="I89" s="111">
        <v>31394.3</v>
      </c>
      <c r="J89" s="111">
        <v>42531.8</v>
      </c>
      <c r="K89" s="111">
        <v>53534.1</v>
      </c>
      <c r="L89" s="62">
        <v>77065.399999999994</v>
      </c>
      <c r="M89" s="111">
        <v>86408.8</v>
      </c>
      <c r="N89" s="111">
        <v>95428.019</v>
      </c>
      <c r="O89" s="78">
        <v>112236.9</v>
      </c>
      <c r="P89" s="242">
        <v>111416.9</v>
      </c>
      <c r="Q89" s="242">
        <v>130357</v>
      </c>
      <c r="R89" s="240">
        <v>137923.1</v>
      </c>
      <c r="S89" s="242">
        <v>146231.9</v>
      </c>
      <c r="T89" s="240">
        <v>147220.70000000001</v>
      </c>
      <c r="U89" s="71">
        <v>154592.20000000001</v>
      </c>
      <c r="V89" s="71">
        <v>170776.34819999998</v>
      </c>
      <c r="W89" s="71">
        <v>177353.57863054</v>
      </c>
      <c r="X89" s="71">
        <v>205889.10039929999</v>
      </c>
    </row>
    <row r="90" spans="1:24" x14ac:dyDescent="0.25">
      <c r="A90" s="341" t="s">
        <v>74</v>
      </c>
      <c r="B90" s="240">
        <v>7731.4</v>
      </c>
      <c r="C90" s="240">
        <v>10276.200000000001</v>
      </c>
      <c r="D90" s="240">
        <v>14232.9</v>
      </c>
      <c r="E90" s="240">
        <v>16781.900000000001</v>
      </c>
      <c r="F90" s="78">
        <v>19571.3</v>
      </c>
      <c r="G90" s="62">
        <v>25909.8</v>
      </c>
      <c r="H90" s="111">
        <v>30664.799999999999</v>
      </c>
      <c r="I90" s="111">
        <v>35908.9</v>
      </c>
      <c r="J90" s="111">
        <v>47343</v>
      </c>
      <c r="K90" s="111">
        <v>61792.1</v>
      </c>
      <c r="L90" s="62">
        <v>84628.5</v>
      </c>
      <c r="M90" s="111">
        <v>96012</v>
      </c>
      <c r="N90" s="111">
        <v>107693.31600000001</v>
      </c>
      <c r="O90" s="78">
        <v>126028.6</v>
      </c>
      <c r="P90" s="242">
        <v>123831.9</v>
      </c>
      <c r="Q90" s="242">
        <v>144614.9</v>
      </c>
      <c r="R90" s="240">
        <v>151662.20000000001</v>
      </c>
      <c r="S90" s="242">
        <v>160859.1</v>
      </c>
      <c r="T90" s="240">
        <v>161618.20000000001</v>
      </c>
      <c r="U90" s="71">
        <v>167487.6</v>
      </c>
      <c r="V90" s="71">
        <v>187792.9515</v>
      </c>
      <c r="W90" s="71">
        <v>195690.90565351999</v>
      </c>
      <c r="X90" s="71">
        <v>219892.29199127998</v>
      </c>
    </row>
    <row r="91" spans="1:24" x14ac:dyDescent="0.25">
      <c r="A91" s="341" t="s">
        <v>138</v>
      </c>
      <c r="B91" s="240">
        <v>6449.2</v>
      </c>
      <c r="C91" s="240">
        <v>9136.1</v>
      </c>
      <c r="D91" s="240">
        <v>12265.4</v>
      </c>
      <c r="E91" s="240">
        <v>14599.3</v>
      </c>
      <c r="F91" s="78">
        <v>17195.599999999999</v>
      </c>
      <c r="G91" s="62">
        <v>22765.1</v>
      </c>
      <c r="H91" s="111">
        <v>26406.1</v>
      </c>
      <c r="I91" s="111">
        <v>31001.8</v>
      </c>
      <c r="J91" s="111">
        <v>40302.800000000003</v>
      </c>
      <c r="K91" s="111">
        <v>51838.6</v>
      </c>
      <c r="L91" s="62">
        <v>73681.399999999994</v>
      </c>
      <c r="M91" s="111">
        <v>83242.8</v>
      </c>
      <c r="N91" s="111">
        <v>94044.135999999999</v>
      </c>
      <c r="O91" s="78">
        <v>109754.7</v>
      </c>
      <c r="P91" s="242">
        <v>114127.1</v>
      </c>
      <c r="Q91" s="242">
        <v>130141.2</v>
      </c>
      <c r="R91" s="240">
        <v>133558</v>
      </c>
      <c r="S91" s="242">
        <v>148957.5</v>
      </c>
      <c r="T91" s="78">
        <v>158454.1</v>
      </c>
      <c r="U91" s="71">
        <v>152972.4</v>
      </c>
      <c r="V91" s="71">
        <v>180595.51919999998</v>
      </c>
      <c r="W91" s="71">
        <v>188148.89319564999</v>
      </c>
      <c r="X91" s="71">
        <v>216261.46251660999</v>
      </c>
    </row>
    <row r="92" spans="1:24" x14ac:dyDescent="0.25">
      <c r="A92" s="341" t="s">
        <v>76</v>
      </c>
      <c r="B92" s="240">
        <v>4591.7</v>
      </c>
      <c r="C92" s="240">
        <v>6753.1</v>
      </c>
      <c r="D92" s="240">
        <v>9074.2999999999993</v>
      </c>
      <c r="E92" s="240">
        <v>10680.4</v>
      </c>
      <c r="F92" s="78">
        <v>12692.2</v>
      </c>
      <c r="G92" s="62">
        <v>17031.2</v>
      </c>
      <c r="H92" s="111">
        <v>19585</v>
      </c>
      <c r="I92" s="111">
        <v>22481.7</v>
      </c>
      <c r="J92" s="111">
        <v>29983.8</v>
      </c>
      <c r="K92" s="111">
        <v>37845.800000000003</v>
      </c>
      <c r="L92" s="62">
        <v>54434.1</v>
      </c>
      <c r="M92" s="111">
        <v>61264.800000000003</v>
      </c>
      <c r="N92" s="111">
        <v>68853.069000000003</v>
      </c>
      <c r="O92" s="78">
        <v>79467.100000000006</v>
      </c>
      <c r="P92" s="242">
        <v>79597</v>
      </c>
      <c r="Q92" s="242">
        <v>92223.4</v>
      </c>
      <c r="R92" s="240">
        <v>97390.1</v>
      </c>
      <c r="S92" s="242">
        <v>103928.6</v>
      </c>
      <c r="T92" s="240">
        <v>105570</v>
      </c>
      <c r="U92" s="71">
        <v>109909.4</v>
      </c>
      <c r="V92" s="71">
        <v>125375.0105</v>
      </c>
      <c r="W92" s="71">
        <v>128748.41514439</v>
      </c>
      <c r="X92" s="71">
        <v>146740.88770036999</v>
      </c>
    </row>
    <row r="93" spans="1:24" x14ac:dyDescent="0.25">
      <c r="A93" s="341" t="s">
        <v>77</v>
      </c>
      <c r="B93" s="240">
        <v>2439.6999999999998</v>
      </c>
      <c r="C93" s="240">
        <v>3423.5</v>
      </c>
      <c r="D93" s="240">
        <v>4845.6000000000004</v>
      </c>
      <c r="E93" s="240">
        <v>5714.9</v>
      </c>
      <c r="F93" s="78">
        <v>7067.5</v>
      </c>
      <c r="G93" s="62">
        <v>9217.7000000000007</v>
      </c>
      <c r="H93" s="111">
        <v>10790.8</v>
      </c>
      <c r="I93" s="111">
        <v>12643</v>
      </c>
      <c r="J93" s="111">
        <v>17067.2</v>
      </c>
      <c r="K93" s="111">
        <v>21999.3</v>
      </c>
      <c r="L93" s="111">
        <v>31340</v>
      </c>
      <c r="M93" s="111">
        <v>35002.9</v>
      </c>
      <c r="N93" s="111">
        <v>39114.067000000003</v>
      </c>
      <c r="O93" s="78">
        <v>45796.2</v>
      </c>
      <c r="P93" s="242">
        <v>46944.1</v>
      </c>
      <c r="Q93" s="242">
        <v>54009.3</v>
      </c>
      <c r="R93" s="240">
        <v>56213.3</v>
      </c>
      <c r="S93" s="242">
        <v>60660.9</v>
      </c>
      <c r="T93" s="240">
        <v>61174</v>
      </c>
      <c r="U93" s="71">
        <v>64191.3</v>
      </c>
      <c r="V93" s="71">
        <v>73737.420499999993</v>
      </c>
      <c r="W93" s="71">
        <v>74694.708277829995</v>
      </c>
      <c r="X93" s="71">
        <v>85443.08236724</v>
      </c>
    </row>
    <row r="94" spans="1:24" ht="18" x14ac:dyDescent="0.25">
      <c r="A94" s="42" t="s">
        <v>125</v>
      </c>
      <c r="B94" s="186">
        <v>21389.1</v>
      </c>
      <c r="C94" s="186">
        <v>29486.7</v>
      </c>
      <c r="D94" s="186">
        <v>40330.6</v>
      </c>
      <c r="E94" s="186">
        <v>48332.6</v>
      </c>
      <c r="F94" s="99">
        <v>60516.3</v>
      </c>
      <c r="G94" s="110">
        <v>79495.600000000006</v>
      </c>
      <c r="H94" s="187">
        <v>92939.8</v>
      </c>
      <c r="I94" s="187">
        <v>107556.3</v>
      </c>
      <c r="J94" s="187">
        <v>145146.29999999999</v>
      </c>
      <c r="K94" s="187">
        <v>184884.8</v>
      </c>
      <c r="L94" s="110">
        <v>255430.9</v>
      </c>
      <c r="M94" s="187">
        <v>287268.7</v>
      </c>
      <c r="N94" s="187">
        <v>319578.06</v>
      </c>
      <c r="O94" s="99">
        <v>370921.7</v>
      </c>
      <c r="P94" s="203">
        <v>378235.5</v>
      </c>
      <c r="Q94" s="203">
        <v>436964.9</v>
      </c>
      <c r="R94" s="186">
        <v>454299.8</v>
      </c>
      <c r="S94" s="203">
        <v>478055.4</v>
      </c>
      <c r="T94" s="186">
        <v>486386</v>
      </c>
      <c r="U94" s="186">
        <v>500353.8</v>
      </c>
      <c r="V94" s="186">
        <v>568126.82889999996</v>
      </c>
      <c r="W94" s="186">
        <v>587854.13432148006</v>
      </c>
      <c r="X94" s="186">
        <v>679499.30741913</v>
      </c>
    </row>
    <row r="95" spans="1:24" x14ac:dyDescent="0.25">
      <c r="A95" s="341" t="s">
        <v>67</v>
      </c>
      <c r="B95" s="240">
        <v>2047.8</v>
      </c>
      <c r="C95" s="240">
        <v>2945.9</v>
      </c>
      <c r="D95" s="240">
        <v>3964.3</v>
      </c>
      <c r="E95" s="240">
        <v>4638.2</v>
      </c>
      <c r="F95" s="78">
        <v>5463.7</v>
      </c>
      <c r="G95" s="62">
        <v>7343.1</v>
      </c>
      <c r="H95" s="111">
        <v>8730.5</v>
      </c>
      <c r="I95" s="111">
        <v>9946.7999999999993</v>
      </c>
      <c r="J95" s="111">
        <v>13425.4</v>
      </c>
      <c r="K95" s="111">
        <v>17266.099999999999</v>
      </c>
      <c r="L95" s="62">
        <v>24922.6</v>
      </c>
      <c r="M95" s="111">
        <v>28195.7</v>
      </c>
      <c r="N95" s="111">
        <v>31409.871999999999</v>
      </c>
      <c r="O95" s="78">
        <v>37349.199999999997</v>
      </c>
      <c r="P95" s="242">
        <v>40021.300000000003</v>
      </c>
      <c r="Q95" s="242">
        <v>45123.3</v>
      </c>
      <c r="R95" s="240">
        <v>45640.1</v>
      </c>
      <c r="S95" s="242">
        <v>48966.5</v>
      </c>
      <c r="T95" s="240">
        <v>49535.199999999997</v>
      </c>
      <c r="U95" s="71">
        <v>49505.1</v>
      </c>
      <c r="V95" s="71">
        <v>59226.122900000002</v>
      </c>
      <c r="W95" s="71">
        <v>61170.485418750002</v>
      </c>
      <c r="X95" s="71">
        <v>70147.200425649993</v>
      </c>
    </row>
    <row r="96" spans="1:24" x14ac:dyDescent="0.25">
      <c r="A96" s="341" t="s">
        <v>78</v>
      </c>
      <c r="B96" s="240">
        <v>3191.9</v>
      </c>
      <c r="C96" s="240">
        <v>3809.9</v>
      </c>
      <c r="D96" s="240">
        <v>4610.7</v>
      </c>
      <c r="E96" s="240">
        <v>5554.9</v>
      </c>
      <c r="F96" s="78">
        <v>7577.4</v>
      </c>
      <c r="G96" s="111">
        <v>9957</v>
      </c>
      <c r="H96" s="111">
        <v>11672.5</v>
      </c>
      <c r="I96" s="111">
        <v>13754.1</v>
      </c>
      <c r="J96" s="111">
        <v>18647.5</v>
      </c>
      <c r="K96" s="111">
        <v>24280</v>
      </c>
      <c r="L96" s="62">
        <v>33190.199999999997</v>
      </c>
      <c r="M96" s="111">
        <v>38370.5</v>
      </c>
      <c r="N96" s="111">
        <v>43182.006999999998</v>
      </c>
      <c r="O96" s="78">
        <v>50500.3</v>
      </c>
      <c r="P96" s="242">
        <v>51690.5</v>
      </c>
      <c r="Q96" s="242">
        <v>59779.3</v>
      </c>
      <c r="R96" s="240">
        <v>60501.7</v>
      </c>
      <c r="S96" s="242">
        <v>65999.199999999997</v>
      </c>
      <c r="T96" s="240">
        <v>67570.399999999994</v>
      </c>
      <c r="U96" s="71">
        <v>70786.5</v>
      </c>
      <c r="V96" s="71">
        <v>81197.102400000003</v>
      </c>
      <c r="W96" s="71">
        <v>81749.103937129999</v>
      </c>
      <c r="X96" s="71">
        <v>98835.948434050006</v>
      </c>
    </row>
    <row r="97" spans="1:24" x14ac:dyDescent="0.25">
      <c r="A97" s="341" t="s">
        <v>71</v>
      </c>
      <c r="B97" s="240">
        <v>2341.3000000000002</v>
      </c>
      <c r="C97" s="240">
        <v>3312.2</v>
      </c>
      <c r="D97" s="240">
        <v>4507.3</v>
      </c>
      <c r="E97" s="240">
        <v>5379.9</v>
      </c>
      <c r="F97" s="78">
        <v>6310.2</v>
      </c>
      <c r="G97" s="62">
        <v>8493.4</v>
      </c>
      <c r="H97" s="111">
        <v>9963.2999999999993</v>
      </c>
      <c r="I97" s="352">
        <v>11346.949000000001</v>
      </c>
      <c r="J97" s="111">
        <v>15075.1</v>
      </c>
      <c r="K97" s="111">
        <v>19413.599999999999</v>
      </c>
      <c r="L97" s="62">
        <v>26186.3</v>
      </c>
      <c r="M97" s="111">
        <v>30162.2</v>
      </c>
      <c r="N97" s="111">
        <v>33677.107000000004</v>
      </c>
      <c r="O97" s="78">
        <v>39477.4</v>
      </c>
      <c r="P97" s="242">
        <v>39526.5</v>
      </c>
      <c r="Q97" s="242">
        <v>46536.7</v>
      </c>
      <c r="R97" s="240">
        <v>49220.800000000003</v>
      </c>
      <c r="S97" s="242">
        <v>51571.6</v>
      </c>
      <c r="T97" s="240">
        <v>51764.9</v>
      </c>
      <c r="U97" s="71">
        <v>53682.7</v>
      </c>
      <c r="V97" s="71">
        <v>60729.994700000003</v>
      </c>
      <c r="W97" s="71">
        <v>62902.768668320001</v>
      </c>
      <c r="X97" s="71">
        <v>74741.089645539992</v>
      </c>
    </row>
    <row r="98" spans="1:24" x14ac:dyDescent="0.25">
      <c r="A98" s="341" t="s">
        <v>79</v>
      </c>
      <c r="B98" s="240">
        <v>1020.9</v>
      </c>
      <c r="C98" s="240">
        <v>1373.9</v>
      </c>
      <c r="D98" s="240">
        <v>2138.4</v>
      </c>
      <c r="E98" s="240">
        <v>2558.8000000000002</v>
      </c>
      <c r="F98" s="78">
        <v>3427.5</v>
      </c>
      <c r="G98" s="62">
        <v>4328.7</v>
      </c>
      <c r="H98" s="111">
        <v>5093</v>
      </c>
      <c r="I98" s="111">
        <v>5979.7</v>
      </c>
      <c r="J98" s="111">
        <v>8054.3</v>
      </c>
      <c r="K98" s="111">
        <v>10165.299999999999</v>
      </c>
      <c r="L98" s="111">
        <v>13920</v>
      </c>
      <c r="M98" s="111">
        <v>15397.9</v>
      </c>
      <c r="N98" s="111">
        <v>17215.038</v>
      </c>
      <c r="O98" s="78">
        <v>19604.7</v>
      </c>
      <c r="P98" s="242">
        <v>20717.900000000001</v>
      </c>
      <c r="Q98" s="242">
        <v>23080.1</v>
      </c>
      <c r="R98" s="240">
        <v>23911</v>
      </c>
      <c r="S98" s="242">
        <v>23968.9</v>
      </c>
      <c r="T98" s="240">
        <v>26238</v>
      </c>
      <c r="U98" s="71">
        <v>25548.7</v>
      </c>
      <c r="V98" s="71">
        <v>28535.8351</v>
      </c>
      <c r="W98" s="71">
        <v>30352.90010436</v>
      </c>
      <c r="X98" s="71">
        <v>32728.16221631</v>
      </c>
    </row>
    <row r="99" spans="1:24" x14ac:dyDescent="0.25">
      <c r="A99" s="341" t="s">
        <v>80</v>
      </c>
      <c r="B99" s="240">
        <v>4535.6000000000004</v>
      </c>
      <c r="C99" s="240">
        <v>6438</v>
      </c>
      <c r="D99" s="240">
        <v>8796.2000000000007</v>
      </c>
      <c r="E99" s="240">
        <v>10630.1</v>
      </c>
      <c r="F99" s="240">
        <v>13014</v>
      </c>
      <c r="G99" s="62">
        <v>16862.599999999999</v>
      </c>
      <c r="H99" s="111">
        <v>19648.3</v>
      </c>
      <c r="I99" s="111">
        <v>22740</v>
      </c>
      <c r="J99" s="111">
        <v>30251.1</v>
      </c>
      <c r="K99" s="111">
        <v>38556.6</v>
      </c>
      <c r="L99" s="62">
        <v>53570.3</v>
      </c>
      <c r="M99" s="111">
        <v>59720.1</v>
      </c>
      <c r="N99" s="111">
        <v>66297.733999999997</v>
      </c>
      <c r="O99" s="78">
        <v>76761.5</v>
      </c>
      <c r="P99" s="242">
        <v>77681.5</v>
      </c>
      <c r="Q99" s="242">
        <v>90410.6</v>
      </c>
      <c r="R99" s="240">
        <v>95866.3</v>
      </c>
      <c r="S99" s="242">
        <v>99730.7</v>
      </c>
      <c r="T99" s="240">
        <v>101469.7</v>
      </c>
      <c r="U99" s="71">
        <v>104515.4</v>
      </c>
      <c r="V99" s="71">
        <v>118300.383</v>
      </c>
      <c r="W99" s="71">
        <v>124039.93629753</v>
      </c>
      <c r="X99" s="71">
        <v>141230.42703382001</v>
      </c>
    </row>
    <row r="100" spans="1:24" x14ac:dyDescent="0.25">
      <c r="A100" s="341" t="s">
        <v>143</v>
      </c>
      <c r="B100" s="240">
        <v>3487.7</v>
      </c>
      <c r="C100" s="240">
        <v>4974.1000000000004</v>
      </c>
      <c r="D100" s="240">
        <v>6908.3</v>
      </c>
      <c r="E100" s="240">
        <v>8397.7999999999993</v>
      </c>
      <c r="F100" s="78">
        <v>10449.799999999999</v>
      </c>
      <c r="G100" s="62">
        <v>13808.9</v>
      </c>
      <c r="H100" s="111">
        <v>15979</v>
      </c>
      <c r="I100" s="111">
        <v>18424.3</v>
      </c>
      <c r="J100" s="111">
        <v>25238</v>
      </c>
      <c r="K100" s="111">
        <v>31865.4</v>
      </c>
      <c r="L100" s="62">
        <v>44236.4</v>
      </c>
      <c r="M100" s="111">
        <v>49069.599999999999</v>
      </c>
      <c r="N100" s="111">
        <v>54298.455999999998</v>
      </c>
      <c r="O100" s="78">
        <v>62600.9</v>
      </c>
      <c r="P100" s="242">
        <v>62630.3</v>
      </c>
      <c r="Q100" s="242">
        <v>72784.2</v>
      </c>
      <c r="R100" s="240">
        <v>75458.100000000006</v>
      </c>
      <c r="S100" s="242">
        <v>79355.8</v>
      </c>
      <c r="T100" s="240">
        <v>80421.100000000006</v>
      </c>
      <c r="U100" s="71">
        <v>83053.600000000006</v>
      </c>
      <c r="V100" s="71">
        <v>103918.5993</v>
      </c>
      <c r="W100" s="71">
        <v>107579.06779952999</v>
      </c>
      <c r="X100" s="71">
        <v>124665.83862097</v>
      </c>
    </row>
    <row r="101" spans="1:24" x14ac:dyDescent="0.25">
      <c r="A101" s="341" t="s">
        <v>82</v>
      </c>
      <c r="B101" s="240">
        <v>1874.2</v>
      </c>
      <c r="C101" s="240">
        <v>2717.9</v>
      </c>
      <c r="D101" s="240">
        <v>3736.1</v>
      </c>
      <c r="E101" s="240">
        <v>4436.7</v>
      </c>
      <c r="F101" s="78">
        <v>5376.6</v>
      </c>
      <c r="G101" s="62">
        <v>7307.6</v>
      </c>
      <c r="H101" s="111">
        <v>8634.5</v>
      </c>
      <c r="I101" s="111">
        <v>9967.2999999999993</v>
      </c>
      <c r="J101" s="111">
        <v>13607.1</v>
      </c>
      <c r="K101" s="111">
        <v>17261.2</v>
      </c>
      <c r="L101" s="62">
        <v>23725.599999999999</v>
      </c>
      <c r="M101" s="111">
        <v>26526.7</v>
      </c>
      <c r="N101" s="111">
        <v>29543.867999999999</v>
      </c>
      <c r="O101" s="78">
        <v>33780.1</v>
      </c>
      <c r="P101" s="242">
        <v>34232.699999999997</v>
      </c>
      <c r="Q101" s="242">
        <v>39816.699999999997</v>
      </c>
      <c r="R101" s="240">
        <v>42244.9</v>
      </c>
      <c r="S101" s="242">
        <v>44397.4</v>
      </c>
      <c r="T101" s="240">
        <v>44709.1</v>
      </c>
      <c r="U101" s="71">
        <v>46222.9</v>
      </c>
      <c r="V101" s="71">
        <v>52382.512299999995</v>
      </c>
      <c r="W101" s="71">
        <v>53381.805019660002</v>
      </c>
      <c r="X101" s="71">
        <v>60792.193079069999</v>
      </c>
    </row>
    <row r="102" spans="1:24" x14ac:dyDescent="0.25">
      <c r="A102" s="341" t="s">
        <v>83</v>
      </c>
      <c r="B102" s="240">
        <v>589.4</v>
      </c>
      <c r="C102" s="240">
        <v>772.1</v>
      </c>
      <c r="D102" s="240">
        <v>1182.2</v>
      </c>
      <c r="E102" s="240">
        <v>1403</v>
      </c>
      <c r="F102" s="240">
        <v>1910</v>
      </c>
      <c r="G102" s="62">
        <v>2415.6999999999998</v>
      </c>
      <c r="H102" s="111">
        <v>2739.6</v>
      </c>
      <c r="I102" s="111">
        <v>3170.2</v>
      </c>
      <c r="J102" s="111">
        <v>4316.8999999999996</v>
      </c>
      <c r="K102" s="111">
        <v>5336.1</v>
      </c>
      <c r="L102" s="62">
        <v>7342.6</v>
      </c>
      <c r="M102" s="111">
        <v>8272.4</v>
      </c>
      <c r="N102" s="111">
        <v>8929.3240000000005</v>
      </c>
      <c r="O102" s="78">
        <v>10442.6</v>
      </c>
      <c r="P102" s="242">
        <v>10359.6</v>
      </c>
      <c r="Q102" s="242">
        <v>11844</v>
      </c>
      <c r="R102" s="240">
        <v>12067.2</v>
      </c>
      <c r="S102" s="242">
        <v>12535.3</v>
      </c>
      <c r="T102" s="240">
        <v>12479.7</v>
      </c>
      <c r="U102" s="71">
        <v>12771.7</v>
      </c>
      <c r="V102" s="71">
        <v>13744.0458</v>
      </c>
      <c r="W102" s="71">
        <v>14155.758918059999</v>
      </c>
      <c r="X102" s="71">
        <v>15508.371113899999</v>
      </c>
    </row>
    <row r="103" spans="1:24" x14ac:dyDescent="0.25">
      <c r="A103" s="341" t="s">
        <v>84</v>
      </c>
      <c r="B103" s="240">
        <v>1698.1</v>
      </c>
      <c r="C103" s="240">
        <v>2320.5</v>
      </c>
      <c r="D103" s="240">
        <v>3324.5</v>
      </c>
      <c r="E103" s="240">
        <v>3942.3</v>
      </c>
      <c r="F103" s="240">
        <v>5248</v>
      </c>
      <c r="G103" s="62">
        <v>6722.6</v>
      </c>
      <c r="H103" s="111">
        <v>7826.3</v>
      </c>
      <c r="I103" s="111">
        <v>9111.9</v>
      </c>
      <c r="J103" s="111">
        <v>12260.7</v>
      </c>
      <c r="K103" s="111">
        <v>15336</v>
      </c>
      <c r="L103" s="62">
        <v>20951.7</v>
      </c>
      <c r="M103" s="111">
        <v>23257.9</v>
      </c>
      <c r="N103" s="111">
        <v>25958.539000000001</v>
      </c>
      <c r="O103" s="240">
        <v>29885</v>
      </c>
      <c r="P103" s="242">
        <v>30733.4</v>
      </c>
      <c r="Q103" s="242">
        <v>35275.9</v>
      </c>
      <c r="R103" s="240">
        <v>36499.4</v>
      </c>
      <c r="S103" s="242">
        <v>38269.300000000003</v>
      </c>
      <c r="T103" s="240">
        <v>38741.599999999999</v>
      </c>
      <c r="U103" s="71">
        <v>40288.699999999997</v>
      </c>
      <c r="V103" s="71">
        <v>44483.851499999997</v>
      </c>
      <c r="W103" s="71">
        <v>46723.093186370003</v>
      </c>
      <c r="X103" s="71">
        <v>54034.93053944</v>
      </c>
    </row>
    <row r="104" spans="1:24" ht="19.5" x14ac:dyDescent="0.25">
      <c r="A104" s="341" t="s">
        <v>85</v>
      </c>
      <c r="B104" s="240">
        <v>404.2</v>
      </c>
      <c r="C104" s="240">
        <v>583</v>
      </c>
      <c r="D104" s="240">
        <v>781.7</v>
      </c>
      <c r="E104" s="240">
        <v>923.2</v>
      </c>
      <c r="F104" s="78">
        <v>1096.9000000000001</v>
      </c>
      <c r="G104" s="62">
        <v>1455.2</v>
      </c>
      <c r="H104" s="111">
        <v>1700.3</v>
      </c>
      <c r="I104" s="111">
        <v>1980.4</v>
      </c>
      <c r="J104" s="111">
        <v>2719.4</v>
      </c>
      <c r="K104" s="111">
        <v>3446.7</v>
      </c>
      <c r="L104" s="62">
        <v>4729.8999999999996</v>
      </c>
      <c r="M104" s="111">
        <v>5324.5</v>
      </c>
      <c r="N104" s="111">
        <v>5716.4849999999997</v>
      </c>
      <c r="O104" s="78">
        <v>6609.1</v>
      </c>
      <c r="P104" s="242">
        <v>6785.9</v>
      </c>
      <c r="Q104" s="242">
        <v>7752.4</v>
      </c>
      <c r="R104" s="240">
        <v>8214.2999999999993</v>
      </c>
      <c r="S104" s="242">
        <v>8425.4</v>
      </c>
      <c r="T104" s="240">
        <v>8554.7000000000007</v>
      </c>
      <c r="U104" s="71">
        <v>8873.7000000000007</v>
      </c>
      <c r="V104" s="71" t="s">
        <v>96</v>
      </c>
      <c r="W104" s="71" t="s">
        <v>96</v>
      </c>
      <c r="X104" s="71" t="s">
        <v>96</v>
      </c>
    </row>
    <row r="105" spans="1:24" ht="19.5" x14ac:dyDescent="0.25">
      <c r="A105" s="341" t="s">
        <v>86</v>
      </c>
      <c r="B105" s="240">
        <v>198</v>
      </c>
      <c r="C105" s="240">
        <v>239.2</v>
      </c>
      <c r="D105" s="240">
        <v>380.9</v>
      </c>
      <c r="E105" s="240">
        <v>467.7</v>
      </c>
      <c r="F105" s="78">
        <v>642.20000000000005</v>
      </c>
      <c r="G105" s="62">
        <v>800.8</v>
      </c>
      <c r="H105" s="111">
        <v>952.5</v>
      </c>
      <c r="I105" s="111">
        <v>1134.7</v>
      </c>
      <c r="J105" s="111">
        <v>1550.8</v>
      </c>
      <c r="K105" s="111">
        <v>1957.8</v>
      </c>
      <c r="L105" s="62">
        <v>2655.3</v>
      </c>
      <c r="M105" s="111">
        <v>2971.2</v>
      </c>
      <c r="N105" s="111">
        <v>3349.63</v>
      </c>
      <c r="O105" s="78">
        <v>3910.9</v>
      </c>
      <c r="P105" s="242">
        <v>3855.9</v>
      </c>
      <c r="Q105" s="242">
        <v>4561.7</v>
      </c>
      <c r="R105" s="240">
        <v>4676.2</v>
      </c>
      <c r="S105" s="242">
        <v>4835.3</v>
      </c>
      <c r="T105" s="78">
        <v>4901.6000000000004</v>
      </c>
      <c r="U105" s="71">
        <v>5104.7</v>
      </c>
      <c r="V105" s="71">
        <v>5608.3819000000003</v>
      </c>
      <c r="W105" s="71">
        <v>5799.2149717700004</v>
      </c>
      <c r="X105" s="71">
        <v>6815.1463103799997</v>
      </c>
    </row>
    <row r="106" spans="1:24" x14ac:dyDescent="0.25">
      <c r="A106" s="427" t="s">
        <v>145</v>
      </c>
      <c r="B106" s="428"/>
      <c r="C106" s="428"/>
      <c r="D106" s="428"/>
      <c r="E106" s="428"/>
      <c r="F106" s="428"/>
      <c r="G106" s="428"/>
      <c r="H106" s="428"/>
      <c r="I106" s="428"/>
      <c r="J106" s="428"/>
      <c r="K106" s="428"/>
      <c r="L106" s="428"/>
      <c r="M106" s="428"/>
      <c r="N106" s="428"/>
      <c r="O106" s="428"/>
      <c r="P106" s="428"/>
      <c r="Q106" s="428"/>
      <c r="R106" s="428"/>
      <c r="S106" s="353"/>
      <c r="T106" s="321"/>
      <c r="U106" s="284"/>
      <c r="V106" s="49"/>
      <c r="W106" s="49"/>
    </row>
    <row r="107" spans="1:24" ht="18" customHeight="1" x14ac:dyDescent="0.25">
      <c r="A107" s="426" t="s">
        <v>428</v>
      </c>
      <c r="B107" s="426"/>
      <c r="C107" s="426"/>
      <c r="D107" s="426"/>
      <c r="E107" s="426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343"/>
      <c r="U107" s="284"/>
      <c r="V107" s="49"/>
      <c r="W107" s="49"/>
    </row>
    <row r="108" spans="1:24" ht="18" customHeight="1" x14ac:dyDescent="0.25">
      <c r="A108" s="426" t="s">
        <v>389</v>
      </c>
      <c r="B108" s="426"/>
      <c r="C108" s="426"/>
      <c r="D108" s="426"/>
      <c r="E108" s="426"/>
      <c r="F108" s="426"/>
      <c r="G108" s="426"/>
      <c r="H108" s="426"/>
      <c r="I108" s="426"/>
      <c r="J108" s="426"/>
      <c r="K108" s="426"/>
      <c r="L108" s="426"/>
      <c r="M108" s="426"/>
      <c r="N108" s="426"/>
      <c r="O108" s="426"/>
      <c r="P108" s="426"/>
      <c r="Q108" s="426"/>
      <c r="R108" s="426"/>
      <c r="S108" s="426"/>
      <c r="T108" s="321"/>
      <c r="U108" s="284"/>
      <c r="V108" s="49"/>
      <c r="W108" s="49"/>
    </row>
    <row r="109" spans="1:24" ht="18" customHeight="1" x14ac:dyDescent="0.25">
      <c r="A109" s="421" t="s">
        <v>390</v>
      </c>
      <c r="B109" s="422"/>
      <c r="C109" s="422"/>
      <c r="D109" s="422"/>
      <c r="E109" s="422"/>
      <c r="F109" s="422"/>
      <c r="G109" s="422"/>
      <c r="H109" s="422"/>
      <c r="I109" s="422"/>
      <c r="J109" s="422"/>
      <c r="K109" s="422"/>
      <c r="L109" s="422"/>
      <c r="M109" s="422"/>
      <c r="N109" s="422"/>
      <c r="O109" s="422"/>
      <c r="P109" s="422"/>
      <c r="Q109" s="422"/>
      <c r="R109" s="422"/>
      <c r="S109" s="232"/>
      <c r="T109" s="232"/>
      <c r="U109" s="232"/>
      <c r="V109" s="232"/>
      <c r="W109" s="49"/>
    </row>
    <row r="110" spans="1:24" ht="18" customHeight="1" x14ac:dyDescent="0.25">
      <c r="A110" s="426" t="s">
        <v>391</v>
      </c>
      <c r="B110" s="426"/>
      <c r="C110" s="426"/>
      <c r="D110" s="426"/>
      <c r="E110" s="426"/>
      <c r="F110" s="426"/>
      <c r="G110" s="426"/>
      <c r="H110" s="426"/>
      <c r="I110" s="426"/>
      <c r="J110" s="426"/>
      <c r="K110" s="426"/>
      <c r="L110" s="426"/>
      <c r="M110" s="426"/>
      <c r="N110" s="426"/>
      <c r="O110" s="426"/>
      <c r="P110" s="426"/>
      <c r="Q110" s="426"/>
      <c r="R110" s="426"/>
      <c r="S110" s="426"/>
      <c r="T110" s="426"/>
      <c r="U110" s="284"/>
      <c r="V110" s="49"/>
      <c r="W110" s="49"/>
    </row>
    <row r="111" spans="1:24" ht="15.75" customHeight="1" thickBot="1" x14ac:dyDescent="0.3">
      <c r="A111" s="354"/>
      <c r="B111" s="354"/>
      <c r="C111" s="354"/>
      <c r="D111" s="354"/>
      <c r="E111" s="354"/>
      <c r="F111" s="354"/>
      <c r="G111" s="354"/>
      <c r="H111" s="354"/>
      <c r="I111" s="354"/>
      <c r="J111" s="354"/>
      <c r="K111" s="354"/>
      <c r="L111" s="354"/>
      <c r="M111" s="354"/>
      <c r="N111" s="354"/>
      <c r="O111" s="354"/>
      <c r="P111" s="354"/>
      <c r="Q111" s="354"/>
      <c r="R111" s="354"/>
      <c r="S111" s="354"/>
      <c r="T111" s="251"/>
      <c r="U111" s="322"/>
      <c r="V111" s="323"/>
      <c r="W111" s="323"/>
      <c r="X111" s="27"/>
    </row>
    <row r="115" spans="2:22" x14ac:dyDescent="0.25">
      <c r="B115" s="303"/>
      <c r="C115" s="303"/>
      <c r="D115" s="303"/>
      <c r="E115" s="303"/>
      <c r="F115" s="303"/>
      <c r="G115" s="303"/>
      <c r="H115" s="303"/>
      <c r="I115" s="303"/>
      <c r="J115" s="303"/>
      <c r="K115" s="303"/>
      <c r="L115" s="303"/>
      <c r="M115" s="303"/>
      <c r="N115" s="303"/>
      <c r="O115" s="303"/>
      <c r="P115" s="303"/>
      <c r="Q115" s="303"/>
      <c r="R115" s="303"/>
      <c r="S115" s="303"/>
      <c r="T115" s="303"/>
      <c r="U115" s="303"/>
      <c r="V115" s="303"/>
    </row>
    <row r="117" spans="2:22" x14ac:dyDescent="0.25">
      <c r="B117" s="303"/>
    </row>
  </sheetData>
  <mergeCells count="7">
    <mergeCell ref="A2:X2"/>
    <mergeCell ref="A3:X3"/>
    <mergeCell ref="A109:R109"/>
    <mergeCell ref="A110:T110"/>
    <mergeCell ref="A106:R106"/>
    <mergeCell ref="A107:E107"/>
    <mergeCell ref="A108:S10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1">
    <tabColor rgb="FFC7E6A4"/>
  </sheetPr>
  <dimension ref="A1:X115"/>
  <sheetViews>
    <sheetView topLeftCell="A91" zoomScale="90" zoomScaleNormal="90" workbookViewId="0"/>
  </sheetViews>
  <sheetFormatPr defaultRowHeight="15" x14ac:dyDescent="0.25"/>
  <cols>
    <col min="1" max="1" width="18" style="3" customWidth="1"/>
    <col min="2" max="23" width="9.140625" style="3"/>
    <col min="24" max="24" width="9.140625" style="3" customWidth="1"/>
    <col min="25" max="16384" width="9.140625" style="3"/>
  </cols>
  <sheetData>
    <row r="1" spans="1:24" ht="30" customHeight="1" x14ac:dyDescent="0.25"/>
    <row r="2" spans="1:24" x14ac:dyDescent="0.25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</row>
    <row r="3" spans="1:24" x14ac:dyDescent="0.25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</row>
    <row r="4" spans="1:24" x14ac:dyDescent="0.25">
      <c r="A4" s="233" t="s">
        <v>311</v>
      </c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</row>
    <row r="5" spans="1:24" x14ac:dyDescent="0.25">
      <c r="A5" s="233" t="s">
        <v>430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</row>
    <row r="6" spans="1:24" ht="15.75" thickBot="1" x14ac:dyDescent="0.3">
      <c r="A6" s="234" t="s">
        <v>162</v>
      </c>
      <c r="B6" s="263"/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</row>
    <row r="7" spans="1:24" ht="15.75" thickBot="1" x14ac:dyDescent="0.3">
      <c r="A7" s="181"/>
      <c r="B7" s="44">
        <v>2000</v>
      </c>
      <c r="C7" s="44">
        <v>2001</v>
      </c>
      <c r="D7" s="44">
        <v>2002</v>
      </c>
      <c r="E7" s="44">
        <v>2003</v>
      </c>
      <c r="F7" s="44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44">
        <v>2017</v>
      </c>
      <c r="T7" s="18">
        <v>2018</v>
      </c>
      <c r="U7" s="18">
        <v>2019</v>
      </c>
      <c r="V7" s="18">
        <v>2020</v>
      </c>
      <c r="W7" s="18">
        <v>2021</v>
      </c>
      <c r="X7" s="18">
        <v>2022</v>
      </c>
    </row>
    <row r="8" spans="1:24" x14ac:dyDescent="0.25">
      <c r="A8" s="319" t="s">
        <v>388</v>
      </c>
      <c r="B8" s="310">
        <v>86580.5</v>
      </c>
      <c r="C8" s="310">
        <v>89017.9</v>
      </c>
      <c r="D8" s="310">
        <v>116392.9</v>
      </c>
      <c r="E8" s="310">
        <v>137249.79999999999</v>
      </c>
      <c r="F8" s="247">
        <v>159276.5</v>
      </c>
      <c r="G8" s="310">
        <v>186692</v>
      </c>
      <c r="H8" s="310">
        <v>218913.1</v>
      </c>
      <c r="I8" s="310">
        <v>295368.3</v>
      </c>
      <c r="J8" s="310">
        <v>360476.3</v>
      </c>
      <c r="K8" s="310">
        <v>440045.7</v>
      </c>
      <c r="L8" s="310">
        <v>463776.7</v>
      </c>
      <c r="M8" s="310">
        <v>558594.69999999995</v>
      </c>
      <c r="N8" s="310">
        <v>630783.5</v>
      </c>
      <c r="O8" s="310">
        <v>603499.30000000005</v>
      </c>
      <c r="P8" s="310">
        <v>569825.5</v>
      </c>
      <c r="Q8" s="310">
        <v>541282.19999999995</v>
      </c>
      <c r="R8" s="310">
        <v>616414.5</v>
      </c>
      <c r="S8" s="310">
        <v>691825.3</v>
      </c>
      <c r="T8" s="186">
        <v>735240</v>
      </c>
      <c r="U8" s="186">
        <v>770618.5</v>
      </c>
      <c r="V8" s="186">
        <v>903411.60420000006</v>
      </c>
      <c r="W8" s="186">
        <v>1428454.3045000001</v>
      </c>
      <c r="X8" s="186">
        <v>1029580.2206</v>
      </c>
    </row>
    <row r="9" spans="1:24" ht="18" x14ac:dyDescent="0.25">
      <c r="A9" s="42" t="s">
        <v>165</v>
      </c>
      <c r="B9" s="186">
        <v>25027.200000000001</v>
      </c>
      <c r="C9" s="186">
        <v>25830.799999999999</v>
      </c>
      <c r="D9" s="186">
        <v>35103.5</v>
      </c>
      <c r="E9" s="186">
        <v>33985.699999999997</v>
      </c>
      <c r="F9" s="99">
        <v>46537.599999999999</v>
      </c>
      <c r="G9" s="186">
        <v>57727</v>
      </c>
      <c r="H9" s="186">
        <v>59865.3</v>
      </c>
      <c r="I9" s="186">
        <v>77954.600000000006</v>
      </c>
      <c r="J9" s="186">
        <v>99010.8</v>
      </c>
      <c r="K9" s="186">
        <v>100188.9</v>
      </c>
      <c r="L9" s="186">
        <v>117828.3</v>
      </c>
      <c r="M9" s="186">
        <v>132263.70000000001</v>
      </c>
      <c r="N9" s="186">
        <v>149313.29999999999</v>
      </c>
      <c r="O9" s="186">
        <v>163368</v>
      </c>
      <c r="P9" s="186">
        <v>181308.79999999999</v>
      </c>
      <c r="Q9" s="186">
        <v>190570.7</v>
      </c>
      <c r="R9" s="186">
        <v>200164.7</v>
      </c>
      <c r="S9" s="186">
        <v>219794.4</v>
      </c>
      <c r="T9" s="186">
        <v>232222.9</v>
      </c>
      <c r="U9" s="73">
        <v>249812.9</v>
      </c>
      <c r="V9" s="73">
        <v>270693.95160000003</v>
      </c>
      <c r="W9" s="110" t="s">
        <v>96</v>
      </c>
      <c r="X9" s="110" t="s">
        <v>96</v>
      </c>
    </row>
    <row r="10" spans="1:24" x14ac:dyDescent="0.25">
      <c r="A10" s="341" t="s">
        <v>1</v>
      </c>
      <c r="B10" s="240">
        <v>815.2</v>
      </c>
      <c r="C10" s="240">
        <v>910</v>
      </c>
      <c r="D10" s="240">
        <v>1265.5</v>
      </c>
      <c r="E10" s="240">
        <v>1380.8</v>
      </c>
      <c r="F10" s="78">
        <v>1332.8</v>
      </c>
      <c r="G10" s="111">
        <v>1748.5</v>
      </c>
      <c r="H10" s="111">
        <v>1650.4</v>
      </c>
      <c r="I10" s="111">
        <v>2049.6</v>
      </c>
      <c r="J10" s="111">
        <v>2606.8000000000002</v>
      </c>
      <c r="K10" s="111">
        <v>2536.6</v>
      </c>
      <c r="L10" s="111">
        <v>2852.1</v>
      </c>
      <c r="M10" s="111">
        <v>3511.3</v>
      </c>
      <c r="N10" s="111">
        <v>3790.5</v>
      </c>
      <c r="O10" s="111">
        <v>4165.7</v>
      </c>
      <c r="P10" s="111">
        <v>4470.7</v>
      </c>
      <c r="Q10" s="111">
        <v>4614.3999999999996</v>
      </c>
      <c r="R10" s="240">
        <v>5043.6000000000004</v>
      </c>
      <c r="S10" s="240">
        <v>5421.9</v>
      </c>
      <c r="T10" s="240">
        <v>5915.8</v>
      </c>
      <c r="U10" s="54">
        <v>6411.1</v>
      </c>
      <c r="V10" s="54">
        <v>6381.2375999999995</v>
      </c>
      <c r="W10" s="62" t="s">
        <v>96</v>
      </c>
      <c r="X10" s="62" t="s">
        <v>96</v>
      </c>
    </row>
    <row r="11" spans="1:24" x14ac:dyDescent="0.25">
      <c r="A11" s="341" t="s">
        <v>2</v>
      </c>
      <c r="B11" s="240">
        <v>521.5</v>
      </c>
      <c r="C11" s="240">
        <v>626</v>
      </c>
      <c r="D11" s="240">
        <v>1011</v>
      </c>
      <c r="E11" s="240">
        <v>1073.2</v>
      </c>
      <c r="F11" s="78">
        <v>889.6</v>
      </c>
      <c r="G11" s="111">
        <v>1454</v>
      </c>
      <c r="H11" s="111">
        <v>992.8</v>
      </c>
      <c r="I11" s="111">
        <v>1183.4000000000001</v>
      </c>
      <c r="J11" s="111">
        <v>1436</v>
      </c>
      <c r="K11" s="111">
        <v>1371.1</v>
      </c>
      <c r="L11" s="111">
        <v>1452.6</v>
      </c>
      <c r="M11" s="111">
        <v>1708.6</v>
      </c>
      <c r="N11" s="111">
        <v>1887</v>
      </c>
      <c r="O11" s="111">
        <v>2135</v>
      </c>
      <c r="P11" s="111">
        <v>2341.8000000000002</v>
      </c>
      <c r="Q11" s="111">
        <v>2441.1999999999998</v>
      </c>
      <c r="R11" s="240">
        <v>2267.3000000000002</v>
      </c>
      <c r="S11" s="240">
        <v>2660.4</v>
      </c>
      <c r="T11" s="240">
        <v>2905</v>
      </c>
      <c r="U11" s="54">
        <v>3204</v>
      </c>
      <c r="V11" s="54">
        <v>3166.4333999999999</v>
      </c>
      <c r="W11" s="62" t="s">
        <v>96</v>
      </c>
      <c r="X11" s="62" t="s">
        <v>96</v>
      </c>
    </row>
    <row r="12" spans="1:24" x14ac:dyDescent="0.25">
      <c r="A12" s="341" t="s">
        <v>392</v>
      </c>
      <c r="B12" s="240">
        <v>709.6</v>
      </c>
      <c r="C12" s="240">
        <v>828.7</v>
      </c>
      <c r="D12" s="240">
        <v>1172</v>
      </c>
      <c r="E12" s="240">
        <v>1201.7</v>
      </c>
      <c r="F12" s="78">
        <v>1317.3</v>
      </c>
      <c r="G12" s="111">
        <v>1483.8</v>
      </c>
      <c r="H12" s="111">
        <v>1396.7</v>
      </c>
      <c r="I12" s="111">
        <v>1768.1</v>
      </c>
      <c r="J12" s="111">
        <v>2231.3000000000002</v>
      </c>
      <c r="K12" s="111">
        <v>2189</v>
      </c>
      <c r="L12" s="111">
        <v>2373.3000000000002</v>
      </c>
      <c r="M12" s="111">
        <v>2878.4</v>
      </c>
      <c r="N12" s="111">
        <v>2885.9</v>
      </c>
      <c r="O12" s="111">
        <v>3166.9</v>
      </c>
      <c r="P12" s="111">
        <v>3449.4</v>
      </c>
      <c r="Q12" s="111">
        <v>3591.9</v>
      </c>
      <c r="R12" s="240">
        <v>3854.1</v>
      </c>
      <c r="S12" s="240">
        <v>4094.8</v>
      </c>
      <c r="T12" s="240">
        <v>4375.3</v>
      </c>
      <c r="U12" s="54">
        <v>4359.8999999999996</v>
      </c>
      <c r="V12" s="54">
        <v>4702.6620000000003</v>
      </c>
      <c r="W12" s="62" t="s">
        <v>96</v>
      </c>
      <c r="X12" s="62" t="s">
        <v>96</v>
      </c>
    </row>
    <row r="13" spans="1:24" x14ac:dyDescent="0.25">
      <c r="A13" s="341" t="s">
        <v>4</v>
      </c>
      <c r="B13" s="240">
        <v>819.4</v>
      </c>
      <c r="C13" s="240">
        <v>942.5</v>
      </c>
      <c r="D13" s="240">
        <v>1305.5999999999999</v>
      </c>
      <c r="E13" s="240">
        <v>1489.2</v>
      </c>
      <c r="F13" s="78">
        <v>1662.2</v>
      </c>
      <c r="G13" s="111">
        <v>1960.9</v>
      </c>
      <c r="H13" s="111">
        <v>1872.4</v>
      </c>
      <c r="I13" s="111">
        <v>2394.6999999999998</v>
      </c>
      <c r="J13" s="111">
        <v>3062.2</v>
      </c>
      <c r="K13" s="111">
        <v>3206.1</v>
      </c>
      <c r="L13" s="111">
        <v>3752.4</v>
      </c>
      <c r="M13" s="111">
        <v>4553.7</v>
      </c>
      <c r="N13" s="111">
        <v>5015.8999999999996</v>
      </c>
      <c r="O13" s="111">
        <v>5728.1</v>
      </c>
      <c r="P13" s="111">
        <v>6124.4</v>
      </c>
      <c r="Q13" s="111">
        <v>6563.4</v>
      </c>
      <c r="R13" s="240">
        <v>6857.5</v>
      </c>
      <c r="S13" s="240">
        <v>7315.5</v>
      </c>
      <c r="T13" s="240">
        <v>7637.3</v>
      </c>
      <c r="U13" s="54">
        <v>7586.1</v>
      </c>
      <c r="V13" s="54">
        <v>8012.7839000000004</v>
      </c>
      <c r="W13" s="62" t="s">
        <v>96</v>
      </c>
      <c r="X13" s="62" t="s">
        <v>96</v>
      </c>
    </row>
    <row r="14" spans="1:24" x14ac:dyDescent="0.25">
      <c r="A14" s="341" t="s">
        <v>5</v>
      </c>
      <c r="B14" s="240">
        <v>499.8</v>
      </c>
      <c r="C14" s="240">
        <v>590.29999999999995</v>
      </c>
      <c r="D14" s="240">
        <v>744.2</v>
      </c>
      <c r="E14" s="240">
        <v>874</v>
      </c>
      <c r="F14" s="78">
        <v>694.4</v>
      </c>
      <c r="G14" s="111">
        <v>1041.0999999999999</v>
      </c>
      <c r="H14" s="111">
        <v>748.5</v>
      </c>
      <c r="I14" s="111">
        <v>915.3</v>
      </c>
      <c r="J14" s="111">
        <v>1107.8</v>
      </c>
      <c r="K14" s="111">
        <v>1051.0999999999999</v>
      </c>
      <c r="L14" s="111">
        <v>1181.7</v>
      </c>
      <c r="M14" s="111">
        <v>1565.4</v>
      </c>
      <c r="N14" s="111">
        <v>1403.6</v>
      </c>
      <c r="O14" s="111">
        <v>1603.1</v>
      </c>
      <c r="P14" s="111">
        <v>1667.1</v>
      </c>
      <c r="Q14" s="111">
        <v>1679</v>
      </c>
      <c r="R14" s="240">
        <v>1711.6</v>
      </c>
      <c r="S14" s="240">
        <v>2004.5</v>
      </c>
      <c r="T14" s="240">
        <v>1883.7</v>
      </c>
      <c r="U14" s="54">
        <v>1792.3</v>
      </c>
      <c r="V14" s="54">
        <v>2029.2588000000001</v>
      </c>
      <c r="W14" s="62" t="s">
        <v>96</v>
      </c>
      <c r="X14" s="62" t="s">
        <v>96</v>
      </c>
    </row>
    <row r="15" spans="1:24" x14ac:dyDescent="0.25">
      <c r="A15" s="341" t="s">
        <v>6</v>
      </c>
      <c r="B15" s="240">
        <v>484.6</v>
      </c>
      <c r="C15" s="240">
        <v>519.9</v>
      </c>
      <c r="D15" s="240">
        <v>709.7</v>
      </c>
      <c r="E15" s="240">
        <v>870.2</v>
      </c>
      <c r="F15" s="78">
        <v>961.2</v>
      </c>
      <c r="G15" s="111">
        <v>1183.4000000000001</v>
      </c>
      <c r="H15" s="111">
        <v>1121.0999999999999</v>
      </c>
      <c r="I15" s="111">
        <v>1425</v>
      </c>
      <c r="J15" s="111">
        <v>1840.3</v>
      </c>
      <c r="K15" s="111">
        <v>1833.3</v>
      </c>
      <c r="L15" s="111">
        <v>2067.5</v>
      </c>
      <c r="M15" s="111">
        <v>2599.1999999999998</v>
      </c>
      <c r="N15" s="111">
        <v>2885.3</v>
      </c>
      <c r="O15" s="111">
        <v>3203.1</v>
      </c>
      <c r="P15" s="111">
        <v>3486.7</v>
      </c>
      <c r="Q15" s="111">
        <v>3691.2</v>
      </c>
      <c r="R15" s="240">
        <v>3402.7</v>
      </c>
      <c r="S15" s="240">
        <v>3921.1</v>
      </c>
      <c r="T15" s="240">
        <v>4415.1000000000004</v>
      </c>
      <c r="U15" s="54">
        <v>4931.5</v>
      </c>
      <c r="V15" s="54">
        <v>4730.7840999999999</v>
      </c>
      <c r="W15" s="62" t="s">
        <v>96</v>
      </c>
      <c r="X15" s="62" t="s">
        <v>96</v>
      </c>
    </row>
    <row r="16" spans="1:24" x14ac:dyDescent="0.25">
      <c r="A16" s="341" t="s">
        <v>7</v>
      </c>
      <c r="B16" s="240">
        <v>304</v>
      </c>
      <c r="C16" s="240">
        <v>358.8</v>
      </c>
      <c r="D16" s="240">
        <v>511.9</v>
      </c>
      <c r="E16" s="240">
        <v>569.1</v>
      </c>
      <c r="F16" s="78">
        <v>556.5</v>
      </c>
      <c r="G16" s="111">
        <v>698</v>
      </c>
      <c r="H16" s="111">
        <v>622.6</v>
      </c>
      <c r="I16" s="111">
        <v>733.4</v>
      </c>
      <c r="J16" s="111">
        <v>888.7</v>
      </c>
      <c r="K16" s="111">
        <v>851.6</v>
      </c>
      <c r="L16" s="111">
        <v>907.7</v>
      </c>
      <c r="M16" s="111">
        <v>1229.2</v>
      </c>
      <c r="N16" s="111">
        <v>1192</v>
      </c>
      <c r="O16" s="111">
        <v>1303.8</v>
      </c>
      <c r="P16" s="111">
        <v>1445.7</v>
      </c>
      <c r="Q16" s="111">
        <v>1471.1</v>
      </c>
      <c r="R16" s="240">
        <v>1610.9</v>
      </c>
      <c r="S16" s="240">
        <v>2101.1</v>
      </c>
      <c r="T16" s="240">
        <v>1465.3</v>
      </c>
      <c r="U16" s="54">
        <v>1976.6</v>
      </c>
      <c r="V16" s="54">
        <v>2074.2428</v>
      </c>
      <c r="W16" s="62" t="s">
        <v>96</v>
      </c>
      <c r="X16" s="62" t="s">
        <v>96</v>
      </c>
    </row>
    <row r="17" spans="1:24" x14ac:dyDescent="0.25">
      <c r="A17" s="341" t="s">
        <v>8</v>
      </c>
      <c r="B17" s="240">
        <v>495.1</v>
      </c>
      <c r="C17" s="240">
        <v>544.29999999999995</v>
      </c>
      <c r="D17" s="240">
        <v>791.7</v>
      </c>
      <c r="E17" s="240">
        <v>862.8</v>
      </c>
      <c r="F17" s="78">
        <v>897.6</v>
      </c>
      <c r="G17" s="111">
        <v>1211.4000000000001</v>
      </c>
      <c r="H17" s="111">
        <v>964.3</v>
      </c>
      <c r="I17" s="111">
        <v>1203.7</v>
      </c>
      <c r="J17" s="111">
        <v>1486.4</v>
      </c>
      <c r="K17" s="111">
        <v>1449.8</v>
      </c>
      <c r="L17" s="111">
        <v>1632.7</v>
      </c>
      <c r="M17" s="111">
        <v>1999.4</v>
      </c>
      <c r="N17" s="111">
        <v>2137.9</v>
      </c>
      <c r="O17" s="111">
        <v>2383.8000000000002</v>
      </c>
      <c r="P17" s="111">
        <v>2587.3000000000002</v>
      </c>
      <c r="Q17" s="111">
        <v>2728.6</v>
      </c>
      <c r="R17" s="240">
        <v>2922.6</v>
      </c>
      <c r="S17" s="240">
        <v>3103.6</v>
      </c>
      <c r="T17" s="240">
        <v>3080.7</v>
      </c>
      <c r="U17" s="54">
        <v>3620.7</v>
      </c>
      <c r="V17" s="54">
        <v>3736.2436000000002</v>
      </c>
      <c r="W17" s="62" t="s">
        <v>96</v>
      </c>
      <c r="X17" s="62" t="s">
        <v>96</v>
      </c>
    </row>
    <row r="18" spans="1:24" x14ac:dyDescent="0.25">
      <c r="A18" s="341" t="s">
        <v>9</v>
      </c>
      <c r="B18" s="240">
        <v>666.4</v>
      </c>
      <c r="C18" s="240">
        <v>699.9</v>
      </c>
      <c r="D18" s="240">
        <v>940.8</v>
      </c>
      <c r="E18" s="240">
        <v>1097.0999999999999</v>
      </c>
      <c r="F18" s="240">
        <v>1099</v>
      </c>
      <c r="G18" s="111">
        <v>1481.3</v>
      </c>
      <c r="H18" s="111">
        <v>1398.4</v>
      </c>
      <c r="I18" s="111">
        <v>1718.7</v>
      </c>
      <c r="J18" s="111">
        <v>2096.3000000000002</v>
      </c>
      <c r="K18" s="111">
        <v>1953.4</v>
      </c>
      <c r="L18" s="111">
        <v>2194.5</v>
      </c>
      <c r="M18" s="111">
        <v>2629.6</v>
      </c>
      <c r="N18" s="111">
        <v>2780.2</v>
      </c>
      <c r="O18" s="111">
        <v>3027.4</v>
      </c>
      <c r="P18" s="111">
        <v>3188.5</v>
      </c>
      <c r="Q18" s="111">
        <v>3291.2</v>
      </c>
      <c r="R18" s="240">
        <v>3207.2</v>
      </c>
      <c r="S18" s="240">
        <v>3610.9</v>
      </c>
      <c r="T18" s="240">
        <v>4008.7</v>
      </c>
      <c r="U18" s="54">
        <v>4459.2</v>
      </c>
      <c r="V18" s="54">
        <v>4615.1813000000002</v>
      </c>
      <c r="W18" s="62" t="s">
        <v>96</v>
      </c>
      <c r="X18" s="62" t="s">
        <v>96</v>
      </c>
    </row>
    <row r="19" spans="1:24" x14ac:dyDescent="0.25">
      <c r="A19" s="341" t="s">
        <v>344</v>
      </c>
      <c r="B19" s="240">
        <v>3622.7</v>
      </c>
      <c r="C19" s="240">
        <v>3973</v>
      </c>
      <c r="D19" s="240">
        <v>5487.5</v>
      </c>
      <c r="E19" s="240">
        <v>6008</v>
      </c>
      <c r="F19" s="78">
        <v>7505.7</v>
      </c>
      <c r="G19" s="111">
        <v>9141.6</v>
      </c>
      <c r="H19" s="111">
        <v>9685.1</v>
      </c>
      <c r="I19" s="111">
        <v>12806</v>
      </c>
      <c r="J19" s="111">
        <v>16413.5</v>
      </c>
      <c r="K19" s="111">
        <v>16674.099999999999</v>
      </c>
      <c r="L19" s="111">
        <v>19940.400000000001</v>
      </c>
      <c r="M19" s="111">
        <v>21514.400000000001</v>
      </c>
      <c r="N19" s="111">
        <v>23907.3</v>
      </c>
      <c r="O19" s="111">
        <v>26035.3</v>
      </c>
      <c r="P19" s="111">
        <v>29341.9</v>
      </c>
      <c r="Q19" s="111">
        <v>31315.8</v>
      </c>
      <c r="R19" s="240">
        <v>32539.5</v>
      </c>
      <c r="S19" s="240">
        <v>37065.1</v>
      </c>
      <c r="T19" s="240">
        <v>38860.6</v>
      </c>
      <c r="U19" s="54">
        <v>43721.1</v>
      </c>
      <c r="V19" s="54">
        <v>48654.557799999995</v>
      </c>
      <c r="W19" s="62" t="s">
        <v>96</v>
      </c>
      <c r="X19" s="62" t="s">
        <v>96</v>
      </c>
    </row>
    <row r="20" spans="1:24" x14ac:dyDescent="0.25">
      <c r="A20" s="341" t="s">
        <v>11</v>
      </c>
      <c r="B20" s="240">
        <v>370</v>
      </c>
      <c r="C20" s="240">
        <v>412.5</v>
      </c>
      <c r="D20" s="240">
        <v>540</v>
      </c>
      <c r="E20" s="240">
        <v>607.29999999999995</v>
      </c>
      <c r="F20" s="78">
        <v>656.9</v>
      </c>
      <c r="G20" s="111">
        <v>831.3</v>
      </c>
      <c r="H20" s="111">
        <v>726.2</v>
      </c>
      <c r="I20" s="111">
        <v>878.7</v>
      </c>
      <c r="J20" s="111">
        <v>1108.8</v>
      </c>
      <c r="K20" s="111">
        <v>1058.7</v>
      </c>
      <c r="L20" s="111">
        <v>1207.5</v>
      </c>
      <c r="M20" s="111">
        <v>1372.3</v>
      </c>
      <c r="N20" s="111">
        <v>1415.2</v>
      </c>
      <c r="O20" s="111">
        <v>1513.5</v>
      </c>
      <c r="P20" s="111">
        <v>1661.9</v>
      </c>
      <c r="Q20" s="111">
        <v>1743.8</v>
      </c>
      <c r="R20" s="240">
        <v>1768.5</v>
      </c>
      <c r="S20" s="240">
        <v>1702.6</v>
      </c>
      <c r="T20" s="240">
        <v>1980.2</v>
      </c>
      <c r="U20" s="54">
        <v>2107.6999999999998</v>
      </c>
      <c r="V20" s="54">
        <v>2179.9417000000003</v>
      </c>
      <c r="W20" s="62" t="s">
        <v>96</v>
      </c>
      <c r="X20" s="62" t="s">
        <v>96</v>
      </c>
    </row>
    <row r="21" spans="1:24" x14ac:dyDescent="0.25">
      <c r="A21" s="341" t="s">
        <v>12</v>
      </c>
      <c r="B21" s="240">
        <v>503.9</v>
      </c>
      <c r="C21" s="240">
        <v>540</v>
      </c>
      <c r="D21" s="240">
        <v>751.5</v>
      </c>
      <c r="E21" s="240">
        <v>870.7</v>
      </c>
      <c r="F21" s="78">
        <v>968.9</v>
      </c>
      <c r="G21" s="111">
        <v>1116.8</v>
      </c>
      <c r="H21" s="111">
        <v>1143.9000000000001</v>
      </c>
      <c r="I21" s="111">
        <v>1380.2</v>
      </c>
      <c r="J21" s="111">
        <v>1742.2</v>
      </c>
      <c r="K21" s="111">
        <v>1633.6</v>
      </c>
      <c r="L21" s="111">
        <v>1878.8</v>
      </c>
      <c r="M21" s="111">
        <v>2204.1999999999998</v>
      </c>
      <c r="N21" s="111">
        <v>2334.6</v>
      </c>
      <c r="O21" s="111">
        <v>2564.5</v>
      </c>
      <c r="P21" s="111">
        <v>2754.1</v>
      </c>
      <c r="Q21" s="111">
        <v>2921</v>
      </c>
      <c r="R21" s="240">
        <v>3091.3</v>
      </c>
      <c r="S21" s="240">
        <v>3332.9</v>
      </c>
      <c r="T21" s="240">
        <v>3702.6</v>
      </c>
      <c r="U21" s="54">
        <v>3427.1</v>
      </c>
      <c r="V21" s="54">
        <v>3775.3567000000003</v>
      </c>
      <c r="W21" s="62" t="s">
        <v>96</v>
      </c>
      <c r="X21" s="62" t="s">
        <v>96</v>
      </c>
    </row>
    <row r="22" spans="1:24" x14ac:dyDescent="0.25">
      <c r="A22" s="341" t="s">
        <v>13</v>
      </c>
      <c r="B22" s="240">
        <v>528.6</v>
      </c>
      <c r="C22" s="240">
        <v>632.4</v>
      </c>
      <c r="D22" s="240">
        <v>839.6</v>
      </c>
      <c r="E22" s="240">
        <v>981</v>
      </c>
      <c r="F22" s="78">
        <v>858.9</v>
      </c>
      <c r="G22" s="111">
        <v>1200</v>
      </c>
      <c r="H22" s="111">
        <v>953.7</v>
      </c>
      <c r="I22" s="111">
        <v>1157.0999999999999</v>
      </c>
      <c r="J22" s="111">
        <v>1433.2</v>
      </c>
      <c r="K22" s="111">
        <v>1458.3</v>
      </c>
      <c r="L22" s="111">
        <v>1588.9</v>
      </c>
      <c r="M22" s="111">
        <v>1922</v>
      </c>
      <c r="N22" s="111">
        <v>2002.4</v>
      </c>
      <c r="O22" s="111">
        <v>2118.8000000000002</v>
      </c>
      <c r="P22" s="111">
        <v>2256.1</v>
      </c>
      <c r="Q22" s="111">
        <v>2274.1999999999998</v>
      </c>
      <c r="R22" s="240">
        <v>2368.3000000000002</v>
      </c>
      <c r="S22" s="240">
        <v>2529.1</v>
      </c>
      <c r="T22" s="240">
        <v>2731.8</v>
      </c>
      <c r="U22" s="54">
        <v>2501.5</v>
      </c>
      <c r="V22" s="54">
        <v>2847.5358999999999</v>
      </c>
      <c r="W22" s="62" t="s">
        <v>96</v>
      </c>
      <c r="X22" s="62" t="s">
        <v>96</v>
      </c>
    </row>
    <row r="23" spans="1:24" x14ac:dyDescent="0.25">
      <c r="A23" s="341" t="s">
        <v>14</v>
      </c>
      <c r="B23" s="240">
        <v>365.6</v>
      </c>
      <c r="C23" s="240">
        <v>436.7</v>
      </c>
      <c r="D23" s="240">
        <v>605.70000000000005</v>
      </c>
      <c r="E23" s="240">
        <v>679.3</v>
      </c>
      <c r="F23" s="78">
        <v>666.1</v>
      </c>
      <c r="G23" s="111">
        <v>989.6</v>
      </c>
      <c r="H23" s="111">
        <v>734.8</v>
      </c>
      <c r="I23" s="111">
        <v>912.7</v>
      </c>
      <c r="J23" s="111">
        <v>1109.5</v>
      </c>
      <c r="K23" s="111">
        <v>1107.2</v>
      </c>
      <c r="L23" s="111">
        <v>1214.5</v>
      </c>
      <c r="M23" s="111">
        <v>1446.5</v>
      </c>
      <c r="N23" s="111">
        <v>1404.1</v>
      </c>
      <c r="O23" s="111">
        <v>1711.4</v>
      </c>
      <c r="P23" s="111">
        <v>1890.6</v>
      </c>
      <c r="Q23" s="111">
        <v>1997.4</v>
      </c>
      <c r="R23" s="240">
        <v>2133</v>
      </c>
      <c r="S23" s="240">
        <v>2224.1</v>
      </c>
      <c r="T23" s="240">
        <v>2424.6999999999998</v>
      </c>
      <c r="U23" s="54">
        <v>2659.7</v>
      </c>
      <c r="V23" s="54">
        <v>2736.2927</v>
      </c>
      <c r="W23" s="62" t="s">
        <v>96</v>
      </c>
      <c r="X23" s="62" t="s">
        <v>96</v>
      </c>
    </row>
    <row r="24" spans="1:24" x14ac:dyDescent="0.25">
      <c r="A24" s="341" t="s">
        <v>15</v>
      </c>
      <c r="B24" s="240">
        <v>610.5</v>
      </c>
      <c r="C24" s="240">
        <v>670.1</v>
      </c>
      <c r="D24" s="240">
        <v>935.1</v>
      </c>
      <c r="E24" s="240">
        <v>1107</v>
      </c>
      <c r="F24" s="240">
        <v>1310</v>
      </c>
      <c r="G24" s="111">
        <v>1462.9</v>
      </c>
      <c r="H24" s="111">
        <v>1481.6</v>
      </c>
      <c r="I24" s="111">
        <v>1808.8</v>
      </c>
      <c r="J24" s="111">
        <v>2254.1999999999998</v>
      </c>
      <c r="K24" s="111">
        <v>2197.1999999999998</v>
      </c>
      <c r="L24" s="111">
        <v>2419.4</v>
      </c>
      <c r="M24" s="111">
        <v>2970.1</v>
      </c>
      <c r="N24" s="111">
        <v>3142.2</v>
      </c>
      <c r="O24" s="111">
        <v>3168.1</v>
      </c>
      <c r="P24" s="111">
        <v>3364.1</v>
      </c>
      <c r="Q24" s="111">
        <v>3431.4</v>
      </c>
      <c r="R24" s="240">
        <v>3528.1</v>
      </c>
      <c r="S24" s="240">
        <v>3903.3</v>
      </c>
      <c r="T24" s="240">
        <v>3966.4</v>
      </c>
      <c r="U24" s="54">
        <v>4376.3</v>
      </c>
      <c r="V24" s="54">
        <v>3917.0835999999999</v>
      </c>
      <c r="W24" s="62" t="s">
        <v>96</v>
      </c>
      <c r="X24" s="62" t="s">
        <v>96</v>
      </c>
    </row>
    <row r="25" spans="1:24" x14ac:dyDescent="0.25">
      <c r="A25" s="341" t="s">
        <v>16</v>
      </c>
      <c r="B25" s="240">
        <v>830.8</v>
      </c>
      <c r="C25" s="240">
        <v>912</v>
      </c>
      <c r="D25" s="240">
        <v>1359.2</v>
      </c>
      <c r="E25" s="240">
        <v>1498.3</v>
      </c>
      <c r="F25" s="78">
        <v>1354.2</v>
      </c>
      <c r="G25" s="111">
        <v>1889.7</v>
      </c>
      <c r="H25" s="111">
        <v>1527</v>
      </c>
      <c r="I25" s="111">
        <v>1879.1</v>
      </c>
      <c r="J25" s="111">
        <v>2378.4</v>
      </c>
      <c r="K25" s="111">
        <v>2398.5</v>
      </c>
      <c r="L25" s="111">
        <v>2596.6</v>
      </c>
      <c r="M25" s="111">
        <v>3016.1</v>
      </c>
      <c r="N25" s="111">
        <v>3255.2</v>
      </c>
      <c r="O25" s="111">
        <v>3541.3</v>
      </c>
      <c r="P25" s="111">
        <v>4004.2</v>
      </c>
      <c r="Q25" s="111">
        <v>4276.3</v>
      </c>
      <c r="R25" s="240">
        <v>4599.8999999999996</v>
      </c>
      <c r="S25" s="240">
        <v>4968.3</v>
      </c>
      <c r="T25" s="240">
        <v>5248.5</v>
      </c>
      <c r="U25" s="54">
        <v>5076.7</v>
      </c>
      <c r="V25" s="54">
        <v>5460.4708000000001</v>
      </c>
      <c r="W25" s="62" t="s">
        <v>96</v>
      </c>
      <c r="X25" s="62" t="s">
        <v>96</v>
      </c>
    </row>
    <row r="26" spans="1:24" x14ac:dyDescent="0.25">
      <c r="A26" s="341" t="s">
        <v>17</v>
      </c>
      <c r="B26" s="240">
        <v>754</v>
      </c>
      <c r="C26" s="240">
        <v>861.3</v>
      </c>
      <c r="D26" s="240">
        <v>1181.7</v>
      </c>
      <c r="E26" s="240">
        <v>1313.2</v>
      </c>
      <c r="F26" s="78">
        <v>1543.2</v>
      </c>
      <c r="G26" s="111">
        <v>1748.9</v>
      </c>
      <c r="H26" s="111">
        <v>1764.9</v>
      </c>
      <c r="I26" s="111">
        <v>2164.6</v>
      </c>
      <c r="J26" s="111">
        <v>2714.1</v>
      </c>
      <c r="K26" s="111">
        <v>2509.3000000000002</v>
      </c>
      <c r="L26" s="111">
        <v>2752.3</v>
      </c>
      <c r="M26" s="111">
        <v>3612.8</v>
      </c>
      <c r="N26" s="111">
        <v>4120.7</v>
      </c>
      <c r="O26" s="111">
        <v>4482.3999999999996</v>
      </c>
      <c r="P26" s="111">
        <v>4843</v>
      </c>
      <c r="Q26" s="111">
        <v>5042.8</v>
      </c>
      <c r="R26" s="240">
        <v>5301.8</v>
      </c>
      <c r="S26" s="240">
        <v>5533.4</v>
      </c>
      <c r="T26" s="240">
        <v>5597.6</v>
      </c>
      <c r="U26" s="54">
        <v>6223.5</v>
      </c>
      <c r="V26" s="54">
        <v>5255.7945</v>
      </c>
      <c r="W26" s="62" t="s">
        <v>96</v>
      </c>
      <c r="X26" s="62" t="s">
        <v>96</v>
      </c>
    </row>
    <row r="27" spans="1:24" x14ac:dyDescent="0.25">
      <c r="A27" s="341" t="s">
        <v>239</v>
      </c>
      <c r="B27" s="240">
        <v>12125.3</v>
      </c>
      <c r="C27" s="240">
        <v>11372.7</v>
      </c>
      <c r="D27" s="240">
        <v>14950.9</v>
      </c>
      <c r="E27" s="240">
        <v>11502.9</v>
      </c>
      <c r="F27" s="78">
        <v>22263.3</v>
      </c>
      <c r="G27" s="111">
        <v>27083.8</v>
      </c>
      <c r="H27" s="111">
        <v>31080.799999999999</v>
      </c>
      <c r="I27" s="111">
        <v>41575.5</v>
      </c>
      <c r="J27" s="111">
        <v>53101.1</v>
      </c>
      <c r="K27" s="111">
        <v>54709.9</v>
      </c>
      <c r="L27" s="111">
        <v>65815.399999999994</v>
      </c>
      <c r="M27" s="111">
        <v>71530.5</v>
      </c>
      <c r="N27" s="111">
        <v>83753.2</v>
      </c>
      <c r="O27" s="111">
        <v>91515.8</v>
      </c>
      <c r="P27" s="111">
        <v>102431.1</v>
      </c>
      <c r="Q27" s="111">
        <v>107496</v>
      </c>
      <c r="R27" s="240">
        <v>113956.7</v>
      </c>
      <c r="S27" s="240">
        <v>124301.7</v>
      </c>
      <c r="T27" s="240">
        <v>132023.70000000001</v>
      </c>
      <c r="U27" s="54">
        <v>141377.9</v>
      </c>
      <c r="V27" s="54">
        <v>156418.09040000002</v>
      </c>
      <c r="W27" s="62" t="s">
        <v>96</v>
      </c>
      <c r="X27" s="62" t="s">
        <v>96</v>
      </c>
    </row>
    <row r="28" spans="1:24" ht="18" x14ac:dyDescent="0.25">
      <c r="A28" s="42" t="s">
        <v>127</v>
      </c>
      <c r="B28" s="186">
        <v>10979.7</v>
      </c>
      <c r="C28" s="186">
        <v>11596.1</v>
      </c>
      <c r="D28" s="186">
        <v>15250.1</v>
      </c>
      <c r="E28" s="186">
        <v>16175.1</v>
      </c>
      <c r="F28" s="99">
        <v>18985.5</v>
      </c>
      <c r="G28" s="187">
        <v>23470.799999999999</v>
      </c>
      <c r="H28" s="187">
        <v>23365.4</v>
      </c>
      <c r="I28" s="187">
        <v>28907.8</v>
      </c>
      <c r="J28" s="187">
        <v>35674.1</v>
      </c>
      <c r="K28" s="187">
        <v>35850.9</v>
      </c>
      <c r="L28" s="187">
        <v>40821.9</v>
      </c>
      <c r="M28" s="187">
        <v>47757.3</v>
      </c>
      <c r="N28" s="187">
        <v>51493.5</v>
      </c>
      <c r="O28" s="187">
        <v>56826.2</v>
      </c>
      <c r="P28" s="187">
        <v>62810.3</v>
      </c>
      <c r="Q28" s="187">
        <v>67185.7</v>
      </c>
      <c r="R28" s="186">
        <v>72421.100000000006</v>
      </c>
      <c r="S28" s="186">
        <v>80941.774000000005</v>
      </c>
      <c r="T28" s="186">
        <v>89060.436000000002</v>
      </c>
      <c r="U28" s="186">
        <v>93667.942999999999</v>
      </c>
      <c r="V28" s="186">
        <v>98032.408900000009</v>
      </c>
      <c r="W28" s="110" t="s">
        <v>96</v>
      </c>
      <c r="X28" s="110" t="s">
        <v>96</v>
      </c>
    </row>
    <row r="29" spans="1:24" x14ac:dyDescent="0.25">
      <c r="A29" s="341" t="s">
        <v>19</v>
      </c>
      <c r="B29" s="240">
        <v>596.5</v>
      </c>
      <c r="C29" s="240">
        <v>590.70000000000005</v>
      </c>
      <c r="D29" s="240">
        <v>850.1</v>
      </c>
      <c r="E29" s="240">
        <v>927</v>
      </c>
      <c r="F29" s="78">
        <v>888.6</v>
      </c>
      <c r="G29" s="111">
        <v>1072.5999999999999</v>
      </c>
      <c r="H29" s="111">
        <v>984.2</v>
      </c>
      <c r="I29" s="111">
        <v>1174.5</v>
      </c>
      <c r="J29" s="111">
        <v>1392.7</v>
      </c>
      <c r="K29" s="111">
        <v>1390.5</v>
      </c>
      <c r="L29" s="111">
        <v>1327.1</v>
      </c>
      <c r="M29" s="111">
        <v>1696.3</v>
      </c>
      <c r="N29" s="111">
        <v>1723.4</v>
      </c>
      <c r="O29" s="111">
        <v>1702.6</v>
      </c>
      <c r="P29" s="111">
        <v>1826.8</v>
      </c>
      <c r="Q29" s="111">
        <v>1865.4</v>
      </c>
      <c r="R29" s="240">
        <v>1920.4</v>
      </c>
      <c r="S29" s="240">
        <v>2288.3000000000002</v>
      </c>
      <c r="T29" s="240">
        <v>1887.6</v>
      </c>
      <c r="U29" s="54">
        <v>2332.9</v>
      </c>
      <c r="V29" s="54">
        <v>2406.4072000000001</v>
      </c>
      <c r="W29" s="62" t="s">
        <v>96</v>
      </c>
      <c r="X29" s="62" t="s">
        <v>96</v>
      </c>
    </row>
    <row r="30" spans="1:24" x14ac:dyDescent="0.25">
      <c r="A30" s="341" t="s">
        <v>20</v>
      </c>
      <c r="B30" s="240">
        <v>1326.1</v>
      </c>
      <c r="C30" s="240">
        <v>1625.3</v>
      </c>
      <c r="D30" s="240">
        <v>2393.4</v>
      </c>
      <c r="E30" s="240">
        <v>2729.9</v>
      </c>
      <c r="F30" s="78">
        <v>1885.6</v>
      </c>
      <c r="G30" s="111">
        <v>2909.4</v>
      </c>
      <c r="H30" s="111">
        <v>2262.1999999999998</v>
      </c>
      <c r="I30" s="111">
        <v>2495.6999999999998</v>
      </c>
      <c r="J30" s="111">
        <v>2779.9</v>
      </c>
      <c r="K30" s="111">
        <v>2698.5</v>
      </c>
      <c r="L30" s="111">
        <v>3055</v>
      </c>
      <c r="M30" s="111">
        <v>3605.2</v>
      </c>
      <c r="N30" s="111">
        <v>3717.9</v>
      </c>
      <c r="O30" s="111">
        <v>3917.3</v>
      </c>
      <c r="P30" s="111">
        <v>4259.5</v>
      </c>
      <c r="Q30" s="111">
        <v>4334.1000000000004</v>
      </c>
      <c r="R30" s="240">
        <v>4554</v>
      </c>
      <c r="S30" s="240">
        <v>4863.8</v>
      </c>
      <c r="T30" s="240">
        <v>4916.6000000000004</v>
      </c>
      <c r="U30" s="54">
        <v>5163.3</v>
      </c>
      <c r="V30" s="54">
        <v>4220.4803000000002</v>
      </c>
      <c r="W30" s="62" t="s">
        <v>96</v>
      </c>
      <c r="X30" s="62" t="s">
        <v>96</v>
      </c>
    </row>
    <row r="31" spans="1:24" x14ac:dyDescent="0.25">
      <c r="A31" s="341" t="s">
        <v>21</v>
      </c>
      <c r="B31" s="240">
        <v>1042.9000000000001</v>
      </c>
      <c r="C31" s="240">
        <v>1192.5</v>
      </c>
      <c r="D31" s="240">
        <v>1487.3</v>
      </c>
      <c r="E31" s="240">
        <v>1735.8</v>
      </c>
      <c r="F31" s="78">
        <v>1837.3</v>
      </c>
      <c r="G31" s="111">
        <v>2145</v>
      </c>
      <c r="H31" s="111">
        <v>2060.1999999999998</v>
      </c>
      <c r="I31" s="111">
        <v>2375.4</v>
      </c>
      <c r="J31" s="111">
        <v>2833.9</v>
      </c>
      <c r="K31" s="111">
        <v>2905.7</v>
      </c>
      <c r="L31" s="111">
        <v>3109.7</v>
      </c>
      <c r="M31" s="111">
        <v>3777.6</v>
      </c>
      <c r="N31" s="111">
        <v>3894</v>
      </c>
      <c r="O31" s="111">
        <v>4113.8</v>
      </c>
      <c r="P31" s="111">
        <v>4535.8999999999996</v>
      </c>
      <c r="Q31" s="111">
        <v>4858.8</v>
      </c>
      <c r="R31" s="240">
        <v>5140.8</v>
      </c>
      <c r="S31" s="240">
        <v>5811.1</v>
      </c>
      <c r="T31" s="240">
        <v>5937</v>
      </c>
      <c r="U31" s="54">
        <v>5853.5</v>
      </c>
      <c r="V31" s="54">
        <v>6434.8004000000001</v>
      </c>
      <c r="W31" s="62" t="s">
        <v>96</v>
      </c>
      <c r="X31" s="62" t="s">
        <v>96</v>
      </c>
    </row>
    <row r="32" spans="1:24" x14ac:dyDescent="0.25">
      <c r="A32" s="101" t="s">
        <v>22</v>
      </c>
      <c r="B32" s="240"/>
      <c r="C32" s="78"/>
      <c r="D32" s="78"/>
      <c r="E32" s="78"/>
      <c r="F32" s="78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240"/>
      <c r="S32" s="240"/>
      <c r="T32" s="240"/>
      <c r="U32" s="320"/>
      <c r="V32" s="54"/>
      <c r="W32" s="62"/>
      <c r="X32" s="62"/>
    </row>
    <row r="33" spans="1:24" ht="19.5" x14ac:dyDescent="0.25">
      <c r="A33" s="53" t="s">
        <v>23</v>
      </c>
      <c r="B33" s="240">
        <v>70.2</v>
      </c>
      <c r="C33" s="240">
        <v>87.4</v>
      </c>
      <c r="D33" s="240">
        <v>115</v>
      </c>
      <c r="E33" s="240">
        <v>112.9</v>
      </c>
      <c r="F33" s="78">
        <v>166.3</v>
      </c>
      <c r="G33" s="111">
        <v>193.3</v>
      </c>
      <c r="H33" s="111">
        <v>202.9</v>
      </c>
      <c r="I33" s="111">
        <v>226.9</v>
      </c>
      <c r="J33" s="111">
        <v>249.5</v>
      </c>
      <c r="K33" s="111">
        <v>240.6</v>
      </c>
      <c r="L33" s="111">
        <v>243.1</v>
      </c>
      <c r="M33" s="111">
        <v>289.39999999999998</v>
      </c>
      <c r="N33" s="111">
        <v>326.5</v>
      </c>
      <c r="O33" s="111">
        <v>339.9</v>
      </c>
      <c r="P33" s="111">
        <v>372.6</v>
      </c>
      <c r="Q33" s="111">
        <v>412</v>
      </c>
      <c r="R33" s="240">
        <v>419.7</v>
      </c>
      <c r="S33" s="240">
        <v>390.6</v>
      </c>
      <c r="T33" s="240">
        <v>366</v>
      </c>
      <c r="U33" s="54">
        <v>362</v>
      </c>
      <c r="V33" s="54">
        <v>402.57</v>
      </c>
      <c r="W33" s="62" t="s">
        <v>96</v>
      </c>
      <c r="X33" s="62" t="s">
        <v>96</v>
      </c>
    </row>
    <row r="34" spans="1:24" ht="19.5" x14ac:dyDescent="0.25">
      <c r="A34" s="53" t="s">
        <v>128</v>
      </c>
      <c r="B34" s="240">
        <f>B31-B33</f>
        <v>972.7</v>
      </c>
      <c r="C34" s="240">
        <f>C31-C33</f>
        <v>1105.0999999999999</v>
      </c>
      <c r="D34" s="240">
        <f>D31-D33</f>
        <v>1372.3</v>
      </c>
      <c r="E34" s="240">
        <f>E31-E33</f>
        <v>1622.8999999999999</v>
      </c>
      <c r="F34" s="78">
        <f>F31-F33</f>
        <v>1671</v>
      </c>
      <c r="G34" s="111">
        <v>1951.7</v>
      </c>
      <c r="H34" s="111">
        <f>H31-H33</f>
        <v>1857.2999999999997</v>
      </c>
      <c r="I34" s="111">
        <f>I31-I33</f>
        <v>2148.5</v>
      </c>
      <c r="J34" s="111">
        <f>J31-J33</f>
        <v>2584.4</v>
      </c>
      <c r="K34" s="111">
        <f>K31-K33</f>
        <v>2665.1</v>
      </c>
      <c r="L34" s="111">
        <v>2866.6</v>
      </c>
      <c r="M34" s="111">
        <f>M31-M33</f>
        <v>3488.2</v>
      </c>
      <c r="N34" s="111">
        <v>3567.5</v>
      </c>
      <c r="O34" s="111">
        <v>3773.9</v>
      </c>
      <c r="P34" s="111">
        <v>4163.3</v>
      </c>
      <c r="Q34" s="111">
        <v>4446.8</v>
      </c>
      <c r="R34" s="240">
        <v>4721.2</v>
      </c>
      <c r="S34" s="240">
        <v>5420.6</v>
      </c>
      <c r="T34" s="240">
        <v>5571</v>
      </c>
      <c r="U34" s="54">
        <v>5491.5</v>
      </c>
      <c r="V34" s="54">
        <v>6032.2304000000004</v>
      </c>
      <c r="W34" s="62" t="s">
        <v>96</v>
      </c>
      <c r="X34" s="62" t="s">
        <v>96</v>
      </c>
    </row>
    <row r="35" spans="1:24" x14ac:dyDescent="0.25">
      <c r="A35" s="341" t="s">
        <v>24</v>
      </c>
      <c r="B35" s="240">
        <v>1117.7</v>
      </c>
      <c r="C35" s="240">
        <v>1031.2</v>
      </c>
      <c r="D35" s="240">
        <v>1296.4000000000001</v>
      </c>
      <c r="E35" s="240">
        <v>1483.9</v>
      </c>
      <c r="F35" s="240">
        <v>1627</v>
      </c>
      <c r="G35" s="111">
        <v>1933.3</v>
      </c>
      <c r="H35" s="111">
        <v>2022.8</v>
      </c>
      <c r="I35" s="111">
        <v>2411.5</v>
      </c>
      <c r="J35" s="111">
        <v>2854.4</v>
      </c>
      <c r="K35" s="111">
        <v>2595.1</v>
      </c>
      <c r="L35" s="111">
        <v>2905</v>
      </c>
      <c r="M35" s="111">
        <v>3503.4</v>
      </c>
      <c r="N35" s="111">
        <v>3583.6</v>
      </c>
      <c r="O35" s="111">
        <v>3680.8</v>
      </c>
      <c r="P35" s="111">
        <v>3752.3</v>
      </c>
      <c r="Q35" s="111">
        <v>3822.3</v>
      </c>
      <c r="R35" s="240">
        <v>3863.9</v>
      </c>
      <c r="S35" s="240">
        <v>4071.3</v>
      </c>
      <c r="T35" s="240">
        <v>4980.3</v>
      </c>
      <c r="U35" s="54">
        <v>5469.8</v>
      </c>
      <c r="V35" s="54">
        <v>5654.0653000000002</v>
      </c>
      <c r="W35" s="62" t="s">
        <v>96</v>
      </c>
      <c r="X35" s="62" t="s">
        <v>96</v>
      </c>
    </row>
    <row r="36" spans="1:24" x14ac:dyDescent="0.25">
      <c r="A36" s="341" t="s">
        <v>25</v>
      </c>
      <c r="B36" s="240">
        <v>456.6</v>
      </c>
      <c r="C36" s="240">
        <v>505.9</v>
      </c>
      <c r="D36" s="240">
        <v>630.9</v>
      </c>
      <c r="E36" s="240">
        <v>699.2</v>
      </c>
      <c r="F36" s="78">
        <v>800.8</v>
      </c>
      <c r="G36" s="111">
        <v>1040.9000000000001</v>
      </c>
      <c r="H36" s="111">
        <v>1076.7</v>
      </c>
      <c r="I36" s="111">
        <v>1396.6</v>
      </c>
      <c r="J36" s="111">
        <v>1693.5</v>
      </c>
      <c r="K36" s="111">
        <v>1582.8</v>
      </c>
      <c r="L36" s="111">
        <v>1740.1</v>
      </c>
      <c r="M36" s="111">
        <v>2258.9</v>
      </c>
      <c r="N36" s="111">
        <v>2204.9</v>
      </c>
      <c r="O36" s="111">
        <v>2352.3000000000002</v>
      </c>
      <c r="P36" s="111">
        <v>2606.4</v>
      </c>
      <c r="Q36" s="111">
        <v>2749.5</v>
      </c>
      <c r="R36" s="240">
        <v>2585.1</v>
      </c>
      <c r="S36" s="240">
        <v>3001.3</v>
      </c>
      <c r="T36" s="240">
        <v>3332</v>
      </c>
      <c r="U36" s="54">
        <v>3802.4</v>
      </c>
      <c r="V36" s="54">
        <v>3669.0426000000002</v>
      </c>
      <c r="W36" s="62" t="s">
        <v>96</v>
      </c>
      <c r="X36" s="62" t="s">
        <v>96</v>
      </c>
    </row>
    <row r="37" spans="1:24" x14ac:dyDescent="0.25">
      <c r="A37" s="341" t="s">
        <v>193</v>
      </c>
      <c r="B37" s="240">
        <v>874.2</v>
      </c>
      <c r="C37" s="240">
        <v>945.9</v>
      </c>
      <c r="D37" s="240">
        <v>1185.0999999999999</v>
      </c>
      <c r="E37" s="240">
        <v>1359.2</v>
      </c>
      <c r="F37" s="240">
        <v>1635</v>
      </c>
      <c r="G37" s="111">
        <v>1929</v>
      </c>
      <c r="H37" s="111">
        <v>1926.5</v>
      </c>
      <c r="I37" s="111">
        <v>2406.1</v>
      </c>
      <c r="J37" s="111">
        <v>2999.9</v>
      </c>
      <c r="K37" s="111">
        <v>3016.6</v>
      </c>
      <c r="L37" s="111">
        <v>3573.2</v>
      </c>
      <c r="M37" s="111">
        <v>3873.7</v>
      </c>
      <c r="N37" s="111">
        <v>4306.8999999999996</v>
      </c>
      <c r="O37" s="111">
        <v>4811.7</v>
      </c>
      <c r="P37" s="111">
        <v>5328.7</v>
      </c>
      <c r="Q37" s="111">
        <v>5723.8</v>
      </c>
      <c r="R37" s="240">
        <v>6371.1</v>
      </c>
      <c r="S37" s="240">
        <v>7332</v>
      </c>
      <c r="T37" s="240">
        <v>7569.1</v>
      </c>
      <c r="U37" s="54">
        <v>7788.8</v>
      </c>
      <c r="V37" s="54">
        <v>6954.5054</v>
      </c>
      <c r="W37" s="62" t="s">
        <v>96</v>
      </c>
      <c r="X37" s="62" t="s">
        <v>96</v>
      </c>
    </row>
    <row r="38" spans="1:24" x14ac:dyDescent="0.25">
      <c r="A38" s="341" t="s">
        <v>27</v>
      </c>
      <c r="B38" s="240">
        <v>1033.8</v>
      </c>
      <c r="C38" s="240">
        <v>1141.0999999999999</v>
      </c>
      <c r="D38" s="240">
        <v>1370.4</v>
      </c>
      <c r="E38" s="240">
        <v>1595.3</v>
      </c>
      <c r="F38" s="78">
        <v>1665.4</v>
      </c>
      <c r="G38" s="111">
        <v>1926.3</v>
      </c>
      <c r="H38" s="111">
        <v>1859.1</v>
      </c>
      <c r="I38" s="111">
        <v>2115.1</v>
      </c>
      <c r="J38" s="111">
        <v>2486</v>
      </c>
      <c r="K38" s="111">
        <v>2594.3000000000002</v>
      </c>
      <c r="L38" s="111">
        <v>2814.6</v>
      </c>
      <c r="M38" s="111">
        <v>3366</v>
      </c>
      <c r="N38" s="111">
        <v>3500.6</v>
      </c>
      <c r="O38" s="111">
        <v>3863.6</v>
      </c>
      <c r="P38" s="111">
        <v>3857.3</v>
      </c>
      <c r="Q38" s="111">
        <v>3925</v>
      </c>
      <c r="R38" s="240">
        <v>4058.2</v>
      </c>
      <c r="S38" s="240">
        <v>4266.8</v>
      </c>
      <c r="T38" s="240">
        <v>4330.6000000000004</v>
      </c>
      <c r="U38" s="54">
        <v>4165.3999999999996</v>
      </c>
      <c r="V38" s="54">
        <v>4573.7060999999994</v>
      </c>
      <c r="W38" s="62" t="s">
        <v>96</v>
      </c>
      <c r="X38" s="62" t="s">
        <v>96</v>
      </c>
    </row>
    <row r="39" spans="1:24" x14ac:dyDescent="0.25">
      <c r="A39" s="341" t="s">
        <v>28</v>
      </c>
      <c r="B39" s="240">
        <v>347.3</v>
      </c>
      <c r="C39" s="240">
        <v>338.6</v>
      </c>
      <c r="D39" s="240">
        <v>462.1</v>
      </c>
      <c r="E39" s="240">
        <v>543.1</v>
      </c>
      <c r="F39" s="240">
        <v>624</v>
      </c>
      <c r="G39" s="111">
        <v>771.4</v>
      </c>
      <c r="H39" s="111">
        <v>760.8</v>
      </c>
      <c r="I39" s="111">
        <v>902.7</v>
      </c>
      <c r="J39" s="111">
        <v>1136.9000000000001</v>
      </c>
      <c r="K39" s="111">
        <v>1098.2</v>
      </c>
      <c r="L39" s="111">
        <v>1335.9</v>
      </c>
      <c r="M39" s="111">
        <v>1530.2</v>
      </c>
      <c r="N39" s="111">
        <v>1384</v>
      </c>
      <c r="O39" s="111">
        <v>1647.9</v>
      </c>
      <c r="P39" s="111">
        <v>1781.1</v>
      </c>
      <c r="Q39" s="111">
        <v>1815.2</v>
      </c>
      <c r="R39" s="240">
        <v>1892</v>
      </c>
      <c r="S39" s="240">
        <v>1953.9</v>
      </c>
      <c r="T39" s="240">
        <v>2124.6999999999998</v>
      </c>
      <c r="U39" s="54">
        <v>2233.3000000000002</v>
      </c>
      <c r="V39" s="54">
        <v>2146.6161000000002</v>
      </c>
      <c r="W39" s="62" t="s">
        <v>96</v>
      </c>
      <c r="X39" s="62" t="s">
        <v>96</v>
      </c>
    </row>
    <row r="40" spans="1:24" x14ac:dyDescent="0.25">
      <c r="A40" s="341" t="s">
        <v>29</v>
      </c>
      <c r="B40" s="240">
        <v>254.7</v>
      </c>
      <c r="C40" s="240">
        <v>305.8</v>
      </c>
      <c r="D40" s="240">
        <v>427.1</v>
      </c>
      <c r="E40" s="240">
        <v>482.4</v>
      </c>
      <c r="F40" s="78">
        <v>509.2</v>
      </c>
      <c r="G40" s="111">
        <v>652.29999999999995</v>
      </c>
      <c r="H40" s="111">
        <v>558.1</v>
      </c>
      <c r="I40" s="111">
        <v>686.3</v>
      </c>
      <c r="J40" s="111">
        <v>861.1</v>
      </c>
      <c r="K40" s="111">
        <v>852.4</v>
      </c>
      <c r="L40" s="111">
        <v>928.9</v>
      </c>
      <c r="M40" s="111">
        <v>1215.3</v>
      </c>
      <c r="N40" s="111">
        <v>1219.7</v>
      </c>
      <c r="O40" s="111">
        <v>1221.0999999999999</v>
      </c>
      <c r="P40" s="111">
        <v>1300.8</v>
      </c>
      <c r="Q40" s="111">
        <v>1303</v>
      </c>
      <c r="R40" s="240">
        <v>1334</v>
      </c>
      <c r="S40" s="240">
        <v>1467.7280000000001</v>
      </c>
      <c r="T40" s="240">
        <v>1520.123</v>
      </c>
      <c r="U40" s="54">
        <v>1517.2909999999999</v>
      </c>
      <c r="V40" s="54">
        <v>1623.0328</v>
      </c>
      <c r="W40" s="62" t="s">
        <v>96</v>
      </c>
      <c r="X40" s="62" t="s">
        <v>96</v>
      </c>
    </row>
    <row r="41" spans="1:24" x14ac:dyDescent="0.25">
      <c r="A41" s="341" t="s">
        <v>30</v>
      </c>
      <c r="B41" s="240">
        <v>3929.9</v>
      </c>
      <c r="C41" s="240">
        <v>3919</v>
      </c>
      <c r="D41" s="240">
        <v>5147.2</v>
      </c>
      <c r="E41" s="240">
        <v>4619.3999999999996</v>
      </c>
      <c r="F41" s="78">
        <v>7512.4</v>
      </c>
      <c r="G41" s="111">
        <v>9090.6</v>
      </c>
      <c r="H41" s="111">
        <v>9854.9</v>
      </c>
      <c r="I41" s="111">
        <v>12944</v>
      </c>
      <c r="J41" s="111">
        <v>16636</v>
      </c>
      <c r="K41" s="111">
        <v>17116.900000000001</v>
      </c>
      <c r="L41" s="111">
        <v>20032.400000000001</v>
      </c>
      <c r="M41" s="111">
        <v>22930.6</v>
      </c>
      <c r="N41" s="111">
        <v>25958.5</v>
      </c>
      <c r="O41" s="111">
        <v>29515.3</v>
      </c>
      <c r="P41" s="111">
        <v>33561.5</v>
      </c>
      <c r="Q41" s="111">
        <v>36788.699999999997</v>
      </c>
      <c r="R41" s="240">
        <v>40701.599999999999</v>
      </c>
      <c r="S41" s="240">
        <v>45885.5</v>
      </c>
      <c r="T41" s="240">
        <v>52462.5</v>
      </c>
      <c r="U41" s="54">
        <v>55341.2</v>
      </c>
      <c r="V41" s="54">
        <v>60349.752700000005</v>
      </c>
      <c r="W41" s="62" t="s">
        <v>96</v>
      </c>
      <c r="X41" s="62" t="s">
        <v>96</v>
      </c>
    </row>
    <row r="42" spans="1:24" ht="18" x14ac:dyDescent="0.25">
      <c r="A42" s="42" t="s">
        <v>105</v>
      </c>
      <c r="B42" s="186">
        <v>5469.5</v>
      </c>
      <c r="C42" s="186">
        <v>6334.3</v>
      </c>
      <c r="D42" s="186">
        <v>8875.9</v>
      </c>
      <c r="E42" s="186">
        <v>9803.2000000000007</v>
      </c>
      <c r="F42" s="99">
        <v>9733.5</v>
      </c>
      <c r="G42" s="187">
        <v>13574.9</v>
      </c>
      <c r="H42" s="187">
        <v>11621</v>
      </c>
      <c r="I42" s="187">
        <v>14507</v>
      </c>
      <c r="J42" s="187">
        <v>18375.599999999999</v>
      </c>
      <c r="K42" s="187">
        <v>18716.2</v>
      </c>
      <c r="L42" s="187">
        <v>21994.9</v>
      </c>
      <c r="M42" s="187">
        <v>26320.2</v>
      </c>
      <c r="N42" s="187">
        <v>28351.8</v>
      </c>
      <c r="O42" s="187">
        <v>31210.9</v>
      </c>
      <c r="P42" s="187">
        <v>34059.1</v>
      </c>
      <c r="Q42" s="187">
        <v>38392.5</v>
      </c>
      <c r="R42" s="186">
        <v>41484</v>
      </c>
      <c r="S42" s="186">
        <v>44229.4</v>
      </c>
      <c r="T42" s="186">
        <v>46799.1</v>
      </c>
      <c r="U42" s="186">
        <v>50884.3</v>
      </c>
      <c r="V42" s="186">
        <v>52182.584000000003</v>
      </c>
      <c r="W42" s="110" t="s">
        <v>96</v>
      </c>
      <c r="X42" s="110" t="s">
        <v>96</v>
      </c>
    </row>
    <row r="43" spans="1:24" x14ac:dyDescent="0.25">
      <c r="A43" s="341" t="s">
        <v>31</v>
      </c>
      <c r="B43" s="240">
        <v>116.5</v>
      </c>
      <c r="C43" s="240">
        <v>121.7</v>
      </c>
      <c r="D43" s="240">
        <v>192.4</v>
      </c>
      <c r="E43" s="240">
        <v>231.1</v>
      </c>
      <c r="F43" s="78">
        <v>198.8</v>
      </c>
      <c r="G43" s="111">
        <v>339.3</v>
      </c>
      <c r="H43" s="111">
        <v>217.4</v>
      </c>
      <c r="I43" s="111">
        <v>267</v>
      </c>
      <c r="J43" s="111">
        <v>327.60000000000002</v>
      </c>
      <c r="K43" s="111">
        <v>346.4</v>
      </c>
      <c r="L43" s="111">
        <v>395.5</v>
      </c>
      <c r="M43" s="111">
        <v>478.4</v>
      </c>
      <c r="N43" s="111">
        <v>515.6</v>
      </c>
      <c r="O43" s="111">
        <v>542.29999999999995</v>
      </c>
      <c r="P43" s="111">
        <v>568.20000000000005</v>
      </c>
      <c r="Q43" s="111">
        <v>596.6</v>
      </c>
      <c r="R43" s="240">
        <v>604.4</v>
      </c>
      <c r="S43" s="240">
        <v>596.70000000000005</v>
      </c>
      <c r="T43" s="240">
        <v>721.1</v>
      </c>
      <c r="U43" s="54">
        <v>822.7</v>
      </c>
      <c r="V43" s="54">
        <v>840.58259999999996</v>
      </c>
      <c r="W43" s="62" t="s">
        <v>96</v>
      </c>
      <c r="X43" s="62" t="s">
        <v>96</v>
      </c>
    </row>
    <row r="44" spans="1:24" x14ac:dyDescent="0.25">
      <c r="A44" s="341" t="s">
        <v>32</v>
      </c>
      <c r="B44" s="240">
        <v>109.9</v>
      </c>
      <c r="C44" s="240">
        <v>123.5</v>
      </c>
      <c r="D44" s="240">
        <v>178.7</v>
      </c>
      <c r="E44" s="240">
        <v>195.9</v>
      </c>
      <c r="F44" s="240">
        <v>143</v>
      </c>
      <c r="G44" s="111">
        <v>284.2</v>
      </c>
      <c r="H44" s="111">
        <v>154.6</v>
      </c>
      <c r="I44" s="111">
        <v>186.9</v>
      </c>
      <c r="J44" s="111">
        <v>223.8</v>
      </c>
      <c r="K44" s="111">
        <v>245.9</v>
      </c>
      <c r="L44" s="111">
        <v>256.39999999999998</v>
      </c>
      <c r="M44" s="111">
        <v>303.89999999999998</v>
      </c>
      <c r="N44" s="111">
        <v>314.8</v>
      </c>
      <c r="O44" s="111">
        <v>334.1</v>
      </c>
      <c r="P44" s="111">
        <v>352.4</v>
      </c>
      <c r="Q44" s="111">
        <v>360.2</v>
      </c>
      <c r="R44" s="240">
        <v>365.7</v>
      </c>
      <c r="S44" s="240">
        <v>354.3</v>
      </c>
      <c r="T44" s="240">
        <v>422.1</v>
      </c>
      <c r="U44" s="54">
        <v>465.6</v>
      </c>
      <c r="V44" s="54">
        <v>494.4907</v>
      </c>
      <c r="W44" s="62" t="s">
        <v>96</v>
      </c>
      <c r="X44" s="62" t="s">
        <v>96</v>
      </c>
    </row>
    <row r="45" spans="1:24" x14ac:dyDescent="0.25">
      <c r="A45" s="341" t="s">
        <v>33</v>
      </c>
      <c r="B45" s="240"/>
      <c r="C45" s="78"/>
      <c r="D45" s="78"/>
      <c r="E45" s="78"/>
      <c r="F45" s="78"/>
      <c r="G45" s="111"/>
      <c r="H45" s="111"/>
      <c r="I45" s="111"/>
      <c r="J45" s="111"/>
      <c r="K45" s="111"/>
      <c r="L45" s="111"/>
      <c r="M45" s="289"/>
      <c r="N45" s="111"/>
      <c r="O45" s="111"/>
      <c r="P45" s="111">
        <v>232</v>
      </c>
      <c r="Q45" s="111">
        <v>3133.6</v>
      </c>
      <c r="R45" s="240">
        <v>3738.6</v>
      </c>
      <c r="S45" s="240">
        <v>4058.1</v>
      </c>
      <c r="T45" s="240">
        <v>4428.5</v>
      </c>
      <c r="U45" s="54">
        <v>4755</v>
      </c>
      <c r="V45" s="54">
        <v>4774.1970999999994</v>
      </c>
      <c r="W45" s="62" t="s">
        <v>96</v>
      </c>
      <c r="X45" s="62" t="s">
        <v>96</v>
      </c>
    </row>
    <row r="46" spans="1:24" x14ac:dyDescent="0.25">
      <c r="A46" s="341" t="s">
        <v>393</v>
      </c>
      <c r="B46" s="240">
        <v>2008</v>
      </c>
      <c r="C46" s="240">
        <v>2058.3000000000002</v>
      </c>
      <c r="D46" s="240">
        <v>2699.1</v>
      </c>
      <c r="E46" s="240">
        <v>2823.7</v>
      </c>
      <c r="F46" s="78">
        <v>3726.7</v>
      </c>
      <c r="G46" s="111">
        <v>4511.1000000000004</v>
      </c>
      <c r="H46" s="111">
        <v>4464.8</v>
      </c>
      <c r="I46" s="111">
        <v>5627.2</v>
      </c>
      <c r="J46" s="111">
        <v>7238.1</v>
      </c>
      <c r="K46" s="111">
        <v>7471.2</v>
      </c>
      <c r="L46" s="111">
        <v>9013.1</v>
      </c>
      <c r="M46" s="111">
        <v>11093.9</v>
      </c>
      <c r="N46" s="111">
        <v>12438.5</v>
      </c>
      <c r="O46" s="111">
        <v>13733.9</v>
      </c>
      <c r="P46" s="111">
        <v>15132.7</v>
      </c>
      <c r="Q46" s="111">
        <v>16080.9</v>
      </c>
      <c r="R46" s="240">
        <v>17054.8</v>
      </c>
      <c r="S46" s="240">
        <v>18536.099999999999</v>
      </c>
      <c r="T46" s="240">
        <v>18945.2</v>
      </c>
      <c r="U46" s="54">
        <v>20932.400000000001</v>
      </c>
      <c r="V46" s="54">
        <v>23307.258399999999</v>
      </c>
      <c r="W46" s="62" t="s">
        <v>96</v>
      </c>
      <c r="X46" s="62" t="s">
        <v>96</v>
      </c>
    </row>
    <row r="47" spans="1:24" x14ac:dyDescent="0.25">
      <c r="A47" s="341" t="s">
        <v>394</v>
      </c>
      <c r="B47" s="240">
        <v>482.4</v>
      </c>
      <c r="C47" s="240">
        <v>486.4</v>
      </c>
      <c r="D47" s="240">
        <v>567.1</v>
      </c>
      <c r="E47" s="240">
        <v>631</v>
      </c>
      <c r="F47" s="78">
        <v>747.8</v>
      </c>
      <c r="G47" s="111">
        <v>851.5</v>
      </c>
      <c r="H47" s="111">
        <v>859.9</v>
      </c>
      <c r="I47" s="111">
        <v>1002</v>
      </c>
      <c r="J47" s="111">
        <v>1197.5</v>
      </c>
      <c r="K47" s="111">
        <v>1242.8</v>
      </c>
      <c r="L47" s="111">
        <v>1459</v>
      </c>
      <c r="M47" s="111">
        <v>1638.8</v>
      </c>
      <c r="N47" s="111">
        <v>1413.9</v>
      </c>
      <c r="O47" s="111">
        <v>1715.3</v>
      </c>
      <c r="P47" s="111">
        <v>1880.3</v>
      </c>
      <c r="Q47" s="111">
        <v>1874.4</v>
      </c>
      <c r="R47" s="240">
        <v>1887.1</v>
      </c>
      <c r="S47" s="240">
        <v>2025.6</v>
      </c>
      <c r="T47" s="240">
        <v>2294.4</v>
      </c>
      <c r="U47" s="54">
        <v>2335.4</v>
      </c>
      <c r="V47" s="54">
        <v>2302.6752000000001</v>
      </c>
      <c r="W47" s="62" t="s">
        <v>96</v>
      </c>
      <c r="X47" s="62" t="s">
        <v>96</v>
      </c>
    </row>
    <row r="48" spans="1:24" x14ac:dyDescent="0.25">
      <c r="A48" s="341" t="s">
        <v>395</v>
      </c>
      <c r="B48" s="240">
        <v>1230.3</v>
      </c>
      <c r="C48" s="240">
        <v>1202.8</v>
      </c>
      <c r="D48" s="240">
        <v>1755.5</v>
      </c>
      <c r="E48" s="240">
        <v>1946.7</v>
      </c>
      <c r="F48" s="78">
        <v>1930.3</v>
      </c>
      <c r="G48" s="111">
        <v>2431.5</v>
      </c>
      <c r="H48" s="111">
        <v>2276.5</v>
      </c>
      <c r="I48" s="111">
        <v>2823.6</v>
      </c>
      <c r="J48" s="111">
        <v>3485.6</v>
      </c>
      <c r="K48" s="111">
        <v>3453.5</v>
      </c>
      <c r="L48" s="111">
        <v>3764.6</v>
      </c>
      <c r="M48" s="111">
        <v>4462.7</v>
      </c>
      <c r="N48" s="111">
        <v>4718.6000000000004</v>
      </c>
      <c r="O48" s="111">
        <v>4970.7</v>
      </c>
      <c r="P48" s="111">
        <v>5352.5</v>
      </c>
      <c r="Q48" s="111">
        <v>5484.8</v>
      </c>
      <c r="R48" s="240">
        <v>5727</v>
      </c>
      <c r="S48" s="240">
        <v>5957.2</v>
      </c>
      <c r="T48" s="240">
        <v>6116.2</v>
      </c>
      <c r="U48" s="54">
        <v>6367</v>
      </c>
      <c r="V48" s="54">
        <v>5650.7049999999999</v>
      </c>
      <c r="W48" s="62" t="s">
        <v>96</v>
      </c>
      <c r="X48" s="62" t="s">
        <v>96</v>
      </c>
    </row>
    <row r="49" spans="1:24" x14ac:dyDescent="0.25">
      <c r="A49" s="341" t="s">
        <v>37</v>
      </c>
      <c r="B49" s="240">
        <v>1522.4</v>
      </c>
      <c r="C49" s="240">
        <v>2341.6</v>
      </c>
      <c r="D49" s="240">
        <v>3483.1</v>
      </c>
      <c r="E49" s="240">
        <v>3974.8</v>
      </c>
      <c r="F49" s="78">
        <v>2986.9</v>
      </c>
      <c r="G49" s="111">
        <v>5157.3</v>
      </c>
      <c r="H49" s="111">
        <v>3647.8</v>
      </c>
      <c r="I49" s="111">
        <v>4600.3</v>
      </c>
      <c r="J49" s="111">
        <v>5903</v>
      </c>
      <c r="K49" s="111">
        <v>5956.4</v>
      </c>
      <c r="L49" s="111">
        <v>7106.3</v>
      </c>
      <c r="M49" s="111">
        <v>8342.4</v>
      </c>
      <c r="N49" s="111">
        <v>8950.4</v>
      </c>
      <c r="O49" s="111">
        <v>9914.6</v>
      </c>
      <c r="P49" s="111">
        <v>10481.700000000001</v>
      </c>
      <c r="Q49" s="111">
        <v>10086.5</v>
      </c>
      <c r="R49" s="240">
        <v>11175.8</v>
      </c>
      <c r="S49" s="240">
        <v>11711.3</v>
      </c>
      <c r="T49" s="240">
        <v>12755.6</v>
      </c>
      <c r="U49" s="54">
        <v>13965.9</v>
      </c>
      <c r="V49" s="54">
        <v>13546.836300000001</v>
      </c>
      <c r="W49" s="62" t="s">
        <v>96</v>
      </c>
      <c r="X49" s="62" t="s">
        <v>96</v>
      </c>
    </row>
    <row r="50" spans="1:24" x14ac:dyDescent="0.25">
      <c r="A50" s="341" t="s">
        <v>38</v>
      </c>
      <c r="B50" s="240"/>
      <c r="C50" s="78"/>
      <c r="D50" s="78"/>
      <c r="E50" s="78"/>
      <c r="F50" s="78"/>
      <c r="G50" s="111"/>
      <c r="H50" s="111"/>
      <c r="I50" s="111"/>
      <c r="J50" s="111"/>
      <c r="K50" s="111"/>
      <c r="L50" s="111"/>
      <c r="M50" s="111"/>
      <c r="N50" s="111"/>
      <c r="O50" s="111"/>
      <c r="P50" s="111">
        <v>59.3</v>
      </c>
      <c r="Q50" s="111">
        <v>775.4</v>
      </c>
      <c r="R50" s="240">
        <v>930.5</v>
      </c>
      <c r="S50" s="240">
        <v>990.2</v>
      </c>
      <c r="T50" s="240">
        <v>1116.0999999999999</v>
      </c>
      <c r="U50" s="54">
        <v>1240.2</v>
      </c>
      <c r="V50" s="54">
        <v>1265.8387</v>
      </c>
      <c r="W50" s="62" t="s">
        <v>96</v>
      </c>
      <c r="X50" s="62" t="s">
        <v>96</v>
      </c>
    </row>
    <row r="51" spans="1:24" ht="18" x14ac:dyDescent="0.25">
      <c r="A51" s="42" t="s">
        <v>135</v>
      </c>
      <c r="B51" s="186">
        <v>1854.2</v>
      </c>
      <c r="C51" s="186">
        <v>2214</v>
      </c>
      <c r="D51" s="186">
        <v>3216.4</v>
      </c>
      <c r="E51" s="186">
        <v>3794.8</v>
      </c>
      <c r="F51" s="186">
        <v>2997.3</v>
      </c>
      <c r="G51" s="187">
        <v>5447.8</v>
      </c>
      <c r="H51" s="187">
        <v>3585</v>
      </c>
      <c r="I51" s="187">
        <v>4407.3999999999996</v>
      </c>
      <c r="J51" s="187">
        <v>5447.5</v>
      </c>
      <c r="K51" s="187">
        <v>5872.2</v>
      </c>
      <c r="L51" s="187">
        <v>6778.3</v>
      </c>
      <c r="M51" s="187">
        <v>7527.5</v>
      </c>
      <c r="N51" s="187">
        <v>8192.7000000000007</v>
      </c>
      <c r="O51" s="187">
        <v>9257.5</v>
      </c>
      <c r="P51" s="187">
        <v>10245.4</v>
      </c>
      <c r="Q51" s="187">
        <v>10724.6</v>
      </c>
      <c r="R51" s="186">
        <v>11172.3</v>
      </c>
      <c r="S51" s="186">
        <v>11040.4</v>
      </c>
      <c r="T51" s="186">
        <v>11729.9</v>
      </c>
      <c r="U51" s="186">
        <v>12333.9</v>
      </c>
      <c r="V51" s="186">
        <v>12900.2718</v>
      </c>
      <c r="W51" s="110" t="s">
        <v>96</v>
      </c>
      <c r="X51" s="110" t="s">
        <v>96</v>
      </c>
    </row>
    <row r="52" spans="1:24" x14ac:dyDescent="0.25">
      <c r="A52" s="341" t="s">
        <v>39</v>
      </c>
      <c r="B52" s="240">
        <v>396</v>
      </c>
      <c r="C52" s="240">
        <v>420</v>
      </c>
      <c r="D52" s="240">
        <v>776.1</v>
      </c>
      <c r="E52" s="240">
        <v>911.3</v>
      </c>
      <c r="F52" s="240">
        <v>585</v>
      </c>
      <c r="G52" s="111">
        <v>1275.5999999999999</v>
      </c>
      <c r="H52" s="111">
        <v>673.7</v>
      </c>
      <c r="I52" s="111">
        <v>809.5</v>
      </c>
      <c r="J52" s="111">
        <v>1006.8</v>
      </c>
      <c r="K52" s="111">
        <v>1166.5999999999999</v>
      </c>
      <c r="L52" s="111">
        <v>1404</v>
      </c>
      <c r="M52" s="111">
        <v>1436.1</v>
      </c>
      <c r="N52" s="111">
        <v>1555.3</v>
      </c>
      <c r="O52" s="111">
        <v>1749.7</v>
      </c>
      <c r="P52" s="111">
        <v>1979.2</v>
      </c>
      <c r="Q52" s="111">
        <v>2105.6999999999998</v>
      </c>
      <c r="R52" s="240">
        <v>2267.1</v>
      </c>
      <c r="S52" s="240">
        <v>2107.8000000000002</v>
      </c>
      <c r="T52" s="240">
        <v>2257.8000000000002</v>
      </c>
      <c r="U52" s="54">
        <v>2600.1</v>
      </c>
      <c r="V52" s="54">
        <v>2446.0630000000001</v>
      </c>
      <c r="W52" s="62" t="s">
        <v>96</v>
      </c>
      <c r="X52" s="62" t="s">
        <v>96</v>
      </c>
    </row>
    <row r="53" spans="1:24" x14ac:dyDescent="0.25">
      <c r="A53" s="341" t="s">
        <v>40</v>
      </c>
      <c r="B53" s="240">
        <v>74.900000000000006</v>
      </c>
      <c r="C53" s="240">
        <v>65.099999999999994</v>
      </c>
      <c r="D53" s="240">
        <v>106.7</v>
      </c>
      <c r="E53" s="240">
        <v>160.30000000000001</v>
      </c>
      <c r="F53" s="78">
        <v>77.7</v>
      </c>
      <c r="G53" s="111">
        <v>220</v>
      </c>
      <c r="H53" s="111">
        <v>101.5</v>
      </c>
      <c r="I53" s="111">
        <v>110.3</v>
      </c>
      <c r="J53" s="111">
        <v>132.4</v>
      </c>
      <c r="K53" s="111">
        <v>106.6</v>
      </c>
      <c r="L53" s="111">
        <v>247.6</v>
      </c>
      <c r="M53" s="111">
        <v>201.2</v>
      </c>
      <c r="N53" s="111">
        <v>255.2</v>
      </c>
      <c r="O53" s="111">
        <v>258.7</v>
      </c>
      <c r="P53" s="111">
        <v>308.2</v>
      </c>
      <c r="Q53" s="111">
        <v>361</v>
      </c>
      <c r="R53" s="240">
        <v>414</v>
      </c>
      <c r="S53" s="240">
        <v>189.1</v>
      </c>
      <c r="T53" s="240">
        <v>243.9</v>
      </c>
      <c r="U53" s="54">
        <v>82.2</v>
      </c>
      <c r="V53" s="54">
        <v>476.34190000000001</v>
      </c>
      <c r="W53" s="62" t="s">
        <v>96</v>
      </c>
      <c r="X53" s="62" t="s">
        <v>96</v>
      </c>
    </row>
    <row r="54" spans="1:24" ht="19.5" x14ac:dyDescent="0.25">
      <c r="A54" s="341" t="s">
        <v>41</v>
      </c>
      <c r="B54" s="240">
        <v>250.4</v>
      </c>
      <c r="C54" s="240">
        <v>269.7</v>
      </c>
      <c r="D54" s="240">
        <v>406.9</v>
      </c>
      <c r="E54" s="240">
        <v>440.2</v>
      </c>
      <c r="F54" s="78">
        <v>257.89999999999998</v>
      </c>
      <c r="G54" s="111">
        <v>628.70000000000005</v>
      </c>
      <c r="H54" s="111">
        <v>324.5</v>
      </c>
      <c r="I54" s="111">
        <v>376.2</v>
      </c>
      <c r="J54" s="111">
        <v>454.6</v>
      </c>
      <c r="K54" s="111">
        <v>493.5</v>
      </c>
      <c r="L54" s="111">
        <v>560</v>
      </c>
      <c r="M54" s="111">
        <v>619</v>
      </c>
      <c r="N54" s="111">
        <v>662.1</v>
      </c>
      <c r="O54" s="111">
        <v>727</v>
      </c>
      <c r="P54" s="111">
        <v>806.6</v>
      </c>
      <c r="Q54" s="111">
        <v>817.9</v>
      </c>
      <c r="R54" s="240">
        <v>807</v>
      </c>
      <c r="S54" s="240">
        <v>886.3</v>
      </c>
      <c r="T54" s="240">
        <v>776</v>
      </c>
      <c r="U54" s="54">
        <v>940.2</v>
      </c>
      <c r="V54" s="54">
        <v>1000.2043000000001</v>
      </c>
      <c r="W54" s="62" t="s">
        <v>96</v>
      </c>
      <c r="X54" s="62" t="s">
        <v>96</v>
      </c>
    </row>
    <row r="55" spans="1:24" ht="19.5" x14ac:dyDescent="0.25">
      <c r="A55" s="341" t="s">
        <v>42</v>
      </c>
      <c r="B55" s="240">
        <v>81.3</v>
      </c>
      <c r="C55" s="240">
        <v>105.3</v>
      </c>
      <c r="D55" s="240">
        <v>174.9</v>
      </c>
      <c r="E55" s="240">
        <v>241.3</v>
      </c>
      <c r="F55" s="78">
        <v>161.9</v>
      </c>
      <c r="G55" s="111">
        <v>347.8</v>
      </c>
      <c r="H55" s="111">
        <v>191.2</v>
      </c>
      <c r="I55" s="111">
        <v>242.5</v>
      </c>
      <c r="J55" s="111">
        <v>295.3</v>
      </c>
      <c r="K55" s="111">
        <v>310.39999999999998</v>
      </c>
      <c r="L55" s="111">
        <v>353.6</v>
      </c>
      <c r="M55" s="111">
        <v>354.6</v>
      </c>
      <c r="N55" s="111">
        <v>427.8</v>
      </c>
      <c r="O55" s="111">
        <v>499.2</v>
      </c>
      <c r="P55" s="111">
        <v>524.1</v>
      </c>
      <c r="Q55" s="111">
        <v>528</v>
      </c>
      <c r="R55" s="240">
        <v>548</v>
      </c>
      <c r="S55" s="240">
        <v>573.29999999999995</v>
      </c>
      <c r="T55" s="240">
        <v>639.20000000000005</v>
      </c>
      <c r="U55" s="54">
        <v>677.6</v>
      </c>
      <c r="V55" s="54">
        <v>719.9742</v>
      </c>
      <c r="W55" s="62" t="s">
        <v>96</v>
      </c>
      <c r="X55" s="62" t="s">
        <v>96</v>
      </c>
    </row>
    <row r="56" spans="1:24" ht="19.5" x14ac:dyDescent="0.25">
      <c r="A56" s="341" t="s">
        <v>43</v>
      </c>
      <c r="B56" s="240">
        <v>139.19999999999999</v>
      </c>
      <c r="C56" s="240">
        <v>161.69999999999999</v>
      </c>
      <c r="D56" s="240">
        <v>289.10000000000002</v>
      </c>
      <c r="E56" s="240">
        <v>331.9</v>
      </c>
      <c r="F56" s="78">
        <v>271.8</v>
      </c>
      <c r="G56" s="111">
        <v>465.3</v>
      </c>
      <c r="H56" s="111">
        <v>327.10000000000002</v>
      </c>
      <c r="I56" s="111">
        <v>405</v>
      </c>
      <c r="J56" s="111">
        <v>476.4</v>
      </c>
      <c r="K56" s="111">
        <v>456.8</v>
      </c>
      <c r="L56" s="111">
        <v>562.79999999999995</v>
      </c>
      <c r="M56" s="111">
        <v>627.1</v>
      </c>
      <c r="N56" s="111">
        <v>660</v>
      </c>
      <c r="O56" s="111">
        <v>735.8</v>
      </c>
      <c r="P56" s="111">
        <v>826.2</v>
      </c>
      <c r="Q56" s="111">
        <v>831.9</v>
      </c>
      <c r="R56" s="240">
        <v>838</v>
      </c>
      <c r="S56" s="240">
        <v>866.6</v>
      </c>
      <c r="T56" s="240">
        <v>764.1</v>
      </c>
      <c r="U56" s="54">
        <v>930.8</v>
      </c>
      <c r="V56" s="54">
        <v>1017.0416</v>
      </c>
      <c r="W56" s="62" t="s">
        <v>96</v>
      </c>
      <c r="X56" s="62" t="s">
        <v>96</v>
      </c>
    </row>
    <row r="57" spans="1:24" x14ac:dyDescent="0.25">
      <c r="A57" s="341" t="s">
        <v>97</v>
      </c>
      <c r="B57" s="240">
        <v>158.1</v>
      </c>
      <c r="C57" s="240">
        <v>336.4</v>
      </c>
      <c r="D57" s="240">
        <v>237</v>
      </c>
      <c r="E57" s="240">
        <v>391.7</v>
      </c>
      <c r="F57" s="78">
        <v>184.4</v>
      </c>
      <c r="G57" s="111">
        <v>574.29999999999995</v>
      </c>
      <c r="H57" s="111">
        <v>266.3</v>
      </c>
      <c r="I57" s="111">
        <v>381.3</v>
      </c>
      <c r="J57" s="111">
        <v>485.5</v>
      </c>
      <c r="K57" s="111">
        <v>584.6</v>
      </c>
      <c r="L57" s="111">
        <v>688</v>
      </c>
      <c r="M57" s="111">
        <v>589.70000000000005</v>
      </c>
      <c r="N57" s="111">
        <v>744.2</v>
      </c>
      <c r="O57" s="111">
        <v>878.9</v>
      </c>
      <c r="P57" s="111">
        <v>994.6</v>
      </c>
      <c r="Q57" s="111">
        <v>1112.8</v>
      </c>
      <c r="R57" s="240">
        <v>1179</v>
      </c>
      <c r="S57" s="240">
        <v>900.2</v>
      </c>
      <c r="T57" s="240">
        <v>1286.3</v>
      </c>
      <c r="U57" s="54">
        <v>1165.0999999999999</v>
      </c>
      <c r="V57" s="54">
        <v>1663.7078000000001</v>
      </c>
      <c r="W57" s="62" t="s">
        <v>96</v>
      </c>
      <c r="X57" s="62" t="s">
        <v>96</v>
      </c>
    </row>
    <row r="58" spans="1:24" x14ac:dyDescent="0.25">
      <c r="A58" s="341" t="s">
        <v>45</v>
      </c>
      <c r="B58" s="240">
        <v>754.3</v>
      </c>
      <c r="C58" s="240">
        <v>855.8</v>
      </c>
      <c r="D58" s="240">
        <v>1225.7</v>
      </c>
      <c r="E58" s="240">
        <v>1318.1</v>
      </c>
      <c r="F58" s="78">
        <v>1458.6</v>
      </c>
      <c r="G58" s="240">
        <v>1936.1</v>
      </c>
      <c r="H58" s="240">
        <v>1700.7</v>
      </c>
      <c r="I58" s="240">
        <v>2082.6</v>
      </c>
      <c r="J58" s="240">
        <v>2596.5</v>
      </c>
      <c r="K58" s="240">
        <v>2753.7</v>
      </c>
      <c r="L58" s="240">
        <v>2962.3</v>
      </c>
      <c r="M58" s="240">
        <v>3699.7</v>
      </c>
      <c r="N58" s="240">
        <v>3888.1</v>
      </c>
      <c r="O58" s="240">
        <v>4408.1000000000004</v>
      </c>
      <c r="P58" s="240">
        <v>4806.6000000000004</v>
      </c>
      <c r="Q58" s="240">
        <v>4967.3999999999996</v>
      </c>
      <c r="R58" s="240">
        <v>5119.2</v>
      </c>
      <c r="S58" s="240">
        <v>5517</v>
      </c>
      <c r="T58" s="240">
        <v>5762.7</v>
      </c>
      <c r="U58" s="54">
        <v>5937.8</v>
      </c>
      <c r="V58" s="54">
        <v>5576.9390000000003</v>
      </c>
      <c r="W58" s="62" t="s">
        <v>96</v>
      </c>
      <c r="X58" s="62" t="s">
        <v>96</v>
      </c>
    </row>
    <row r="59" spans="1:24" ht="18" x14ac:dyDescent="0.25">
      <c r="A59" s="41" t="s">
        <v>129</v>
      </c>
      <c r="B59" s="186">
        <v>14245</v>
      </c>
      <c r="C59" s="186">
        <v>14872.6</v>
      </c>
      <c r="D59" s="186">
        <v>22114.9</v>
      </c>
      <c r="E59" s="186">
        <v>23896.9</v>
      </c>
      <c r="F59" s="99">
        <v>27356.6</v>
      </c>
      <c r="G59" s="186">
        <v>31812.5</v>
      </c>
      <c r="H59" s="186">
        <v>31939.1</v>
      </c>
      <c r="I59" s="186">
        <v>39444</v>
      </c>
      <c r="J59" s="186">
        <v>48386.5</v>
      </c>
      <c r="K59" s="186">
        <v>46695.199999999997</v>
      </c>
      <c r="L59" s="186">
        <v>52379.3</v>
      </c>
      <c r="M59" s="186">
        <v>63294.6</v>
      </c>
      <c r="N59" s="186">
        <v>68436.800000000003</v>
      </c>
      <c r="O59" s="186">
        <v>75533.5</v>
      </c>
      <c r="P59" s="186">
        <v>81398.7</v>
      </c>
      <c r="Q59" s="186">
        <v>82291.5</v>
      </c>
      <c r="R59" s="186">
        <v>87377.600000000006</v>
      </c>
      <c r="S59" s="186">
        <v>95871.092999999993</v>
      </c>
      <c r="T59" s="186">
        <v>102417.234</v>
      </c>
      <c r="U59" s="73">
        <v>108914.15</v>
      </c>
      <c r="V59" s="186">
        <v>106357.71829999999</v>
      </c>
      <c r="W59" s="110" t="s">
        <v>96</v>
      </c>
      <c r="X59" s="110" t="s">
        <v>96</v>
      </c>
    </row>
    <row r="60" spans="1:24" x14ac:dyDescent="0.25">
      <c r="A60" s="341" t="s">
        <v>46</v>
      </c>
      <c r="B60" s="240">
        <v>1</v>
      </c>
      <c r="C60" s="240">
        <v>3.8</v>
      </c>
      <c r="D60" s="240">
        <v>2921.3</v>
      </c>
      <c r="E60" s="240">
        <v>2932</v>
      </c>
      <c r="F60" s="78">
        <v>3530.3</v>
      </c>
      <c r="G60" s="111">
        <v>4025.3</v>
      </c>
      <c r="H60" s="111">
        <v>4141.2</v>
      </c>
      <c r="I60" s="111">
        <v>5126.8</v>
      </c>
      <c r="J60" s="111">
        <v>6052.4</v>
      </c>
      <c r="K60" s="111">
        <v>5593.1</v>
      </c>
      <c r="L60" s="111">
        <v>6546.1</v>
      </c>
      <c r="M60" s="111">
        <v>7957.5</v>
      </c>
      <c r="N60" s="111">
        <v>8369.5</v>
      </c>
      <c r="O60" s="111">
        <v>9191.4</v>
      </c>
      <c r="P60" s="111">
        <v>9966.9</v>
      </c>
      <c r="Q60" s="111">
        <v>10416.299999999999</v>
      </c>
      <c r="R60" s="240">
        <v>10973.2</v>
      </c>
      <c r="S60" s="240">
        <v>12069.2</v>
      </c>
      <c r="T60" s="240">
        <v>12335.8</v>
      </c>
      <c r="U60" s="54">
        <v>13173.3</v>
      </c>
      <c r="V60" s="54">
        <v>11757.018699999999</v>
      </c>
      <c r="W60" s="62" t="s">
        <v>96</v>
      </c>
      <c r="X60" s="62" t="s">
        <v>96</v>
      </c>
    </row>
    <row r="61" spans="1:24" x14ac:dyDescent="0.25">
      <c r="A61" s="341" t="s">
        <v>47</v>
      </c>
      <c r="B61" s="240">
        <v>246.3</v>
      </c>
      <c r="C61" s="240">
        <v>288.10000000000002</v>
      </c>
      <c r="D61" s="240">
        <v>405.3</v>
      </c>
      <c r="E61" s="240">
        <v>451.8</v>
      </c>
      <c r="F61" s="78">
        <v>425.9</v>
      </c>
      <c r="G61" s="111">
        <v>672.9</v>
      </c>
      <c r="H61" s="111">
        <v>513.79999999999995</v>
      </c>
      <c r="I61" s="111">
        <v>652.20000000000005</v>
      </c>
      <c r="J61" s="111">
        <v>782.1</v>
      </c>
      <c r="K61" s="111">
        <v>767.8</v>
      </c>
      <c r="L61" s="111">
        <v>859.3</v>
      </c>
      <c r="M61" s="111">
        <v>1131.5999999999999</v>
      </c>
      <c r="N61" s="111">
        <v>1160.2</v>
      </c>
      <c r="O61" s="111">
        <v>1269.7</v>
      </c>
      <c r="P61" s="111">
        <v>1390.8</v>
      </c>
      <c r="Q61" s="111">
        <v>1518.7</v>
      </c>
      <c r="R61" s="240">
        <v>1555</v>
      </c>
      <c r="S61" s="240">
        <v>1730.4</v>
      </c>
      <c r="T61" s="240">
        <v>1807.5</v>
      </c>
      <c r="U61" s="54">
        <v>1698.1</v>
      </c>
      <c r="V61" s="54">
        <v>1986.2961</v>
      </c>
      <c r="W61" s="62" t="s">
        <v>96</v>
      </c>
      <c r="X61" s="62" t="s">
        <v>96</v>
      </c>
    </row>
    <row r="62" spans="1:24" x14ac:dyDescent="0.25">
      <c r="A62" s="341" t="s">
        <v>48</v>
      </c>
      <c r="B62" s="240">
        <v>242.2</v>
      </c>
      <c r="C62" s="240">
        <v>283.89999999999998</v>
      </c>
      <c r="D62" s="240">
        <v>438.6</v>
      </c>
      <c r="E62" s="240">
        <v>517.9</v>
      </c>
      <c r="F62" s="78">
        <v>577.70000000000005</v>
      </c>
      <c r="G62" s="111">
        <v>656.9</v>
      </c>
      <c r="H62" s="111">
        <v>642.5</v>
      </c>
      <c r="I62" s="111">
        <v>829.5</v>
      </c>
      <c r="J62" s="111">
        <v>1023.1</v>
      </c>
      <c r="K62" s="111">
        <v>999.2</v>
      </c>
      <c r="L62" s="111">
        <v>1126.0999999999999</v>
      </c>
      <c r="M62" s="111">
        <v>1400.8</v>
      </c>
      <c r="N62" s="111">
        <v>1467.8</v>
      </c>
      <c r="O62" s="111">
        <v>1583.6</v>
      </c>
      <c r="P62" s="111">
        <v>1681.1</v>
      </c>
      <c r="Q62" s="111">
        <v>1728.6</v>
      </c>
      <c r="R62" s="240">
        <v>1692.9</v>
      </c>
      <c r="S62" s="240">
        <v>1799.3</v>
      </c>
      <c r="T62" s="240">
        <v>2068.8000000000002</v>
      </c>
      <c r="U62" s="54">
        <v>2120.3000000000002</v>
      </c>
      <c r="V62" s="54">
        <v>2205.8787000000002</v>
      </c>
      <c r="W62" s="62" t="s">
        <v>96</v>
      </c>
      <c r="X62" s="62" t="s">
        <v>96</v>
      </c>
    </row>
    <row r="63" spans="1:24" x14ac:dyDescent="0.25">
      <c r="A63" s="341" t="s">
        <v>49</v>
      </c>
      <c r="B63" s="240">
        <v>2341.6</v>
      </c>
      <c r="C63" s="240">
        <v>2502.9</v>
      </c>
      <c r="D63" s="240">
        <v>2837.2</v>
      </c>
      <c r="E63" s="240">
        <v>3041</v>
      </c>
      <c r="F63" s="78">
        <v>3580.8</v>
      </c>
      <c r="G63" s="111">
        <v>4236.7</v>
      </c>
      <c r="H63" s="111">
        <v>4261.5</v>
      </c>
      <c r="I63" s="111">
        <v>5352.8</v>
      </c>
      <c r="J63" s="111">
        <v>6645.3</v>
      </c>
      <c r="K63" s="111">
        <v>6298.2</v>
      </c>
      <c r="L63" s="111">
        <v>7257.7</v>
      </c>
      <c r="M63" s="111">
        <v>9140.7000000000007</v>
      </c>
      <c r="N63" s="111">
        <v>9867.1</v>
      </c>
      <c r="O63" s="111">
        <v>10936.5</v>
      </c>
      <c r="P63" s="111">
        <v>12031.5</v>
      </c>
      <c r="Q63" s="111">
        <v>11774.9</v>
      </c>
      <c r="R63" s="240">
        <v>13212.8</v>
      </c>
      <c r="S63" s="240">
        <v>14367.1</v>
      </c>
      <c r="T63" s="240">
        <v>15591</v>
      </c>
      <c r="U63" s="54">
        <v>16925.599999999999</v>
      </c>
      <c r="V63" s="54">
        <v>16750.7716</v>
      </c>
      <c r="W63" s="62" t="s">
        <v>96</v>
      </c>
      <c r="X63" s="62" t="s">
        <v>96</v>
      </c>
    </row>
    <row r="64" spans="1:24" x14ac:dyDescent="0.25">
      <c r="A64" s="341" t="s">
        <v>50</v>
      </c>
      <c r="B64" s="240">
        <v>869.8</v>
      </c>
      <c r="C64" s="240">
        <v>973.1</v>
      </c>
      <c r="D64" s="240">
        <v>1300.5999999999999</v>
      </c>
      <c r="E64" s="240">
        <v>1491.2</v>
      </c>
      <c r="F64" s="78">
        <v>1599.6</v>
      </c>
      <c r="G64" s="111">
        <v>1785.7</v>
      </c>
      <c r="H64" s="111">
        <v>1782.5</v>
      </c>
      <c r="I64" s="111">
        <v>2170</v>
      </c>
      <c r="J64" s="111">
        <v>2586.5</v>
      </c>
      <c r="K64" s="111">
        <v>2441.6</v>
      </c>
      <c r="L64" s="111">
        <v>2674.1</v>
      </c>
      <c r="M64" s="111">
        <v>3217.9</v>
      </c>
      <c r="N64" s="111">
        <v>3469.9</v>
      </c>
      <c r="O64" s="111">
        <v>3826.2</v>
      </c>
      <c r="P64" s="111">
        <v>4322.3</v>
      </c>
      <c r="Q64" s="111">
        <v>4629.8999999999996</v>
      </c>
      <c r="R64" s="240">
        <v>4850.3</v>
      </c>
      <c r="S64" s="240">
        <v>5346.3</v>
      </c>
      <c r="T64" s="240">
        <v>5548</v>
      </c>
      <c r="U64" s="54">
        <v>5817.3</v>
      </c>
      <c r="V64" s="54">
        <v>4934.2190000000001</v>
      </c>
      <c r="W64" s="62" t="s">
        <v>96</v>
      </c>
      <c r="X64" s="62" t="s">
        <v>96</v>
      </c>
    </row>
    <row r="65" spans="1:24" x14ac:dyDescent="0.25">
      <c r="A65" s="341" t="s">
        <v>51</v>
      </c>
      <c r="B65" s="240">
        <v>395.1</v>
      </c>
      <c r="C65" s="240">
        <v>498.5</v>
      </c>
      <c r="D65" s="240">
        <v>757</v>
      </c>
      <c r="E65" s="240">
        <v>801.2</v>
      </c>
      <c r="F65" s="78">
        <v>873.3</v>
      </c>
      <c r="G65" s="111">
        <v>1045.4000000000001</v>
      </c>
      <c r="H65" s="111">
        <v>970.1</v>
      </c>
      <c r="I65" s="111">
        <v>1229.9000000000001</v>
      </c>
      <c r="J65" s="111">
        <v>1572.8</v>
      </c>
      <c r="K65" s="111">
        <v>1373</v>
      </c>
      <c r="L65" s="111">
        <v>1477.5</v>
      </c>
      <c r="M65" s="111">
        <v>1865.7</v>
      </c>
      <c r="N65" s="111">
        <v>2010.4</v>
      </c>
      <c r="O65" s="111">
        <v>2179</v>
      </c>
      <c r="P65" s="111">
        <v>2352.3000000000002</v>
      </c>
      <c r="Q65" s="111">
        <v>2416</v>
      </c>
      <c r="R65" s="240">
        <v>2465.6999999999998</v>
      </c>
      <c r="S65" s="240">
        <v>2755.1</v>
      </c>
      <c r="T65" s="240">
        <v>2764.1</v>
      </c>
      <c r="U65" s="54">
        <v>2799.1</v>
      </c>
      <c r="V65" s="54">
        <v>3032.1372999999999</v>
      </c>
      <c r="W65" s="62" t="s">
        <v>96</v>
      </c>
      <c r="X65" s="62" t="s">
        <v>96</v>
      </c>
    </row>
    <row r="66" spans="1:24" x14ac:dyDescent="0.25">
      <c r="A66" s="341" t="s">
        <v>52</v>
      </c>
      <c r="B66" s="240">
        <v>2058.9</v>
      </c>
      <c r="C66" s="240">
        <v>2091.9</v>
      </c>
      <c r="D66" s="240">
        <v>2596.6</v>
      </c>
      <c r="E66" s="240">
        <v>2645.9</v>
      </c>
      <c r="F66" s="78">
        <v>3030.8</v>
      </c>
      <c r="G66" s="111">
        <v>3450.9</v>
      </c>
      <c r="H66" s="111">
        <v>3519.2</v>
      </c>
      <c r="I66" s="111">
        <v>4361.2</v>
      </c>
      <c r="J66" s="111">
        <v>5213.7</v>
      </c>
      <c r="K66" s="111">
        <v>4897.8</v>
      </c>
      <c r="L66" s="111">
        <v>5384.2</v>
      </c>
      <c r="M66" s="111">
        <v>6775.2</v>
      </c>
      <c r="N66" s="111">
        <v>7077.2</v>
      </c>
      <c r="O66" s="111">
        <v>7722</v>
      </c>
      <c r="P66" s="111">
        <v>8421.1</v>
      </c>
      <c r="Q66" s="111">
        <v>8832.1</v>
      </c>
      <c r="R66" s="240">
        <v>9154.7999999999993</v>
      </c>
      <c r="S66" s="240">
        <v>9414.9</v>
      </c>
      <c r="T66" s="240">
        <v>9849.2000000000007</v>
      </c>
      <c r="U66" s="54">
        <v>10599.3</v>
      </c>
      <c r="V66" s="54">
        <v>12143.225699999999</v>
      </c>
      <c r="W66" s="62" t="s">
        <v>96</v>
      </c>
      <c r="X66" s="62" t="s">
        <v>96</v>
      </c>
    </row>
    <row r="67" spans="1:24" x14ac:dyDescent="0.25">
      <c r="A67" s="341" t="s">
        <v>396</v>
      </c>
      <c r="B67" s="240">
        <v>670.7</v>
      </c>
      <c r="C67" s="240">
        <v>752.4</v>
      </c>
      <c r="D67" s="240">
        <v>1040.2</v>
      </c>
      <c r="E67" s="240">
        <v>1124.2</v>
      </c>
      <c r="F67" s="78">
        <v>1210.4000000000001</v>
      </c>
      <c r="G67" s="111">
        <v>1342.4</v>
      </c>
      <c r="H67" s="111">
        <v>1290.3</v>
      </c>
      <c r="I67" s="111">
        <v>1588.1</v>
      </c>
      <c r="J67" s="111">
        <v>1886.6</v>
      </c>
      <c r="K67" s="111">
        <v>1884.1</v>
      </c>
      <c r="L67" s="111">
        <v>1814.5</v>
      </c>
      <c r="M67" s="111">
        <v>2566.6</v>
      </c>
      <c r="N67" s="111">
        <v>2655.8</v>
      </c>
      <c r="O67" s="111">
        <v>2721.4</v>
      </c>
      <c r="P67" s="111">
        <v>2805.4</v>
      </c>
      <c r="Q67" s="111">
        <v>2953</v>
      </c>
      <c r="R67" s="240">
        <v>3143.7</v>
      </c>
      <c r="S67" s="240">
        <v>3371.7</v>
      </c>
      <c r="T67" s="240">
        <v>3662.3</v>
      </c>
      <c r="U67" s="54">
        <v>3917.8</v>
      </c>
      <c r="V67" s="54">
        <v>3286.5242000000003</v>
      </c>
      <c r="W67" s="62" t="s">
        <v>96</v>
      </c>
      <c r="X67" s="62" t="s">
        <v>96</v>
      </c>
    </row>
    <row r="68" spans="1:24" x14ac:dyDescent="0.25">
      <c r="A68" s="341" t="s">
        <v>141</v>
      </c>
      <c r="B68" s="240">
        <v>1867.8</v>
      </c>
      <c r="C68" s="240">
        <v>1990.4</v>
      </c>
      <c r="D68" s="240">
        <v>2450.6999999999998</v>
      </c>
      <c r="E68" s="240">
        <v>2917.7</v>
      </c>
      <c r="F68" s="78">
        <v>3438.3</v>
      </c>
      <c r="G68" s="111">
        <v>3885.3</v>
      </c>
      <c r="H68" s="111">
        <v>4107.3999999999996</v>
      </c>
      <c r="I68" s="111">
        <v>5085.1000000000004</v>
      </c>
      <c r="J68" s="111">
        <v>6457.2</v>
      </c>
      <c r="K68" s="111">
        <v>6414.4</v>
      </c>
      <c r="L68" s="111">
        <v>7385.4</v>
      </c>
      <c r="M68" s="111">
        <v>7814.9</v>
      </c>
      <c r="N68" s="111">
        <v>9352</v>
      </c>
      <c r="O68" s="111">
        <v>10826.1</v>
      </c>
      <c r="P68" s="111">
        <v>11569.6</v>
      </c>
      <c r="Q68" s="111">
        <v>12030.5</v>
      </c>
      <c r="R68" s="240">
        <v>12741.7</v>
      </c>
      <c r="S68" s="240">
        <v>13204.5</v>
      </c>
      <c r="T68" s="240">
        <v>14502.4</v>
      </c>
      <c r="U68" s="54">
        <v>15627.9</v>
      </c>
      <c r="V68" s="54">
        <v>15540.3624</v>
      </c>
      <c r="W68" s="62" t="s">
        <v>96</v>
      </c>
      <c r="X68" s="62" t="s">
        <v>96</v>
      </c>
    </row>
    <row r="69" spans="1:24" x14ac:dyDescent="0.25">
      <c r="A69" s="341" t="s">
        <v>55</v>
      </c>
      <c r="B69" s="240">
        <v>1193.7</v>
      </c>
      <c r="C69" s="240">
        <v>1100.4000000000001</v>
      </c>
      <c r="D69" s="240">
        <v>1608.7</v>
      </c>
      <c r="E69" s="240">
        <v>1619</v>
      </c>
      <c r="F69" s="78">
        <v>1680.8</v>
      </c>
      <c r="G69" s="111">
        <v>2121.5</v>
      </c>
      <c r="H69" s="111">
        <v>2001.9</v>
      </c>
      <c r="I69" s="111">
        <v>2445.1</v>
      </c>
      <c r="J69" s="111">
        <v>3003.3</v>
      </c>
      <c r="K69" s="111">
        <v>2998.6</v>
      </c>
      <c r="L69" s="111">
        <v>3569.2</v>
      </c>
      <c r="M69" s="111">
        <v>3868.1</v>
      </c>
      <c r="N69" s="111">
        <v>4225.3</v>
      </c>
      <c r="O69" s="111">
        <v>4489.2</v>
      </c>
      <c r="P69" s="111">
        <v>4715.3999999999996</v>
      </c>
      <c r="Q69" s="111">
        <v>4984.8999999999996</v>
      </c>
      <c r="R69" s="240">
        <v>5146</v>
      </c>
      <c r="S69" s="240">
        <v>5498.4</v>
      </c>
      <c r="T69" s="240">
        <v>5741.8</v>
      </c>
      <c r="U69" s="54">
        <v>6002</v>
      </c>
      <c r="V69" s="54">
        <v>5220.0087000000003</v>
      </c>
      <c r="W69" s="62" t="s">
        <v>96</v>
      </c>
      <c r="X69" s="62" t="s">
        <v>96</v>
      </c>
    </row>
    <row r="70" spans="1:24" x14ac:dyDescent="0.25">
      <c r="A70" s="341" t="s">
        <v>56</v>
      </c>
      <c r="B70" s="240">
        <v>438.2</v>
      </c>
      <c r="C70" s="240">
        <v>465.8</v>
      </c>
      <c r="D70" s="240">
        <v>694.4</v>
      </c>
      <c r="E70" s="240">
        <v>769.3</v>
      </c>
      <c r="F70" s="78">
        <v>807.9</v>
      </c>
      <c r="G70" s="111">
        <v>1033.9000000000001</v>
      </c>
      <c r="H70" s="111">
        <v>927.1</v>
      </c>
      <c r="I70" s="111">
        <v>1165.9000000000001</v>
      </c>
      <c r="J70" s="111">
        <v>1500.9</v>
      </c>
      <c r="K70" s="111">
        <v>1478.3</v>
      </c>
      <c r="L70" s="111">
        <v>1649.3</v>
      </c>
      <c r="M70" s="111">
        <v>2088.1999999999998</v>
      </c>
      <c r="N70" s="111">
        <v>2147.6</v>
      </c>
      <c r="O70" s="111">
        <v>2304.5</v>
      </c>
      <c r="P70" s="111">
        <v>2487.5</v>
      </c>
      <c r="Q70" s="111">
        <v>2549.4</v>
      </c>
      <c r="R70" s="240">
        <v>2706.1</v>
      </c>
      <c r="S70" s="240">
        <v>2859.692</v>
      </c>
      <c r="T70" s="240">
        <v>3124.0749999999998</v>
      </c>
      <c r="U70" s="54">
        <v>3135.0349999999999</v>
      </c>
      <c r="V70" s="54">
        <v>3433.9877000000001</v>
      </c>
      <c r="W70" s="62" t="s">
        <v>96</v>
      </c>
      <c r="X70" s="62" t="s">
        <v>96</v>
      </c>
    </row>
    <row r="71" spans="1:24" x14ac:dyDescent="0.25">
      <c r="A71" s="341" t="s">
        <v>57</v>
      </c>
      <c r="B71" s="240">
        <v>2500</v>
      </c>
      <c r="C71" s="240">
        <v>2333.5</v>
      </c>
      <c r="D71" s="240">
        <v>2983.7</v>
      </c>
      <c r="E71" s="240">
        <v>3240.6</v>
      </c>
      <c r="F71" s="78">
        <v>3889.5</v>
      </c>
      <c r="G71" s="111">
        <v>4371.8</v>
      </c>
      <c r="H71" s="111">
        <v>4584.3</v>
      </c>
      <c r="I71" s="111">
        <v>5550.7</v>
      </c>
      <c r="J71" s="111">
        <v>6767.7</v>
      </c>
      <c r="K71" s="111">
        <v>6560</v>
      </c>
      <c r="L71" s="111">
        <v>7177.2</v>
      </c>
      <c r="M71" s="111">
        <v>8683.1</v>
      </c>
      <c r="N71" s="111">
        <v>9638.2000000000007</v>
      </c>
      <c r="O71" s="111">
        <v>10799.7</v>
      </c>
      <c r="P71" s="111">
        <v>11498.3</v>
      </c>
      <c r="Q71" s="111">
        <v>10113.700000000001</v>
      </c>
      <c r="R71" s="240">
        <v>11657.6</v>
      </c>
      <c r="S71" s="240">
        <v>14348.5</v>
      </c>
      <c r="T71" s="240">
        <v>15690.8</v>
      </c>
      <c r="U71" s="54">
        <v>16738.3</v>
      </c>
      <c r="V71" s="54">
        <v>16243.624599999999</v>
      </c>
      <c r="W71" s="62" t="s">
        <v>96</v>
      </c>
      <c r="X71" s="62" t="s">
        <v>96</v>
      </c>
    </row>
    <row r="72" spans="1:24" x14ac:dyDescent="0.25">
      <c r="A72" s="341" t="s">
        <v>397</v>
      </c>
      <c r="B72" s="240">
        <v>875</v>
      </c>
      <c r="C72" s="240">
        <v>984.5</v>
      </c>
      <c r="D72" s="240">
        <v>1329.2</v>
      </c>
      <c r="E72" s="240">
        <v>1549</v>
      </c>
      <c r="F72" s="78">
        <v>1749.5</v>
      </c>
      <c r="G72" s="111">
        <v>2069.1</v>
      </c>
      <c r="H72" s="111">
        <v>2016</v>
      </c>
      <c r="I72" s="111">
        <v>2546.8000000000002</v>
      </c>
      <c r="J72" s="111">
        <v>3229.7</v>
      </c>
      <c r="K72" s="111">
        <v>3416.3</v>
      </c>
      <c r="L72" s="111">
        <v>3684</v>
      </c>
      <c r="M72" s="111">
        <v>4389.2</v>
      </c>
      <c r="N72" s="111">
        <v>4622.7</v>
      </c>
      <c r="O72" s="111">
        <v>5130.3</v>
      </c>
      <c r="P72" s="111">
        <v>5398</v>
      </c>
      <c r="Q72" s="111">
        <v>5518.6</v>
      </c>
      <c r="R72" s="240">
        <v>5615.5</v>
      </c>
      <c r="S72" s="240">
        <v>6163.7</v>
      </c>
      <c r="T72" s="240">
        <v>6504.5</v>
      </c>
      <c r="U72" s="54">
        <v>6813.9</v>
      </c>
      <c r="V72" s="54">
        <v>6240.1594000000005</v>
      </c>
      <c r="W72" s="62" t="s">
        <v>96</v>
      </c>
      <c r="X72" s="62" t="s">
        <v>96</v>
      </c>
    </row>
    <row r="73" spans="1:24" x14ac:dyDescent="0.25">
      <c r="A73" s="341" t="s">
        <v>59</v>
      </c>
      <c r="B73" s="240">
        <v>544.79999999999995</v>
      </c>
      <c r="C73" s="240">
        <v>603.5</v>
      </c>
      <c r="D73" s="240">
        <v>751.5</v>
      </c>
      <c r="E73" s="240">
        <v>796.1</v>
      </c>
      <c r="F73" s="78">
        <v>961.6</v>
      </c>
      <c r="G73" s="111">
        <v>1114.7</v>
      </c>
      <c r="H73" s="111">
        <v>1181.4000000000001</v>
      </c>
      <c r="I73" s="111">
        <v>1339.9</v>
      </c>
      <c r="J73" s="111">
        <v>1665.2</v>
      </c>
      <c r="K73" s="111">
        <v>1572.8</v>
      </c>
      <c r="L73" s="111">
        <v>1774.8</v>
      </c>
      <c r="M73" s="111">
        <v>2395</v>
      </c>
      <c r="N73" s="111">
        <v>2373.1</v>
      </c>
      <c r="O73" s="111">
        <v>2554</v>
      </c>
      <c r="P73" s="111">
        <v>2758.7</v>
      </c>
      <c r="Q73" s="111">
        <v>2825.1</v>
      </c>
      <c r="R73" s="240">
        <v>2462.4</v>
      </c>
      <c r="S73" s="240">
        <v>2942.3</v>
      </c>
      <c r="T73" s="240">
        <v>3227</v>
      </c>
      <c r="U73" s="54">
        <v>3546.3</v>
      </c>
      <c r="V73" s="54">
        <v>3583.5042000000003</v>
      </c>
      <c r="W73" s="62" t="s">
        <v>96</v>
      </c>
      <c r="X73" s="62" t="s">
        <v>96</v>
      </c>
    </row>
    <row r="74" spans="1:24" ht="18" x14ac:dyDescent="0.25">
      <c r="A74" s="42" t="s">
        <v>148</v>
      </c>
      <c r="B74" s="186">
        <v>13633.5</v>
      </c>
      <c r="C74" s="186">
        <v>13653.8</v>
      </c>
      <c r="D74" s="186">
        <v>16355.3</v>
      </c>
      <c r="E74" s="186">
        <v>17083.400000000001</v>
      </c>
      <c r="F74" s="99">
        <v>19965.900000000001</v>
      </c>
      <c r="G74" s="187">
        <v>22924.9</v>
      </c>
      <c r="H74" s="187">
        <v>23908.799999999999</v>
      </c>
      <c r="I74" s="187">
        <v>29449.7</v>
      </c>
      <c r="J74" s="187">
        <v>34936</v>
      </c>
      <c r="K74" s="187">
        <v>31987.4</v>
      </c>
      <c r="L74" s="187">
        <v>36757.699999999997</v>
      </c>
      <c r="M74" s="187">
        <v>44495.9</v>
      </c>
      <c r="N74" s="187">
        <v>48964.6</v>
      </c>
      <c r="O74" s="187">
        <v>52707</v>
      </c>
      <c r="P74" s="187">
        <v>56129.3</v>
      </c>
      <c r="Q74" s="187">
        <v>57949.2</v>
      </c>
      <c r="R74" s="186">
        <v>61015.6</v>
      </c>
      <c r="S74" s="186">
        <v>66322.7</v>
      </c>
      <c r="T74" s="186">
        <v>67196.3</v>
      </c>
      <c r="U74" s="186">
        <v>72035.3</v>
      </c>
      <c r="V74" s="186">
        <v>79553.782800000001</v>
      </c>
      <c r="W74" s="110" t="s">
        <v>96</v>
      </c>
      <c r="X74" s="110" t="s">
        <v>96</v>
      </c>
    </row>
    <row r="75" spans="1:24" x14ac:dyDescent="0.25">
      <c r="A75" s="341" t="s">
        <v>60</v>
      </c>
      <c r="B75" s="240">
        <v>389.9</v>
      </c>
      <c r="C75" s="240">
        <v>486.8</v>
      </c>
      <c r="D75" s="240">
        <v>657</v>
      </c>
      <c r="E75" s="240">
        <v>758.7</v>
      </c>
      <c r="F75" s="78">
        <v>661.8</v>
      </c>
      <c r="G75" s="111">
        <v>980.1</v>
      </c>
      <c r="H75" s="111">
        <v>744.8</v>
      </c>
      <c r="I75" s="111">
        <v>923.5</v>
      </c>
      <c r="J75" s="111">
        <v>1124.2</v>
      </c>
      <c r="K75" s="111">
        <v>1021.4</v>
      </c>
      <c r="L75" s="111">
        <v>1231.8</v>
      </c>
      <c r="M75" s="111">
        <v>1395.8</v>
      </c>
      <c r="N75" s="111">
        <v>1327.2</v>
      </c>
      <c r="O75" s="111">
        <v>1524.7</v>
      </c>
      <c r="P75" s="111">
        <v>1637.3</v>
      </c>
      <c r="Q75" s="111">
        <v>1663.5</v>
      </c>
      <c r="R75" s="240">
        <v>1829.6</v>
      </c>
      <c r="S75" s="240">
        <v>2055</v>
      </c>
      <c r="T75" s="240">
        <v>2262.1</v>
      </c>
      <c r="U75" s="54">
        <v>2571.5</v>
      </c>
      <c r="V75" s="54">
        <v>2429.6309000000001</v>
      </c>
      <c r="W75" s="62" t="s">
        <v>96</v>
      </c>
      <c r="X75" s="62" t="s">
        <v>96</v>
      </c>
    </row>
    <row r="76" spans="1:24" x14ac:dyDescent="0.25">
      <c r="A76" s="341" t="s">
        <v>142</v>
      </c>
      <c r="B76" s="240">
        <v>3304.8</v>
      </c>
      <c r="C76" s="240">
        <v>3343</v>
      </c>
      <c r="D76" s="240">
        <v>4516.8999999999996</v>
      </c>
      <c r="E76" s="240">
        <v>5321.2</v>
      </c>
      <c r="F76" s="78">
        <v>5885.9</v>
      </c>
      <c r="G76" s="111">
        <v>6910.4</v>
      </c>
      <c r="H76" s="111">
        <v>7391.2</v>
      </c>
      <c r="I76" s="111">
        <v>9448.7000000000007</v>
      </c>
      <c r="J76" s="111">
        <v>11327.3</v>
      </c>
      <c r="K76" s="111">
        <v>10364.4</v>
      </c>
      <c r="L76" s="111">
        <v>11363.4</v>
      </c>
      <c r="M76" s="111">
        <v>15091.9</v>
      </c>
      <c r="N76" s="111">
        <v>16485.8</v>
      </c>
      <c r="O76" s="111">
        <v>17762.099999999999</v>
      </c>
      <c r="P76" s="111">
        <v>18892.7</v>
      </c>
      <c r="Q76" s="111">
        <v>19065</v>
      </c>
      <c r="R76" s="240">
        <v>20340.8</v>
      </c>
      <c r="S76" s="240">
        <v>21455.200000000001</v>
      </c>
      <c r="T76" s="240">
        <v>21363.599999999999</v>
      </c>
      <c r="U76" s="54">
        <v>23755.1</v>
      </c>
      <c r="V76" s="54">
        <v>28035.4064</v>
      </c>
      <c r="W76" s="62" t="s">
        <v>96</v>
      </c>
      <c r="X76" s="62" t="s">
        <v>96</v>
      </c>
    </row>
    <row r="77" spans="1:24" x14ac:dyDescent="0.25">
      <c r="A77" s="341" t="s">
        <v>398</v>
      </c>
      <c r="B77" s="240">
        <v>7564.6</v>
      </c>
      <c r="C77" s="240">
        <v>7477.2</v>
      </c>
      <c r="D77" s="240">
        <v>8029.1</v>
      </c>
      <c r="E77" s="240">
        <v>7520.2</v>
      </c>
      <c r="F77" s="78">
        <v>9550.6</v>
      </c>
      <c r="G77" s="111">
        <v>10639.4</v>
      </c>
      <c r="H77" s="111">
        <v>11122.6</v>
      </c>
      <c r="I77" s="111">
        <v>13259</v>
      </c>
      <c r="J77" s="111">
        <v>15337.9</v>
      </c>
      <c r="K77" s="111">
        <v>14339.7</v>
      </c>
      <c r="L77" s="111">
        <v>16520.7</v>
      </c>
      <c r="M77" s="111">
        <v>18931.400000000001</v>
      </c>
      <c r="N77" s="111">
        <v>21227</v>
      </c>
      <c r="O77" s="111">
        <v>22679.7</v>
      </c>
      <c r="P77" s="111">
        <v>24382.1</v>
      </c>
      <c r="Q77" s="111">
        <v>25341</v>
      </c>
      <c r="R77" s="240">
        <v>26308.6</v>
      </c>
      <c r="S77" s="240">
        <v>29375.599999999999</v>
      </c>
      <c r="T77" s="240">
        <v>29705.599999999999</v>
      </c>
      <c r="U77" s="54">
        <v>31149.1</v>
      </c>
      <c r="V77" s="54">
        <v>31480.250700000001</v>
      </c>
      <c r="W77" s="62" t="s">
        <v>96</v>
      </c>
      <c r="X77" s="62" t="s">
        <v>96</v>
      </c>
    </row>
    <row r="78" spans="1:24" x14ac:dyDescent="0.25">
      <c r="A78" s="101" t="s">
        <v>63</v>
      </c>
      <c r="B78" s="240"/>
      <c r="C78" s="78"/>
      <c r="D78" s="78"/>
      <c r="E78" s="78"/>
      <c r="F78" s="78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240"/>
      <c r="S78" s="240"/>
      <c r="T78" s="240"/>
      <c r="U78" s="320"/>
      <c r="V78" s="54"/>
      <c r="W78" s="62"/>
      <c r="X78" s="62"/>
    </row>
    <row r="79" spans="1:24" ht="18.75" customHeight="1" x14ac:dyDescent="0.25">
      <c r="A79" s="53" t="s">
        <v>88</v>
      </c>
      <c r="B79" s="240">
        <v>5025.3999999999996</v>
      </c>
      <c r="C79" s="240">
        <v>4672.8</v>
      </c>
      <c r="D79" s="240">
        <v>4714.3</v>
      </c>
      <c r="E79" s="240">
        <v>4410.7</v>
      </c>
      <c r="F79" s="78">
        <v>5436.1</v>
      </c>
      <c r="G79" s="111">
        <v>6084.5</v>
      </c>
      <c r="H79" s="111">
        <v>6446.1</v>
      </c>
      <c r="I79" s="111">
        <v>7622.1</v>
      </c>
      <c r="J79" s="111">
        <v>8674.6</v>
      </c>
      <c r="K79" s="111">
        <v>8119.1</v>
      </c>
      <c r="L79" s="111">
        <v>9436.9</v>
      </c>
      <c r="M79" s="111">
        <v>10170.6</v>
      </c>
      <c r="N79" s="111">
        <v>11316</v>
      </c>
      <c r="O79" s="111">
        <v>12195</v>
      </c>
      <c r="P79" s="111">
        <v>13318.6</v>
      </c>
      <c r="Q79" s="111">
        <v>13919.7</v>
      </c>
      <c r="R79" s="240">
        <v>14143.8</v>
      </c>
      <c r="S79" s="240">
        <v>16127.1</v>
      </c>
      <c r="T79" s="240">
        <v>16144.3</v>
      </c>
      <c r="U79" s="54">
        <v>16972</v>
      </c>
      <c r="V79" s="54">
        <v>19621.669899999997</v>
      </c>
      <c r="W79" s="62" t="s">
        <v>96</v>
      </c>
      <c r="X79" s="62" t="s">
        <v>96</v>
      </c>
    </row>
    <row r="80" spans="1:24" ht="19.5" x14ac:dyDescent="0.25">
      <c r="A80" s="53" t="s">
        <v>64</v>
      </c>
      <c r="B80" s="240">
        <v>1658.7</v>
      </c>
      <c r="C80" s="240">
        <v>1868</v>
      </c>
      <c r="D80" s="240">
        <v>2060.8000000000002</v>
      </c>
      <c r="E80" s="240">
        <v>1790.7</v>
      </c>
      <c r="F80" s="78">
        <v>2623.7</v>
      </c>
      <c r="G80" s="111">
        <v>2768.7</v>
      </c>
      <c r="H80" s="111">
        <v>2788.1</v>
      </c>
      <c r="I80" s="111">
        <v>3223.2</v>
      </c>
      <c r="J80" s="111">
        <v>3655.7</v>
      </c>
      <c r="K80" s="111">
        <v>3504.2</v>
      </c>
      <c r="L80" s="111">
        <v>3922.2</v>
      </c>
      <c r="M80" s="111">
        <v>4600.8</v>
      </c>
      <c r="N80" s="111">
        <v>5396.7</v>
      </c>
      <c r="O80" s="111">
        <v>5589.7</v>
      </c>
      <c r="P80" s="111">
        <v>5594</v>
      </c>
      <c r="Q80" s="111">
        <v>5673.9</v>
      </c>
      <c r="R80" s="240">
        <v>6195.7</v>
      </c>
      <c r="S80" s="240">
        <v>6936.7</v>
      </c>
      <c r="T80" s="240">
        <v>6560.1</v>
      </c>
      <c r="U80" s="54">
        <v>6653.4</v>
      </c>
      <c r="V80" s="54">
        <v>5943.5682000000006</v>
      </c>
      <c r="W80" s="62" t="s">
        <v>96</v>
      </c>
      <c r="X80" s="62" t="s">
        <v>96</v>
      </c>
    </row>
    <row r="81" spans="1:24" ht="19.5" x14ac:dyDescent="0.25">
      <c r="A81" s="53" t="s">
        <v>120</v>
      </c>
      <c r="B81" s="240">
        <f>B77-B79-B80</f>
        <v>880.50000000000068</v>
      </c>
      <c r="C81" s="240">
        <f>C77-C79-C80</f>
        <v>936.39999999999964</v>
      </c>
      <c r="D81" s="240">
        <f>D77-D79-D80</f>
        <v>1254</v>
      </c>
      <c r="E81" s="240">
        <f>E77-E79-E80</f>
        <v>1318.8</v>
      </c>
      <c r="F81" s="78">
        <f>F77-F79-F80</f>
        <v>1490.8000000000002</v>
      </c>
      <c r="G81" s="111">
        <v>1786.2</v>
      </c>
      <c r="H81" s="111">
        <f>H77-H79-H80</f>
        <v>1888.4</v>
      </c>
      <c r="I81" s="111">
        <f>I77-I79-I80</f>
        <v>2413.6999999999998</v>
      </c>
      <c r="J81" s="111">
        <f>J77-J79-J80</f>
        <v>3007.5999999999995</v>
      </c>
      <c r="K81" s="111">
        <f>K77-K79-K80</f>
        <v>2716.4000000000005</v>
      </c>
      <c r="L81" s="111">
        <v>3161.6</v>
      </c>
      <c r="M81" s="111">
        <f>M77-M79-M80</f>
        <v>4160.0000000000009</v>
      </c>
      <c r="N81" s="111">
        <v>4514.3</v>
      </c>
      <c r="O81" s="111">
        <v>4895</v>
      </c>
      <c r="P81" s="111">
        <v>5469.5</v>
      </c>
      <c r="Q81" s="111">
        <v>5747.4</v>
      </c>
      <c r="R81" s="240">
        <v>5969.1</v>
      </c>
      <c r="S81" s="240">
        <v>6311.9</v>
      </c>
      <c r="T81" s="240">
        <v>7001.2</v>
      </c>
      <c r="U81" s="54">
        <v>7523.7</v>
      </c>
      <c r="V81" s="54">
        <v>5915.0126</v>
      </c>
      <c r="W81" s="62" t="s">
        <v>96</v>
      </c>
      <c r="X81" s="62" t="s">
        <v>96</v>
      </c>
    </row>
    <row r="82" spans="1:24" x14ac:dyDescent="0.25">
      <c r="A82" s="341" t="s">
        <v>65</v>
      </c>
      <c r="B82" s="240">
        <v>2374.1999999999998</v>
      </c>
      <c r="C82" s="240">
        <v>2346.8000000000002</v>
      </c>
      <c r="D82" s="240">
        <v>3152.3</v>
      </c>
      <c r="E82" s="240">
        <v>3483.4</v>
      </c>
      <c r="F82" s="78">
        <v>3867.5</v>
      </c>
      <c r="G82" s="111">
        <v>4395</v>
      </c>
      <c r="H82" s="111">
        <v>4650.2</v>
      </c>
      <c r="I82" s="111">
        <v>5818.4</v>
      </c>
      <c r="J82" s="111">
        <v>7146.7</v>
      </c>
      <c r="K82" s="111">
        <v>6261.9</v>
      </c>
      <c r="L82" s="111">
        <v>7641.8</v>
      </c>
      <c r="M82" s="111">
        <v>9076.7999999999993</v>
      </c>
      <c r="N82" s="111">
        <v>9924.7000000000007</v>
      </c>
      <c r="O82" s="111">
        <v>10740.6</v>
      </c>
      <c r="P82" s="111">
        <v>11217.2</v>
      </c>
      <c r="Q82" s="111">
        <v>11879.7</v>
      </c>
      <c r="R82" s="240">
        <v>12536.6</v>
      </c>
      <c r="S82" s="240">
        <v>13436.9</v>
      </c>
      <c r="T82" s="240">
        <v>13864.9</v>
      </c>
      <c r="U82" s="54">
        <v>14559.7</v>
      </c>
      <c r="V82" s="54">
        <v>17608.4948</v>
      </c>
      <c r="W82" s="62" t="s">
        <v>96</v>
      </c>
      <c r="X82" s="62" t="s">
        <v>96</v>
      </c>
    </row>
    <row r="83" spans="1:24" ht="18" x14ac:dyDescent="0.25">
      <c r="A83" s="42" t="s">
        <v>130</v>
      </c>
      <c r="B83" s="186">
        <v>11783.5</v>
      </c>
      <c r="C83" s="186">
        <v>12187.5</v>
      </c>
      <c r="D83" s="186">
        <v>16943.400000000001</v>
      </c>
      <c r="E83" s="186">
        <v>18434.2</v>
      </c>
      <c r="F83" s="99">
        <v>19179</v>
      </c>
      <c r="G83" s="187">
        <v>24131</v>
      </c>
      <c r="H83" s="187">
        <v>22804.2</v>
      </c>
      <c r="I83" s="187">
        <v>27723.9</v>
      </c>
      <c r="J83" s="187">
        <v>33157.699999999997</v>
      </c>
      <c r="K83" s="187">
        <v>32631.8</v>
      </c>
      <c r="L83" s="187">
        <v>37320</v>
      </c>
      <c r="M83" s="187">
        <v>45245.9</v>
      </c>
      <c r="N83" s="187">
        <v>48298.8</v>
      </c>
      <c r="O83" s="187">
        <v>53037.8</v>
      </c>
      <c r="P83" s="187">
        <v>55835.3</v>
      </c>
      <c r="Q83" s="187">
        <v>57711.7</v>
      </c>
      <c r="R83" s="186">
        <v>59857.7</v>
      </c>
      <c r="S83" s="186">
        <v>64096.1</v>
      </c>
      <c r="T83" s="186">
        <v>70971.899999999994</v>
      </c>
      <c r="U83" s="186">
        <v>77550.7</v>
      </c>
      <c r="V83" s="186">
        <v>71542.664000000004</v>
      </c>
      <c r="W83" s="110" t="s">
        <v>96</v>
      </c>
      <c r="X83" s="110" t="s">
        <v>96</v>
      </c>
    </row>
    <row r="84" spans="1:24" x14ac:dyDescent="0.25">
      <c r="A84" s="341" t="s">
        <v>66</v>
      </c>
      <c r="B84" s="240">
        <v>80</v>
      </c>
      <c r="C84" s="240">
        <v>77.5</v>
      </c>
      <c r="D84" s="240">
        <v>118.7</v>
      </c>
      <c r="E84" s="240">
        <v>149</v>
      </c>
      <c r="F84" s="78">
        <v>154.69999999999999</v>
      </c>
      <c r="G84" s="111">
        <v>209</v>
      </c>
      <c r="H84" s="111">
        <v>169.7</v>
      </c>
      <c r="I84" s="111">
        <v>210.8</v>
      </c>
      <c r="J84" s="111">
        <v>260.5</v>
      </c>
      <c r="K84" s="111">
        <v>247.3</v>
      </c>
      <c r="L84" s="111">
        <v>314.10000000000002</v>
      </c>
      <c r="M84" s="111">
        <v>353.7</v>
      </c>
      <c r="N84" s="111">
        <v>386</v>
      </c>
      <c r="O84" s="111">
        <v>394.2</v>
      </c>
      <c r="P84" s="111">
        <v>448</v>
      </c>
      <c r="Q84" s="111">
        <v>462.5</v>
      </c>
      <c r="R84" s="240">
        <v>498.4</v>
      </c>
      <c r="S84" s="240">
        <v>450.9</v>
      </c>
      <c r="T84" s="240">
        <v>508.1</v>
      </c>
      <c r="U84" s="54">
        <v>623.9</v>
      </c>
      <c r="V84" s="54">
        <v>616.38080000000002</v>
      </c>
      <c r="W84" s="62" t="s">
        <v>96</v>
      </c>
      <c r="X84" s="62" t="s">
        <v>96</v>
      </c>
    </row>
    <row r="85" spans="1:24" x14ac:dyDescent="0.25">
      <c r="A85" s="341" t="s">
        <v>68</v>
      </c>
      <c r="B85" s="240">
        <v>113.7</v>
      </c>
      <c r="C85" s="240">
        <v>139.80000000000001</v>
      </c>
      <c r="D85" s="240">
        <v>206.1</v>
      </c>
      <c r="E85" s="240">
        <v>264.3</v>
      </c>
      <c r="F85" s="78">
        <v>185.2</v>
      </c>
      <c r="G85" s="111">
        <v>323.8</v>
      </c>
      <c r="H85" s="111">
        <v>222.8</v>
      </c>
      <c r="I85" s="111">
        <v>273.8</v>
      </c>
      <c r="J85" s="111">
        <v>329.6</v>
      </c>
      <c r="K85" s="111">
        <v>351.1</v>
      </c>
      <c r="L85" s="111">
        <v>431.9</v>
      </c>
      <c r="M85" s="111">
        <v>473.5</v>
      </c>
      <c r="N85" s="111">
        <v>523.4</v>
      </c>
      <c r="O85" s="111">
        <v>554</v>
      </c>
      <c r="P85" s="111">
        <v>606.29999999999995</v>
      </c>
      <c r="Q85" s="111">
        <v>669.3</v>
      </c>
      <c r="R85" s="240">
        <v>709.8</v>
      </c>
      <c r="S85" s="240">
        <v>722.2</v>
      </c>
      <c r="T85" s="240">
        <v>953.5</v>
      </c>
      <c r="U85" s="54">
        <v>847.6</v>
      </c>
      <c r="V85" s="54">
        <v>1005.8632</v>
      </c>
      <c r="W85" s="62" t="s">
        <v>96</v>
      </c>
      <c r="X85" s="62" t="s">
        <v>96</v>
      </c>
    </row>
    <row r="86" spans="1:24" x14ac:dyDescent="0.25">
      <c r="A86" s="341" t="s">
        <v>399</v>
      </c>
      <c r="B86" s="240">
        <v>354.2</v>
      </c>
      <c r="C86" s="240">
        <v>380.3</v>
      </c>
      <c r="D86" s="240">
        <v>513.4</v>
      </c>
      <c r="E86" s="240">
        <v>578.9</v>
      </c>
      <c r="F86" s="78">
        <v>531.6</v>
      </c>
      <c r="G86" s="111">
        <v>698.8</v>
      </c>
      <c r="H86" s="111">
        <v>565.5</v>
      </c>
      <c r="I86" s="111">
        <v>667.3</v>
      </c>
      <c r="J86" s="111">
        <v>815.6</v>
      </c>
      <c r="K86" s="111">
        <v>801.8</v>
      </c>
      <c r="L86" s="111">
        <v>908.5</v>
      </c>
      <c r="M86" s="111">
        <v>1112.8</v>
      </c>
      <c r="N86" s="111">
        <v>1161.5</v>
      </c>
      <c r="O86" s="111">
        <v>1221.7</v>
      </c>
      <c r="P86" s="111">
        <v>1388.3</v>
      </c>
      <c r="Q86" s="111">
        <v>1406.3</v>
      </c>
      <c r="R86" s="240">
        <v>1434.9</v>
      </c>
      <c r="S86" s="240">
        <v>1693.3</v>
      </c>
      <c r="T86" s="240">
        <v>1617.3</v>
      </c>
      <c r="U86" s="54">
        <v>1305.8</v>
      </c>
      <c r="V86" s="54">
        <v>1789.0771000000002</v>
      </c>
      <c r="W86" s="62" t="s">
        <v>96</v>
      </c>
      <c r="X86" s="62" t="s">
        <v>96</v>
      </c>
    </row>
    <row r="87" spans="1:24" x14ac:dyDescent="0.25">
      <c r="A87" s="341" t="s">
        <v>70</v>
      </c>
      <c r="B87" s="240">
        <v>795.3</v>
      </c>
      <c r="C87" s="240">
        <v>906.3</v>
      </c>
      <c r="D87" s="240">
        <v>1492.4</v>
      </c>
      <c r="E87" s="240">
        <v>1677.3</v>
      </c>
      <c r="F87" s="240">
        <v>1485</v>
      </c>
      <c r="G87" s="111">
        <v>2120.9</v>
      </c>
      <c r="H87" s="111">
        <v>1723.3</v>
      </c>
      <c r="I87" s="111">
        <v>2125</v>
      </c>
      <c r="J87" s="111">
        <v>2607.5</v>
      </c>
      <c r="K87" s="111">
        <v>2611</v>
      </c>
      <c r="L87" s="111">
        <v>3036.5</v>
      </c>
      <c r="M87" s="111">
        <v>3696.5</v>
      </c>
      <c r="N87" s="111">
        <v>3736.7</v>
      </c>
      <c r="O87" s="111">
        <v>3900.8</v>
      </c>
      <c r="P87" s="111">
        <v>4196.5</v>
      </c>
      <c r="Q87" s="111">
        <v>4289.5</v>
      </c>
      <c r="R87" s="240">
        <v>4482.5</v>
      </c>
      <c r="S87" s="240">
        <v>4292.3999999999996</v>
      </c>
      <c r="T87" s="240">
        <v>5246.6</v>
      </c>
      <c r="U87" s="54">
        <v>5865.5</v>
      </c>
      <c r="V87" s="54">
        <v>5844.8047999999999</v>
      </c>
      <c r="W87" s="62" t="s">
        <v>96</v>
      </c>
      <c r="X87" s="62" t="s">
        <v>96</v>
      </c>
    </row>
    <row r="88" spans="1:24" x14ac:dyDescent="0.25">
      <c r="A88" s="341" t="s">
        <v>175</v>
      </c>
      <c r="B88" s="240">
        <v>3454.7</v>
      </c>
      <c r="C88" s="240">
        <v>3129.8</v>
      </c>
      <c r="D88" s="240">
        <v>3748.4</v>
      </c>
      <c r="E88" s="78">
        <v>3958.2</v>
      </c>
      <c r="F88" s="78">
        <v>4444.6000000000004</v>
      </c>
      <c r="G88" s="111">
        <v>4924.7</v>
      </c>
      <c r="H88" s="111">
        <v>4968.8</v>
      </c>
      <c r="I88" s="111">
        <v>5878.6</v>
      </c>
      <c r="J88" s="111">
        <v>6874.2</v>
      </c>
      <c r="K88" s="111">
        <v>6999.4</v>
      </c>
      <c r="L88" s="111">
        <v>8055.7</v>
      </c>
      <c r="M88" s="111">
        <v>9568.4</v>
      </c>
      <c r="N88" s="111">
        <v>10518.6</v>
      </c>
      <c r="O88" s="111">
        <v>11554.1</v>
      </c>
      <c r="P88" s="111">
        <v>11973.8</v>
      </c>
      <c r="Q88" s="111">
        <v>12612</v>
      </c>
      <c r="R88" s="240">
        <v>13074.6</v>
      </c>
      <c r="S88" s="240">
        <v>14309.5</v>
      </c>
      <c r="T88" s="240">
        <v>14863.3</v>
      </c>
      <c r="U88" s="54">
        <v>16639.599999999999</v>
      </c>
      <c r="V88" s="54">
        <v>15044.2474</v>
      </c>
      <c r="W88" s="62" t="s">
        <v>96</v>
      </c>
      <c r="X88" s="62" t="s">
        <v>96</v>
      </c>
    </row>
    <row r="89" spans="1:24" x14ac:dyDescent="0.25">
      <c r="A89" s="341" t="s">
        <v>73</v>
      </c>
      <c r="B89" s="240">
        <v>1961.9</v>
      </c>
      <c r="C89" s="240">
        <v>1921.6</v>
      </c>
      <c r="D89" s="240">
        <v>2489.1999999999998</v>
      </c>
      <c r="E89" s="240">
        <v>2720.8</v>
      </c>
      <c r="F89" s="78">
        <v>2969.6</v>
      </c>
      <c r="G89" s="111">
        <v>3398.6</v>
      </c>
      <c r="H89" s="111">
        <v>3292.1</v>
      </c>
      <c r="I89" s="111">
        <v>4320</v>
      </c>
      <c r="J89" s="111">
        <v>4866.1000000000004</v>
      </c>
      <c r="K89" s="111">
        <v>4912.8</v>
      </c>
      <c r="L89" s="111">
        <v>5599.9</v>
      </c>
      <c r="M89" s="111">
        <v>6789.6</v>
      </c>
      <c r="N89" s="111">
        <v>7368.8</v>
      </c>
      <c r="O89" s="111">
        <v>8109.2</v>
      </c>
      <c r="P89" s="111">
        <v>8790</v>
      </c>
      <c r="Q89" s="111">
        <v>9332.4</v>
      </c>
      <c r="R89" s="240">
        <v>10019.299999999999</v>
      </c>
      <c r="S89" s="240">
        <v>10644.1</v>
      </c>
      <c r="T89" s="240">
        <v>11631.4</v>
      </c>
      <c r="U89" s="54">
        <v>12553.1</v>
      </c>
      <c r="V89" s="54">
        <v>10274.1435</v>
      </c>
      <c r="W89" s="62" t="s">
        <v>96</v>
      </c>
      <c r="X89" s="62" t="s">
        <v>96</v>
      </c>
    </row>
    <row r="90" spans="1:24" x14ac:dyDescent="0.25">
      <c r="A90" s="341" t="s">
        <v>400</v>
      </c>
      <c r="B90" s="240">
        <v>2388.4</v>
      </c>
      <c r="C90" s="240">
        <v>2689.2</v>
      </c>
      <c r="D90" s="240">
        <v>4054.9</v>
      </c>
      <c r="E90" s="240">
        <v>4219.8999999999996</v>
      </c>
      <c r="F90" s="78">
        <v>4069.8</v>
      </c>
      <c r="G90" s="111">
        <v>5969.9</v>
      </c>
      <c r="H90" s="111">
        <v>5312.6</v>
      </c>
      <c r="I90" s="111">
        <v>6026.6</v>
      </c>
      <c r="J90" s="111">
        <v>7163.3</v>
      </c>
      <c r="K90" s="111">
        <v>6663.4</v>
      </c>
      <c r="L90" s="111">
        <v>7526.9</v>
      </c>
      <c r="M90" s="111">
        <v>9310.5</v>
      </c>
      <c r="N90" s="111">
        <v>10374</v>
      </c>
      <c r="O90" s="111">
        <v>10582.8</v>
      </c>
      <c r="P90" s="111">
        <v>10704.8</v>
      </c>
      <c r="Q90" s="111">
        <v>10659.7</v>
      </c>
      <c r="R90" s="240">
        <v>10759.5</v>
      </c>
      <c r="S90" s="240">
        <v>11594.4</v>
      </c>
      <c r="T90" s="240">
        <v>12849.4</v>
      </c>
      <c r="U90" s="54">
        <v>14193.6</v>
      </c>
      <c r="V90" s="54">
        <v>12219.7965</v>
      </c>
      <c r="W90" s="62" t="s">
        <v>96</v>
      </c>
      <c r="X90" s="62" t="s">
        <v>96</v>
      </c>
    </row>
    <row r="91" spans="1:24" x14ac:dyDescent="0.25">
      <c r="A91" s="341" t="s">
        <v>138</v>
      </c>
      <c r="B91" s="240">
        <v>1253.9000000000001</v>
      </c>
      <c r="C91" s="240">
        <v>1330.5</v>
      </c>
      <c r="D91" s="240">
        <v>1880.4</v>
      </c>
      <c r="E91" s="240">
        <v>2279.9</v>
      </c>
      <c r="F91" s="78">
        <v>2615.6</v>
      </c>
      <c r="G91" s="111">
        <v>3016</v>
      </c>
      <c r="H91" s="111">
        <v>3232</v>
      </c>
      <c r="I91" s="111">
        <v>4135.1000000000004</v>
      </c>
      <c r="J91" s="111">
        <v>5345.9</v>
      </c>
      <c r="K91" s="111">
        <v>5300.5</v>
      </c>
      <c r="L91" s="111">
        <v>6212.9</v>
      </c>
      <c r="M91" s="111">
        <v>7616.3</v>
      </c>
      <c r="N91" s="111">
        <v>7550.4</v>
      </c>
      <c r="O91" s="111">
        <v>9291.6</v>
      </c>
      <c r="P91" s="111">
        <v>9834.6</v>
      </c>
      <c r="Q91" s="111">
        <v>10140.1</v>
      </c>
      <c r="R91" s="240">
        <v>10446.4</v>
      </c>
      <c r="S91" s="240">
        <v>12384.4</v>
      </c>
      <c r="T91" s="240">
        <v>13746.5</v>
      </c>
      <c r="U91" s="54">
        <v>14874.4</v>
      </c>
      <c r="V91" s="54">
        <v>14136.376900000001</v>
      </c>
      <c r="W91" s="62" t="s">
        <v>96</v>
      </c>
      <c r="X91" s="62" t="s">
        <v>96</v>
      </c>
    </row>
    <row r="92" spans="1:24" x14ac:dyDescent="0.25">
      <c r="A92" s="341" t="s">
        <v>401</v>
      </c>
      <c r="B92" s="240">
        <v>716.3</v>
      </c>
      <c r="C92" s="240">
        <v>852.7</v>
      </c>
      <c r="D92" s="240">
        <v>1316.1</v>
      </c>
      <c r="E92" s="240">
        <v>1454.3</v>
      </c>
      <c r="F92" s="78">
        <v>1528.1</v>
      </c>
      <c r="G92" s="111">
        <v>2010.9</v>
      </c>
      <c r="H92" s="111">
        <v>1944</v>
      </c>
      <c r="I92" s="111">
        <v>2384.3000000000002</v>
      </c>
      <c r="J92" s="111">
        <v>2814.8</v>
      </c>
      <c r="K92" s="111">
        <v>2701.9</v>
      </c>
      <c r="L92" s="111">
        <v>2979.9</v>
      </c>
      <c r="M92" s="111">
        <v>3625.7</v>
      </c>
      <c r="N92" s="111">
        <v>3839.8</v>
      </c>
      <c r="O92" s="111">
        <v>4249.8</v>
      </c>
      <c r="P92" s="111">
        <v>4400.3</v>
      </c>
      <c r="Q92" s="111">
        <v>4473.2</v>
      </c>
      <c r="R92" s="240">
        <v>4668.5</v>
      </c>
      <c r="S92" s="240">
        <v>4498.3999999999996</v>
      </c>
      <c r="T92" s="240">
        <v>5286.4</v>
      </c>
      <c r="U92" s="54">
        <v>5953.7</v>
      </c>
      <c r="V92" s="54">
        <v>5936.5360000000001</v>
      </c>
      <c r="W92" s="62" t="s">
        <v>96</v>
      </c>
      <c r="X92" s="62" t="s">
        <v>96</v>
      </c>
    </row>
    <row r="93" spans="1:24" x14ac:dyDescent="0.25">
      <c r="A93" s="341" t="s">
        <v>402</v>
      </c>
      <c r="B93" s="240">
        <v>665.1</v>
      </c>
      <c r="C93" s="240">
        <v>759.8</v>
      </c>
      <c r="D93" s="240">
        <v>1123.8</v>
      </c>
      <c r="E93" s="240">
        <v>1131.5999999999999</v>
      </c>
      <c r="F93" s="78">
        <v>1194.8</v>
      </c>
      <c r="G93" s="111">
        <v>1458.4</v>
      </c>
      <c r="H93" s="111">
        <v>1373.4</v>
      </c>
      <c r="I93" s="111">
        <v>1702.4</v>
      </c>
      <c r="J93" s="111">
        <v>2080.1999999999998</v>
      </c>
      <c r="K93" s="111">
        <v>2042.6</v>
      </c>
      <c r="L93" s="111">
        <v>2253.6999999999998</v>
      </c>
      <c r="M93" s="111">
        <v>2698.9</v>
      </c>
      <c r="N93" s="111">
        <v>2839.6</v>
      </c>
      <c r="O93" s="111">
        <v>3179.6</v>
      </c>
      <c r="P93" s="111">
        <v>3492.7</v>
      </c>
      <c r="Q93" s="111">
        <v>3666.7</v>
      </c>
      <c r="R93" s="240">
        <v>3763.8</v>
      </c>
      <c r="S93" s="240">
        <v>3506.5</v>
      </c>
      <c r="T93" s="240">
        <v>4269.3999999999996</v>
      </c>
      <c r="U93" s="54">
        <v>4693.7</v>
      </c>
      <c r="V93" s="54">
        <v>4675.4377999999997</v>
      </c>
      <c r="W93" s="62" t="s">
        <v>96</v>
      </c>
      <c r="X93" s="62" t="s">
        <v>96</v>
      </c>
    </row>
    <row r="94" spans="1:24" ht="18" x14ac:dyDescent="0.25">
      <c r="A94" s="42" t="s">
        <v>156</v>
      </c>
      <c r="B94" s="186">
        <v>5282.3</v>
      </c>
      <c r="C94" s="186">
        <v>6952.6</v>
      </c>
      <c r="D94" s="186">
        <v>10049.5</v>
      </c>
      <c r="E94" s="186">
        <v>11375.7</v>
      </c>
      <c r="F94" s="99">
        <v>12452.7</v>
      </c>
      <c r="G94" s="187">
        <v>14265.9</v>
      </c>
      <c r="H94" s="187">
        <v>13972</v>
      </c>
      <c r="I94" s="187">
        <v>16123.7</v>
      </c>
      <c r="J94" s="187">
        <v>19099.599999999999</v>
      </c>
      <c r="K94" s="187">
        <v>19575.8</v>
      </c>
      <c r="L94" s="187">
        <v>23096.2</v>
      </c>
      <c r="M94" s="187">
        <v>27402.799999999999</v>
      </c>
      <c r="N94" s="187">
        <v>28817.3</v>
      </c>
      <c r="O94" s="187">
        <v>31704.400000000001</v>
      </c>
      <c r="P94" s="187">
        <v>34164</v>
      </c>
      <c r="Q94" s="187">
        <v>35685.9</v>
      </c>
      <c r="R94" s="186">
        <v>37752.300000000003</v>
      </c>
      <c r="S94" s="186">
        <v>39007.4</v>
      </c>
      <c r="T94" s="186">
        <v>43393.3</v>
      </c>
      <c r="U94" s="186">
        <v>46622.5</v>
      </c>
      <c r="V94" s="186">
        <v>47194.508200000004</v>
      </c>
      <c r="W94" s="110" t="s">
        <v>96</v>
      </c>
      <c r="X94" s="110" t="s">
        <v>96</v>
      </c>
    </row>
    <row r="95" spans="1:24" x14ac:dyDescent="0.25">
      <c r="A95" s="341" t="s">
        <v>67</v>
      </c>
      <c r="B95" s="240">
        <v>419.1</v>
      </c>
      <c r="C95" s="240">
        <v>501.2</v>
      </c>
      <c r="D95" s="240">
        <v>713.3</v>
      </c>
      <c r="E95" s="240">
        <v>853.4</v>
      </c>
      <c r="F95" s="78">
        <v>870.3</v>
      </c>
      <c r="G95" s="111">
        <v>1035.0999999999999</v>
      </c>
      <c r="H95" s="111">
        <v>1014.9</v>
      </c>
      <c r="I95" s="111">
        <v>1204.8</v>
      </c>
      <c r="J95" s="111">
        <v>1458.9</v>
      </c>
      <c r="K95" s="111">
        <v>1495.1</v>
      </c>
      <c r="L95" s="111">
        <v>1613.7</v>
      </c>
      <c r="M95" s="111">
        <v>2005.2</v>
      </c>
      <c r="N95" s="111">
        <v>2020.7</v>
      </c>
      <c r="O95" s="111">
        <v>2085.5</v>
      </c>
      <c r="P95" s="111">
        <v>2236.8000000000002</v>
      </c>
      <c r="Q95" s="111">
        <v>2264.8000000000002</v>
      </c>
      <c r="R95" s="240">
        <v>2389.1</v>
      </c>
      <c r="S95" s="240">
        <v>1952.4</v>
      </c>
      <c r="T95" s="240">
        <v>2615.1999999999998</v>
      </c>
      <c r="U95" s="54">
        <v>2887.4</v>
      </c>
      <c r="V95" s="54">
        <v>2904.2722999999996</v>
      </c>
      <c r="W95" s="62" t="s">
        <v>96</v>
      </c>
      <c r="X95" s="62" t="s">
        <v>96</v>
      </c>
    </row>
    <row r="96" spans="1:24" x14ac:dyDescent="0.25">
      <c r="A96" s="341" t="s">
        <v>78</v>
      </c>
      <c r="B96" s="240" t="s">
        <v>250</v>
      </c>
      <c r="C96" s="240">
        <v>1217.5</v>
      </c>
      <c r="D96" s="240">
        <v>1863.6</v>
      </c>
      <c r="E96" s="240">
        <v>2083.1999999999998</v>
      </c>
      <c r="F96" s="78">
        <v>1924.4</v>
      </c>
      <c r="G96" s="111">
        <v>2352.5</v>
      </c>
      <c r="H96" s="111">
        <v>2170.1</v>
      </c>
      <c r="I96" s="111">
        <v>2462.3000000000002</v>
      </c>
      <c r="J96" s="111">
        <v>2871.7</v>
      </c>
      <c r="K96" s="111">
        <v>2801.5</v>
      </c>
      <c r="L96" s="111">
        <v>3346.2</v>
      </c>
      <c r="M96" s="111">
        <v>3930.7</v>
      </c>
      <c r="N96" s="111">
        <v>4425</v>
      </c>
      <c r="O96" s="111">
        <v>4976</v>
      </c>
      <c r="P96" s="111">
        <v>5426.6</v>
      </c>
      <c r="Q96" s="111">
        <v>5781.5</v>
      </c>
      <c r="R96" s="240">
        <v>6164.2</v>
      </c>
      <c r="S96" s="240">
        <v>6892.4</v>
      </c>
      <c r="T96" s="240">
        <v>7387.7</v>
      </c>
      <c r="U96" s="54">
        <v>7734.3</v>
      </c>
      <c r="V96" s="54">
        <v>6646.4340999999995</v>
      </c>
      <c r="W96" s="62" t="s">
        <v>96</v>
      </c>
      <c r="X96" s="62" t="s">
        <v>96</v>
      </c>
    </row>
    <row r="97" spans="1:24" x14ac:dyDescent="0.25">
      <c r="A97" s="341" t="s">
        <v>71</v>
      </c>
      <c r="B97" s="240">
        <v>484.7</v>
      </c>
      <c r="C97" s="240">
        <v>568.70000000000005</v>
      </c>
      <c r="D97" s="240">
        <v>883.2</v>
      </c>
      <c r="E97" s="240">
        <v>958.2</v>
      </c>
      <c r="F97" s="240">
        <v>1193</v>
      </c>
      <c r="G97" s="111">
        <v>1315.4</v>
      </c>
      <c r="H97" s="111">
        <v>1384.8</v>
      </c>
      <c r="I97" s="111">
        <v>1583.3</v>
      </c>
      <c r="J97" s="111">
        <v>1918.9</v>
      </c>
      <c r="K97" s="111">
        <v>1977</v>
      </c>
      <c r="L97" s="111">
        <v>2382</v>
      </c>
      <c r="M97" s="111">
        <v>2978.5</v>
      </c>
      <c r="N97" s="111">
        <v>2911.9</v>
      </c>
      <c r="O97" s="111">
        <v>3212.8</v>
      </c>
      <c r="P97" s="111">
        <v>3408.8</v>
      </c>
      <c r="Q97" s="111">
        <v>3446.8</v>
      </c>
      <c r="R97" s="240">
        <v>3451.7</v>
      </c>
      <c r="S97" s="240">
        <v>3820.1</v>
      </c>
      <c r="T97" s="240">
        <v>3904.6</v>
      </c>
      <c r="U97" s="54">
        <v>4013.3</v>
      </c>
      <c r="V97" s="54">
        <v>4581.6395999999995</v>
      </c>
      <c r="W97" s="62" t="s">
        <v>96</v>
      </c>
      <c r="X97" s="62" t="s">
        <v>96</v>
      </c>
    </row>
    <row r="98" spans="1:24" x14ac:dyDescent="0.25">
      <c r="A98" s="341" t="s">
        <v>79</v>
      </c>
      <c r="B98" s="240">
        <v>451</v>
      </c>
      <c r="C98" s="240">
        <v>452.4</v>
      </c>
      <c r="D98" s="240">
        <v>593.6</v>
      </c>
      <c r="E98" s="240">
        <v>647.5</v>
      </c>
      <c r="F98" s="78">
        <v>699.7</v>
      </c>
      <c r="G98" s="111">
        <v>788.5</v>
      </c>
      <c r="H98" s="111">
        <v>817.4</v>
      </c>
      <c r="I98" s="111">
        <v>900.6</v>
      </c>
      <c r="J98" s="111">
        <v>1071.3</v>
      </c>
      <c r="K98" s="111">
        <v>1122.0999999999999</v>
      </c>
      <c r="L98" s="111">
        <v>1363</v>
      </c>
      <c r="M98" s="111">
        <v>1566</v>
      </c>
      <c r="N98" s="111">
        <v>1611.7</v>
      </c>
      <c r="O98" s="111">
        <v>1751.2</v>
      </c>
      <c r="P98" s="111">
        <v>1953.2</v>
      </c>
      <c r="Q98" s="111">
        <v>2183.3000000000002</v>
      </c>
      <c r="R98" s="240">
        <v>2311.1999999999998</v>
      </c>
      <c r="S98" s="240">
        <v>2587.6999999999998</v>
      </c>
      <c r="T98" s="240">
        <v>2697.2</v>
      </c>
      <c r="U98" s="54">
        <v>2688.3</v>
      </c>
      <c r="V98" s="54">
        <v>2981.1871000000001</v>
      </c>
      <c r="W98" s="62" t="s">
        <v>96</v>
      </c>
      <c r="X98" s="62" t="s">
        <v>96</v>
      </c>
    </row>
    <row r="99" spans="1:24" x14ac:dyDescent="0.25">
      <c r="A99" s="341" t="s">
        <v>80</v>
      </c>
      <c r="B99" s="240">
        <v>1274.0999999999999</v>
      </c>
      <c r="C99" s="240">
        <v>1358.5</v>
      </c>
      <c r="D99" s="240">
        <v>1882.2</v>
      </c>
      <c r="E99" s="240">
        <v>2198.1</v>
      </c>
      <c r="F99" s="78">
        <v>2295.6</v>
      </c>
      <c r="G99" s="111">
        <v>2555.1999999999998</v>
      </c>
      <c r="H99" s="111">
        <v>2519.4</v>
      </c>
      <c r="I99" s="111">
        <v>2907.8</v>
      </c>
      <c r="J99" s="111">
        <v>3413.2</v>
      </c>
      <c r="K99" s="111">
        <v>3558.1</v>
      </c>
      <c r="L99" s="111">
        <v>4273.7</v>
      </c>
      <c r="M99" s="111">
        <v>5097.2</v>
      </c>
      <c r="N99" s="111">
        <v>5445.5</v>
      </c>
      <c r="O99" s="111">
        <v>5714</v>
      </c>
      <c r="P99" s="111">
        <v>6131.6</v>
      </c>
      <c r="Q99" s="111">
        <v>6301.1</v>
      </c>
      <c r="R99" s="240">
        <v>6574.4</v>
      </c>
      <c r="S99" s="240">
        <v>6492.4</v>
      </c>
      <c r="T99" s="240">
        <v>7831.2</v>
      </c>
      <c r="U99" s="54">
        <v>8887.4</v>
      </c>
      <c r="V99" s="54">
        <v>8870.1143000000011</v>
      </c>
      <c r="W99" s="62" t="s">
        <v>96</v>
      </c>
      <c r="X99" s="62" t="s">
        <v>96</v>
      </c>
    </row>
    <row r="100" spans="1:24" x14ac:dyDescent="0.25">
      <c r="A100" s="341" t="s">
        <v>143</v>
      </c>
      <c r="B100" s="240">
        <v>1119.7</v>
      </c>
      <c r="C100" s="240">
        <v>1213.8</v>
      </c>
      <c r="D100" s="240">
        <v>1686.3</v>
      </c>
      <c r="E100" s="240">
        <v>1940.9</v>
      </c>
      <c r="F100" s="78">
        <v>2503.6</v>
      </c>
      <c r="G100" s="111">
        <v>2666.8</v>
      </c>
      <c r="H100" s="111">
        <v>2654.8</v>
      </c>
      <c r="I100" s="111">
        <v>3093.4</v>
      </c>
      <c r="J100" s="111">
        <v>3660.7</v>
      </c>
      <c r="K100" s="111">
        <v>3750.5</v>
      </c>
      <c r="L100" s="111">
        <v>4813.8999999999996</v>
      </c>
      <c r="M100" s="111">
        <v>5592.4</v>
      </c>
      <c r="N100" s="111">
        <v>5600.7</v>
      </c>
      <c r="O100" s="111">
        <v>6587.6</v>
      </c>
      <c r="P100" s="111">
        <v>7079.2</v>
      </c>
      <c r="Q100" s="111">
        <v>7373</v>
      </c>
      <c r="R100" s="240">
        <v>7545.5</v>
      </c>
      <c r="S100" s="240">
        <v>7844.3</v>
      </c>
      <c r="T100" s="240">
        <v>8494.9</v>
      </c>
      <c r="U100" s="54">
        <v>9185.2999999999993</v>
      </c>
      <c r="V100" s="54">
        <v>9315.4853000000003</v>
      </c>
      <c r="W100" s="62" t="s">
        <v>96</v>
      </c>
      <c r="X100" s="62" t="s">
        <v>96</v>
      </c>
    </row>
    <row r="101" spans="1:24" x14ac:dyDescent="0.25">
      <c r="A101" s="341" t="s">
        <v>82</v>
      </c>
      <c r="B101" s="240">
        <v>446.8</v>
      </c>
      <c r="C101" s="240">
        <v>526.1</v>
      </c>
      <c r="D101" s="240">
        <v>836.4</v>
      </c>
      <c r="E101" s="240">
        <v>915.8</v>
      </c>
      <c r="F101" s="240">
        <v>1130</v>
      </c>
      <c r="G101" s="111">
        <v>1312.5</v>
      </c>
      <c r="H101" s="111">
        <v>1174.0999999999999</v>
      </c>
      <c r="I101" s="111">
        <v>1352.2</v>
      </c>
      <c r="J101" s="111">
        <v>1643</v>
      </c>
      <c r="K101" s="111">
        <v>1738.7</v>
      </c>
      <c r="L101" s="111">
        <v>1801.3</v>
      </c>
      <c r="M101" s="111">
        <v>2135</v>
      </c>
      <c r="N101" s="111">
        <v>2339.5</v>
      </c>
      <c r="O101" s="111">
        <v>2517.9</v>
      </c>
      <c r="P101" s="111">
        <v>2563.6999999999998</v>
      </c>
      <c r="Q101" s="111">
        <v>2558.6</v>
      </c>
      <c r="R101" s="240">
        <v>2870.3</v>
      </c>
      <c r="S101" s="240">
        <v>2634.9</v>
      </c>
      <c r="T101" s="240">
        <v>3244.2</v>
      </c>
      <c r="U101" s="54">
        <v>3644.9</v>
      </c>
      <c r="V101" s="54">
        <v>3720.4477999999999</v>
      </c>
      <c r="W101" s="62" t="s">
        <v>96</v>
      </c>
      <c r="X101" s="62" t="s">
        <v>96</v>
      </c>
    </row>
    <row r="102" spans="1:24" x14ac:dyDescent="0.25">
      <c r="A102" s="341" t="s">
        <v>83</v>
      </c>
      <c r="B102" s="240">
        <v>278.39999999999998</v>
      </c>
      <c r="C102" s="240">
        <v>315.60000000000002</v>
      </c>
      <c r="D102" s="240">
        <v>431.2</v>
      </c>
      <c r="E102" s="240">
        <v>445.7</v>
      </c>
      <c r="F102" s="78">
        <v>423.1</v>
      </c>
      <c r="G102" s="111">
        <v>495.9</v>
      </c>
      <c r="H102" s="111">
        <v>512.4</v>
      </c>
      <c r="I102" s="111">
        <v>578.29999999999995</v>
      </c>
      <c r="J102" s="111">
        <v>670.1</v>
      </c>
      <c r="K102" s="111">
        <v>709.4</v>
      </c>
      <c r="L102" s="111">
        <v>805.3</v>
      </c>
      <c r="M102" s="111">
        <v>1009.8</v>
      </c>
      <c r="N102" s="111">
        <v>1164.4000000000001</v>
      </c>
      <c r="O102" s="111">
        <v>1325.3</v>
      </c>
      <c r="P102" s="111">
        <v>1377.8</v>
      </c>
      <c r="Q102" s="111">
        <v>1467.4</v>
      </c>
      <c r="R102" s="240">
        <v>1694.7</v>
      </c>
      <c r="S102" s="240">
        <v>1720.7</v>
      </c>
      <c r="T102" s="240">
        <v>2005.7</v>
      </c>
      <c r="U102" s="54">
        <v>2304.1999999999998</v>
      </c>
      <c r="V102" s="54">
        <v>2420.9667000000004</v>
      </c>
      <c r="W102" s="62" t="s">
        <v>96</v>
      </c>
      <c r="X102" s="62" t="s">
        <v>96</v>
      </c>
    </row>
    <row r="103" spans="1:24" x14ac:dyDescent="0.25">
      <c r="A103" s="341" t="s">
        <v>84</v>
      </c>
      <c r="B103" s="240">
        <v>596.9</v>
      </c>
      <c r="C103" s="240">
        <v>562.4</v>
      </c>
      <c r="D103" s="240">
        <v>816.9</v>
      </c>
      <c r="E103" s="240">
        <v>952.9</v>
      </c>
      <c r="F103" s="78">
        <v>1011.5</v>
      </c>
      <c r="G103" s="111">
        <v>1263.9000000000001</v>
      </c>
      <c r="H103" s="111">
        <v>1278.0999999999999</v>
      </c>
      <c r="I103" s="111">
        <v>1533.6</v>
      </c>
      <c r="J103" s="111">
        <v>1806.5</v>
      </c>
      <c r="K103" s="111">
        <v>1796.9</v>
      </c>
      <c r="L103" s="111">
        <v>2054.4</v>
      </c>
      <c r="M103" s="111">
        <v>2285.6999999999998</v>
      </c>
      <c r="N103" s="111">
        <v>2406</v>
      </c>
      <c r="O103" s="111">
        <v>2543.5</v>
      </c>
      <c r="P103" s="111">
        <v>2919.5</v>
      </c>
      <c r="Q103" s="111">
        <v>3147.3</v>
      </c>
      <c r="R103" s="240">
        <v>3541.4</v>
      </c>
      <c r="S103" s="240">
        <v>3709.9</v>
      </c>
      <c r="T103" s="240">
        <v>3811.3</v>
      </c>
      <c r="U103" s="54">
        <v>3855.2</v>
      </c>
      <c r="V103" s="54">
        <v>4132.8851000000004</v>
      </c>
      <c r="W103" s="62" t="s">
        <v>96</v>
      </c>
      <c r="X103" s="62" t="s">
        <v>96</v>
      </c>
    </row>
    <row r="104" spans="1:24" ht="19.5" x14ac:dyDescent="0.25">
      <c r="A104" s="341" t="s">
        <v>85</v>
      </c>
      <c r="B104" s="240">
        <v>75.900000000000006</v>
      </c>
      <c r="C104" s="240">
        <v>88.1</v>
      </c>
      <c r="D104" s="240">
        <v>138.30000000000001</v>
      </c>
      <c r="E104" s="240">
        <v>154.19999999999999</v>
      </c>
      <c r="F104" s="78">
        <v>143.69999999999999</v>
      </c>
      <c r="G104" s="111">
        <v>182.8</v>
      </c>
      <c r="H104" s="111">
        <v>153.4</v>
      </c>
      <c r="I104" s="111">
        <v>190.1</v>
      </c>
      <c r="J104" s="111">
        <v>232.8</v>
      </c>
      <c r="K104" s="111">
        <v>220</v>
      </c>
      <c r="L104" s="111">
        <v>222.7</v>
      </c>
      <c r="M104" s="111">
        <v>299.39999999999998</v>
      </c>
      <c r="N104" s="111">
        <v>298.10000000000002</v>
      </c>
      <c r="O104" s="111">
        <v>322.89999999999998</v>
      </c>
      <c r="P104" s="111">
        <v>347.3</v>
      </c>
      <c r="Q104" s="111">
        <v>363.2</v>
      </c>
      <c r="R104" s="240">
        <v>363.4</v>
      </c>
      <c r="S104" s="240">
        <v>361</v>
      </c>
      <c r="T104" s="240">
        <v>417.4</v>
      </c>
      <c r="U104" s="54">
        <v>465.5</v>
      </c>
      <c r="V104" s="54">
        <v>497.15600000000001</v>
      </c>
      <c r="W104" s="62" t="s">
        <v>96</v>
      </c>
      <c r="X104" s="62" t="s">
        <v>96</v>
      </c>
    </row>
    <row r="105" spans="1:24" ht="19.5" x14ac:dyDescent="0.25">
      <c r="A105" s="341" t="s">
        <v>86</v>
      </c>
      <c r="B105" s="240">
        <v>135.69999999999999</v>
      </c>
      <c r="C105" s="240">
        <v>148.30000000000001</v>
      </c>
      <c r="D105" s="240">
        <v>204.5</v>
      </c>
      <c r="E105" s="240">
        <v>225.8</v>
      </c>
      <c r="F105" s="78">
        <v>257.8</v>
      </c>
      <c r="G105" s="111">
        <v>297.3</v>
      </c>
      <c r="H105" s="111">
        <v>292.60000000000002</v>
      </c>
      <c r="I105" s="111">
        <v>317.3</v>
      </c>
      <c r="J105" s="111">
        <v>352.5</v>
      </c>
      <c r="K105" s="111">
        <v>406.5</v>
      </c>
      <c r="L105" s="111">
        <v>420</v>
      </c>
      <c r="M105" s="111">
        <v>502.9</v>
      </c>
      <c r="N105" s="111">
        <v>593.79999999999995</v>
      </c>
      <c r="O105" s="111">
        <v>667.7</v>
      </c>
      <c r="P105" s="111">
        <v>719.5</v>
      </c>
      <c r="Q105" s="111">
        <v>798.9</v>
      </c>
      <c r="R105" s="240">
        <v>846.4</v>
      </c>
      <c r="S105" s="240">
        <v>991.6</v>
      </c>
      <c r="T105" s="240">
        <v>983.9</v>
      </c>
      <c r="U105" s="54">
        <v>956.8</v>
      </c>
      <c r="V105" s="54">
        <v>1123.9198999999999</v>
      </c>
      <c r="W105" s="62" t="s">
        <v>96</v>
      </c>
      <c r="X105" s="62" t="s">
        <v>96</v>
      </c>
    </row>
    <row r="106" spans="1:24" x14ac:dyDescent="0.25">
      <c r="A106" s="419" t="s">
        <v>326</v>
      </c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20"/>
      <c r="O106" s="420"/>
      <c r="P106" s="420"/>
      <c r="Q106" s="420"/>
      <c r="R106" s="420"/>
      <c r="S106" s="285"/>
      <c r="T106" s="321"/>
      <c r="U106" s="284"/>
      <c r="V106" s="49"/>
      <c r="W106" s="49"/>
    </row>
    <row r="107" spans="1:24" ht="18" customHeight="1" x14ac:dyDescent="0.25">
      <c r="A107" s="433" t="s">
        <v>403</v>
      </c>
      <c r="B107" s="434"/>
      <c r="C107" s="434"/>
      <c r="D107" s="434"/>
      <c r="E107" s="434"/>
      <c r="F107" s="434"/>
      <c r="G107" s="434"/>
      <c r="H107" s="434"/>
      <c r="I107" s="434"/>
      <c r="J107" s="434"/>
      <c r="K107" s="434"/>
      <c r="L107" s="434"/>
      <c r="M107" s="434"/>
      <c r="N107" s="434"/>
      <c r="O107" s="344"/>
      <c r="P107" s="344"/>
      <c r="Q107" s="344"/>
      <c r="R107" s="344"/>
      <c r="S107" s="285"/>
      <c r="T107" s="321"/>
      <c r="U107" s="284"/>
      <c r="V107" s="49"/>
      <c r="W107" s="49"/>
    </row>
    <row r="108" spans="1:24" ht="18" customHeight="1" x14ac:dyDescent="0.25">
      <c r="A108" s="425" t="s">
        <v>404</v>
      </c>
      <c r="B108" s="426"/>
      <c r="C108" s="426"/>
      <c r="D108" s="426"/>
      <c r="E108" s="426"/>
      <c r="F108" s="426"/>
      <c r="G108" s="426"/>
      <c r="H108" s="426"/>
      <c r="I108" s="426"/>
      <c r="J108" s="426"/>
      <c r="K108" s="426"/>
      <c r="L108" s="426"/>
      <c r="M108" s="426"/>
      <c r="N108" s="426"/>
      <c r="O108" s="426"/>
      <c r="P108" s="426"/>
      <c r="Q108" s="426"/>
      <c r="R108" s="426"/>
      <c r="S108" s="426"/>
      <c r="T108" s="321"/>
      <c r="U108" s="284"/>
      <c r="V108" s="49"/>
      <c r="W108" s="49"/>
    </row>
    <row r="109" spans="1:24" ht="18" customHeight="1" x14ac:dyDescent="0.25">
      <c r="A109" s="431" t="s">
        <v>405</v>
      </c>
      <c r="B109" s="432"/>
      <c r="C109" s="432"/>
      <c r="D109" s="432"/>
      <c r="E109" s="432"/>
      <c r="F109" s="432"/>
      <c r="G109" s="432"/>
      <c r="H109" s="432"/>
      <c r="I109" s="432"/>
      <c r="J109" s="432"/>
      <c r="K109" s="432"/>
      <c r="L109" s="432"/>
      <c r="M109" s="432"/>
      <c r="N109" s="432"/>
      <c r="O109" s="432"/>
      <c r="P109" s="432"/>
      <c r="Q109" s="432"/>
      <c r="R109" s="432"/>
      <c r="S109" s="285"/>
      <c r="T109" s="321"/>
      <c r="U109" s="284"/>
      <c r="V109" s="49"/>
      <c r="W109" s="49"/>
    </row>
    <row r="110" spans="1:24" ht="15" customHeight="1" thickBot="1" x14ac:dyDescent="0.3">
      <c r="A110" s="429"/>
      <c r="B110" s="430"/>
      <c r="C110" s="430"/>
      <c r="D110" s="430"/>
      <c r="E110" s="430"/>
      <c r="F110" s="430"/>
      <c r="G110" s="430"/>
      <c r="H110" s="430"/>
      <c r="I110" s="430"/>
      <c r="J110" s="430"/>
      <c r="K110" s="430"/>
      <c r="L110" s="430"/>
      <c r="M110" s="430"/>
      <c r="N110" s="430"/>
      <c r="O110" s="430"/>
      <c r="P110" s="430"/>
      <c r="Q110" s="430"/>
      <c r="R110" s="430"/>
      <c r="S110" s="322"/>
      <c r="T110" s="251"/>
      <c r="U110" s="322"/>
      <c r="V110" s="323"/>
      <c r="W110" s="323"/>
      <c r="X110" s="27"/>
    </row>
    <row r="111" spans="1:24" ht="15.75" customHeight="1" x14ac:dyDescent="0.25">
      <c r="A111" s="338"/>
      <c r="B111" s="338"/>
      <c r="C111" s="338"/>
      <c r="D111" s="338"/>
      <c r="E111" s="338"/>
      <c r="F111" s="338"/>
      <c r="G111" s="338"/>
      <c r="H111" s="338"/>
      <c r="I111" s="338"/>
      <c r="J111" s="338"/>
      <c r="K111" s="338"/>
      <c r="L111" s="338"/>
      <c r="M111" s="338"/>
      <c r="N111" s="17"/>
    </row>
    <row r="112" spans="1:24" x14ac:dyDescent="0.25">
      <c r="A112" s="339"/>
      <c r="B112" s="339"/>
      <c r="C112" s="339"/>
      <c r="D112" s="339"/>
      <c r="E112" s="339"/>
      <c r="F112" s="339"/>
      <c r="G112" s="339"/>
      <c r="H112" s="339"/>
      <c r="I112" s="339"/>
      <c r="J112" s="339"/>
      <c r="K112" s="339"/>
    </row>
    <row r="113" spans="1:22" x14ac:dyDescent="0.25">
      <c r="A113" s="339"/>
      <c r="B113" s="339"/>
      <c r="C113" s="339"/>
      <c r="D113" s="339"/>
      <c r="E113" s="339"/>
      <c r="F113" s="339"/>
      <c r="G113" s="339"/>
      <c r="H113" s="339"/>
      <c r="I113" s="339"/>
      <c r="J113" s="339"/>
      <c r="K113" s="339"/>
      <c r="L113" s="303"/>
      <c r="M113" s="303"/>
      <c r="N113" s="303"/>
      <c r="O113" s="303"/>
      <c r="P113" s="303"/>
      <c r="Q113" s="303"/>
      <c r="R113" s="303"/>
      <c r="S113" s="303"/>
      <c r="T113" s="303"/>
      <c r="U113" s="303"/>
      <c r="V113" s="303"/>
    </row>
    <row r="114" spans="1:22" x14ac:dyDescent="0.25">
      <c r="A114" s="339"/>
      <c r="B114" s="339"/>
      <c r="C114" s="339"/>
      <c r="D114" s="339"/>
      <c r="E114" s="339"/>
      <c r="F114" s="339"/>
      <c r="G114" s="339"/>
      <c r="H114" s="339"/>
      <c r="I114" s="339"/>
      <c r="J114" s="339"/>
      <c r="K114" s="339"/>
    </row>
    <row r="115" spans="1:22" x14ac:dyDescent="0.25">
      <c r="A115" s="339"/>
      <c r="B115" s="339"/>
      <c r="C115" s="339"/>
      <c r="D115" s="339"/>
      <c r="E115" s="339"/>
      <c r="F115" s="339"/>
      <c r="G115" s="339"/>
      <c r="H115" s="339"/>
      <c r="I115" s="339"/>
      <c r="J115" s="339"/>
      <c r="K115" s="339"/>
      <c r="L115" s="303"/>
      <c r="M115" s="303"/>
      <c r="N115" s="303"/>
      <c r="O115" s="303"/>
      <c r="P115" s="303"/>
      <c r="Q115" s="303"/>
      <c r="R115" s="303"/>
      <c r="S115" s="303"/>
      <c r="T115" s="303"/>
      <c r="U115" s="303"/>
      <c r="V115" s="303"/>
    </row>
  </sheetData>
  <mergeCells count="7">
    <mergeCell ref="A2:X2"/>
    <mergeCell ref="A3:X3"/>
    <mergeCell ref="A110:R110"/>
    <mergeCell ref="A106:R106"/>
    <mergeCell ref="A108:S108"/>
    <mergeCell ref="A109:R109"/>
    <mergeCell ref="A107:N10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2">
    <tabColor rgb="FFC7E6A4"/>
  </sheetPr>
  <dimension ref="A1:Y112"/>
  <sheetViews>
    <sheetView zoomScale="90" zoomScaleNormal="90"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" style="3" customWidth="1"/>
    <col min="2" max="16384" width="9.140625" style="3"/>
  </cols>
  <sheetData>
    <row r="1" spans="1:24" ht="30.75" customHeight="1" x14ac:dyDescent="0.25"/>
    <row r="2" spans="1:24" x14ac:dyDescent="0.25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</row>
    <row r="3" spans="1:24" x14ac:dyDescent="0.25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</row>
    <row r="4" spans="1:24" x14ac:dyDescent="0.25">
      <c r="A4" s="233" t="s">
        <v>311</v>
      </c>
      <c r="B4" s="233"/>
      <c r="C4" s="233"/>
      <c r="D4" s="233"/>
      <c r="E4" s="233"/>
      <c r="F4" s="105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77"/>
      <c r="U4" s="263"/>
      <c r="V4" s="263"/>
    </row>
    <row r="5" spans="1:24" x14ac:dyDescent="0.25">
      <c r="A5" s="233" t="s">
        <v>312</v>
      </c>
      <c r="B5" s="233"/>
      <c r="C5" s="233"/>
      <c r="D5" s="233"/>
      <c r="E5" s="233"/>
      <c r="F5" s="105"/>
      <c r="G5" s="105"/>
      <c r="H5" s="105"/>
      <c r="I5" s="105"/>
      <c r="J5" s="105"/>
      <c r="K5" s="105"/>
      <c r="L5" s="263"/>
      <c r="M5" s="263"/>
      <c r="N5" s="263"/>
      <c r="O5" s="263"/>
      <c r="P5" s="263"/>
      <c r="Q5" s="263"/>
      <c r="R5" s="263"/>
      <c r="S5" s="263"/>
      <c r="T5" s="77"/>
      <c r="U5" s="263"/>
      <c r="V5" s="263"/>
    </row>
    <row r="6" spans="1:24" ht="15.75" thickBot="1" x14ac:dyDescent="0.3">
      <c r="A6" s="234" t="s">
        <v>162</v>
      </c>
      <c r="B6" s="234"/>
      <c r="C6" s="234"/>
      <c r="D6" s="234"/>
      <c r="E6" s="234"/>
      <c r="F6" s="43"/>
      <c r="G6" s="43"/>
      <c r="H6" s="43"/>
      <c r="I6" s="43"/>
      <c r="J6" s="43"/>
      <c r="K6" s="43"/>
      <c r="L6" s="263"/>
      <c r="M6" s="263"/>
      <c r="N6" s="263"/>
      <c r="O6" s="263"/>
      <c r="P6" s="263"/>
      <c r="Q6" s="263"/>
      <c r="R6" s="263"/>
      <c r="S6" s="263"/>
      <c r="T6" s="77"/>
      <c r="U6" s="263"/>
      <c r="V6" s="263"/>
    </row>
    <row r="7" spans="1:24" ht="15.75" thickBot="1" x14ac:dyDescent="0.3">
      <c r="A7" s="15"/>
      <c r="B7" s="235">
        <v>2000</v>
      </c>
      <c r="C7" s="235">
        <v>2001</v>
      </c>
      <c r="D7" s="235">
        <v>2002</v>
      </c>
      <c r="E7" s="235">
        <v>2003</v>
      </c>
      <c r="F7" s="235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4">
        <v>2017</v>
      </c>
      <c r="T7" s="18">
        <v>2018</v>
      </c>
      <c r="U7" s="18">
        <v>2019</v>
      </c>
      <c r="V7" s="18">
        <v>2020</v>
      </c>
      <c r="W7" s="18">
        <v>2021</v>
      </c>
      <c r="X7" s="18">
        <v>2022</v>
      </c>
    </row>
    <row r="8" spans="1:24" x14ac:dyDescent="0.25">
      <c r="A8" s="1" t="s">
        <v>236</v>
      </c>
      <c r="B8" s="95">
        <v>69994.8</v>
      </c>
      <c r="C8" s="95">
        <v>93721.600000000006</v>
      </c>
      <c r="D8" s="95">
        <v>125607.8</v>
      </c>
      <c r="E8" s="95">
        <v>136161.4</v>
      </c>
      <c r="F8" s="98">
        <v>140568.29999999999</v>
      </c>
      <c r="G8" s="87">
        <v>165311.70000000001</v>
      </c>
      <c r="H8" s="87">
        <v>208151</v>
      </c>
      <c r="I8" s="87">
        <v>303062.2</v>
      </c>
      <c r="J8" s="87">
        <v>379384.9</v>
      </c>
      <c r="K8" s="87">
        <v>448500.8</v>
      </c>
      <c r="L8" s="87">
        <v>491199.3</v>
      </c>
      <c r="M8" s="87">
        <v>497569</v>
      </c>
      <c r="N8" s="87">
        <v>531225.69999999995</v>
      </c>
      <c r="O8" s="87">
        <v>566225.4</v>
      </c>
      <c r="P8" s="87">
        <v>546184.9</v>
      </c>
      <c r="Q8" s="87">
        <v>612140.80000000005</v>
      </c>
      <c r="R8" s="94">
        <v>664897.5</v>
      </c>
      <c r="S8" s="310">
        <v>670808.19999999995</v>
      </c>
      <c r="T8" s="186">
        <v>702242.8</v>
      </c>
      <c r="U8" s="186">
        <v>738104</v>
      </c>
      <c r="V8" s="186">
        <v>1038772.4979</v>
      </c>
      <c r="W8" s="186">
        <v>1316871.8999999999</v>
      </c>
      <c r="X8" s="186">
        <v>1149445.3223000001</v>
      </c>
    </row>
    <row r="9" spans="1:24" ht="18" x14ac:dyDescent="0.25">
      <c r="A9" s="2" t="s">
        <v>165</v>
      </c>
      <c r="B9" s="95">
        <v>23263.200000000001</v>
      </c>
      <c r="C9" s="95">
        <v>28591.4</v>
      </c>
      <c r="D9" s="95">
        <v>35342.5</v>
      </c>
      <c r="E9" s="95">
        <v>34610.800000000003</v>
      </c>
      <c r="F9" s="98">
        <v>35892.5</v>
      </c>
      <c r="G9" s="87">
        <v>57091</v>
      </c>
      <c r="H9" s="87">
        <v>52334.5</v>
      </c>
      <c r="I9" s="87">
        <v>74306.600000000006</v>
      </c>
      <c r="J9" s="87">
        <v>95040.9</v>
      </c>
      <c r="K9" s="87">
        <v>112406.7</v>
      </c>
      <c r="L9" s="87">
        <v>133365.5</v>
      </c>
      <c r="M9" s="87">
        <v>133049.5</v>
      </c>
      <c r="N9" s="87">
        <v>143523</v>
      </c>
      <c r="O9" s="87">
        <v>153892.29999999999</v>
      </c>
      <c r="P9" s="87">
        <v>158870</v>
      </c>
      <c r="Q9" s="87">
        <v>179726.8</v>
      </c>
      <c r="R9" s="95">
        <v>196993.5</v>
      </c>
      <c r="S9" s="186">
        <v>193811</v>
      </c>
      <c r="T9" s="186">
        <v>201155.9</v>
      </c>
      <c r="U9" s="186">
        <v>211776.4</v>
      </c>
      <c r="V9" s="186">
        <v>307859.21500000003</v>
      </c>
      <c r="W9" s="186">
        <v>370540.2</v>
      </c>
      <c r="X9" s="186">
        <v>328921.07620000007</v>
      </c>
    </row>
    <row r="10" spans="1:24" x14ac:dyDescent="0.25">
      <c r="A10" s="332" t="s">
        <v>1</v>
      </c>
      <c r="B10" s="237">
        <v>756.4</v>
      </c>
      <c r="C10" s="237">
        <v>1022.4</v>
      </c>
      <c r="D10" s="237">
        <v>1288.4000000000001</v>
      </c>
      <c r="E10" s="237">
        <v>1372.2</v>
      </c>
      <c r="F10" s="241">
        <v>1454.9</v>
      </c>
      <c r="G10" s="239">
        <v>1766.3</v>
      </c>
      <c r="H10" s="239">
        <v>2174.6</v>
      </c>
      <c r="I10" s="239">
        <v>3012.9</v>
      </c>
      <c r="J10" s="239">
        <v>3732.8</v>
      </c>
      <c r="K10" s="239">
        <v>4439.7</v>
      </c>
      <c r="L10" s="239">
        <v>4735.7</v>
      </c>
      <c r="M10" s="239">
        <v>4629.8</v>
      </c>
      <c r="N10" s="239">
        <v>5185.2</v>
      </c>
      <c r="O10" s="239">
        <v>5322.1</v>
      </c>
      <c r="P10" s="239">
        <v>5182.8</v>
      </c>
      <c r="Q10" s="239">
        <v>5621.5</v>
      </c>
      <c r="R10" s="237">
        <v>6040.6</v>
      </c>
      <c r="S10" s="240">
        <v>6081.5</v>
      </c>
      <c r="T10" s="240">
        <v>6366.2</v>
      </c>
      <c r="U10" s="240">
        <v>6792.2</v>
      </c>
      <c r="V10" s="240">
        <v>9296.5064999999995</v>
      </c>
      <c r="W10" s="240">
        <v>12569.1</v>
      </c>
      <c r="X10" s="54">
        <v>11136.001</v>
      </c>
    </row>
    <row r="11" spans="1:24" x14ac:dyDescent="0.25">
      <c r="A11" s="332" t="s">
        <v>2</v>
      </c>
      <c r="B11" s="237">
        <v>515.6</v>
      </c>
      <c r="C11" s="237">
        <v>665.6</v>
      </c>
      <c r="D11" s="237">
        <v>1003.6</v>
      </c>
      <c r="E11" s="237">
        <v>1096.9000000000001</v>
      </c>
      <c r="F11" s="241">
        <v>1204.3</v>
      </c>
      <c r="G11" s="239">
        <v>1473.8</v>
      </c>
      <c r="H11" s="239">
        <v>1622.8</v>
      </c>
      <c r="I11" s="239">
        <v>2387.6</v>
      </c>
      <c r="J11" s="239">
        <v>2921.7</v>
      </c>
      <c r="K11" s="239">
        <v>3331.1</v>
      </c>
      <c r="L11" s="239">
        <v>3177.4</v>
      </c>
      <c r="M11" s="239">
        <v>2868</v>
      </c>
      <c r="N11" s="239">
        <v>3043.5</v>
      </c>
      <c r="O11" s="239">
        <v>3218.7</v>
      </c>
      <c r="P11" s="239">
        <v>2946</v>
      </c>
      <c r="Q11" s="239">
        <v>2985</v>
      </c>
      <c r="R11" s="237">
        <v>3110.5</v>
      </c>
      <c r="S11" s="240">
        <v>2949.7</v>
      </c>
      <c r="T11" s="240">
        <v>2994.4</v>
      </c>
      <c r="U11" s="240">
        <v>3571.9</v>
      </c>
      <c r="V11" s="54">
        <v>4980.5074000000004</v>
      </c>
      <c r="W11" s="54">
        <v>7083.7</v>
      </c>
      <c r="X11" s="54">
        <v>5751.8496999999998</v>
      </c>
    </row>
    <row r="12" spans="1:24" x14ac:dyDescent="0.25">
      <c r="A12" s="332" t="s">
        <v>238</v>
      </c>
      <c r="B12" s="237">
        <v>665.8</v>
      </c>
      <c r="C12" s="237">
        <v>863.1</v>
      </c>
      <c r="D12" s="237">
        <v>1182.5999999999999</v>
      </c>
      <c r="E12" s="237">
        <v>1230.0999999999999</v>
      </c>
      <c r="F12" s="241">
        <v>1237.7</v>
      </c>
      <c r="G12" s="239">
        <v>1485.3</v>
      </c>
      <c r="H12" s="239">
        <v>1778.9</v>
      </c>
      <c r="I12" s="239">
        <v>2525.1</v>
      </c>
      <c r="J12" s="239">
        <v>3176.8</v>
      </c>
      <c r="K12" s="239">
        <v>3858.6</v>
      </c>
      <c r="L12" s="239">
        <v>3930.9</v>
      </c>
      <c r="M12" s="239">
        <v>3985.3</v>
      </c>
      <c r="N12" s="239">
        <v>4140.2</v>
      </c>
      <c r="O12" s="239">
        <v>4198</v>
      </c>
      <c r="P12" s="239">
        <v>3983</v>
      </c>
      <c r="Q12" s="239">
        <v>4451.1000000000004</v>
      </c>
      <c r="R12" s="237">
        <v>4768.1000000000004</v>
      </c>
      <c r="S12" s="240">
        <v>4763.3</v>
      </c>
      <c r="T12" s="240">
        <v>4972.8999999999996</v>
      </c>
      <c r="U12" s="240">
        <v>5024.1000000000004</v>
      </c>
      <c r="V12" s="240">
        <v>7819.0367000000006</v>
      </c>
      <c r="W12" s="240">
        <v>10224.1</v>
      </c>
      <c r="X12" s="54">
        <v>8706.2922000000017</v>
      </c>
    </row>
    <row r="13" spans="1:24" x14ac:dyDescent="0.25">
      <c r="A13" s="332" t="s">
        <v>4</v>
      </c>
      <c r="B13" s="237">
        <v>776.3</v>
      </c>
      <c r="C13" s="237">
        <v>996.4</v>
      </c>
      <c r="D13" s="237">
        <v>1370.6</v>
      </c>
      <c r="E13" s="237">
        <v>1487.9</v>
      </c>
      <c r="F13" s="241">
        <v>1563.2</v>
      </c>
      <c r="G13" s="239">
        <v>1939</v>
      </c>
      <c r="H13" s="239">
        <v>2295.1999999999998</v>
      </c>
      <c r="I13" s="239">
        <v>3289</v>
      </c>
      <c r="J13" s="239">
        <v>4146</v>
      </c>
      <c r="K13" s="239">
        <v>5089.7</v>
      </c>
      <c r="L13" s="239">
        <v>5231.8</v>
      </c>
      <c r="M13" s="239">
        <v>5339.1</v>
      </c>
      <c r="N13" s="239">
        <v>5766.7</v>
      </c>
      <c r="O13" s="239">
        <v>6173.9</v>
      </c>
      <c r="P13" s="239">
        <v>5889.8</v>
      </c>
      <c r="Q13" s="239">
        <v>6503</v>
      </c>
      <c r="R13" s="237">
        <v>7077.4</v>
      </c>
      <c r="S13" s="240">
        <v>6481.2</v>
      </c>
      <c r="T13" s="240">
        <v>7419.8</v>
      </c>
      <c r="U13" s="240">
        <v>7649.7</v>
      </c>
      <c r="V13" s="54">
        <v>11616.8197</v>
      </c>
      <c r="W13" s="54">
        <v>16102.6</v>
      </c>
      <c r="X13" s="54">
        <v>12948.724299999998</v>
      </c>
    </row>
    <row r="14" spans="1:24" x14ac:dyDescent="0.25">
      <c r="A14" s="332" t="s">
        <v>5</v>
      </c>
      <c r="B14" s="237">
        <v>465.5</v>
      </c>
      <c r="C14" s="237">
        <v>644.70000000000005</v>
      </c>
      <c r="D14" s="237">
        <v>806.5</v>
      </c>
      <c r="E14" s="237">
        <v>874.4</v>
      </c>
      <c r="F14" s="241">
        <v>872.2</v>
      </c>
      <c r="G14" s="239">
        <v>1035.4000000000001</v>
      </c>
      <c r="H14" s="239">
        <v>1179.8</v>
      </c>
      <c r="I14" s="239">
        <v>1601</v>
      </c>
      <c r="J14" s="239">
        <v>2012.2</v>
      </c>
      <c r="K14" s="239">
        <v>2303.8000000000002</v>
      </c>
      <c r="L14" s="239">
        <v>2283.9</v>
      </c>
      <c r="M14" s="239">
        <v>2486.9</v>
      </c>
      <c r="N14" s="239">
        <v>2494.8000000000002</v>
      </c>
      <c r="O14" s="239">
        <v>2653.2</v>
      </c>
      <c r="P14" s="239">
        <v>2420.1999999999998</v>
      </c>
      <c r="Q14" s="239">
        <v>2600.8000000000002</v>
      </c>
      <c r="R14" s="237">
        <v>2705.7</v>
      </c>
      <c r="S14" s="240">
        <v>2635.1</v>
      </c>
      <c r="T14" s="240">
        <v>2666.7</v>
      </c>
      <c r="U14" s="240">
        <v>2711.6</v>
      </c>
      <c r="V14" s="240">
        <v>4270.5065000000004</v>
      </c>
      <c r="W14" s="240">
        <v>5874.8</v>
      </c>
      <c r="X14" s="54">
        <v>4498.5466000000006</v>
      </c>
    </row>
    <row r="15" spans="1:24" x14ac:dyDescent="0.25">
      <c r="A15" s="332" t="s">
        <v>6</v>
      </c>
      <c r="B15" s="237">
        <v>452.5</v>
      </c>
      <c r="C15" s="237">
        <v>593.20000000000005</v>
      </c>
      <c r="D15" s="237">
        <v>764.3</v>
      </c>
      <c r="E15" s="237">
        <v>842.7</v>
      </c>
      <c r="F15" s="241">
        <v>853.5</v>
      </c>
      <c r="G15" s="239">
        <v>1160.0999999999999</v>
      </c>
      <c r="H15" s="239">
        <v>1346.2</v>
      </c>
      <c r="I15" s="239">
        <v>1935.2</v>
      </c>
      <c r="J15" s="239">
        <v>2380</v>
      </c>
      <c r="K15" s="239">
        <v>2821</v>
      </c>
      <c r="L15" s="239">
        <v>3077.5</v>
      </c>
      <c r="M15" s="239">
        <v>3033.2</v>
      </c>
      <c r="N15" s="239">
        <v>3232.1</v>
      </c>
      <c r="O15" s="239">
        <v>3540.4</v>
      </c>
      <c r="P15" s="239">
        <v>3504.2</v>
      </c>
      <c r="Q15" s="239">
        <v>3954.2</v>
      </c>
      <c r="R15" s="237">
        <v>4179.8999999999996</v>
      </c>
      <c r="S15" s="240">
        <v>4250.1000000000004</v>
      </c>
      <c r="T15" s="240">
        <v>4352.8999999999996</v>
      </c>
      <c r="U15" s="240">
        <v>4567.3999999999996</v>
      </c>
      <c r="V15" s="54">
        <v>7141.4748</v>
      </c>
      <c r="W15" s="54">
        <v>9035.4</v>
      </c>
      <c r="X15" s="54">
        <v>7422.665500000001</v>
      </c>
    </row>
    <row r="16" spans="1:24" x14ac:dyDescent="0.25">
      <c r="A16" s="332" t="s">
        <v>7</v>
      </c>
      <c r="B16" s="237">
        <v>281.8</v>
      </c>
      <c r="C16" s="237">
        <v>406.4</v>
      </c>
      <c r="D16" s="237">
        <v>524.29999999999995</v>
      </c>
      <c r="E16" s="237">
        <v>558.29999999999995</v>
      </c>
      <c r="F16" s="241">
        <v>567.29999999999995</v>
      </c>
      <c r="G16" s="239">
        <v>691.4</v>
      </c>
      <c r="H16" s="239">
        <v>833.4</v>
      </c>
      <c r="I16" s="239">
        <v>1205.0999999999999</v>
      </c>
      <c r="J16" s="239">
        <v>1510</v>
      </c>
      <c r="K16" s="239">
        <v>1802</v>
      </c>
      <c r="L16" s="239">
        <v>1867.8</v>
      </c>
      <c r="M16" s="239">
        <v>1992.4</v>
      </c>
      <c r="N16" s="239">
        <v>2042.9</v>
      </c>
      <c r="O16" s="239">
        <v>2130.4</v>
      </c>
      <c r="P16" s="239">
        <v>2150.8000000000002</v>
      </c>
      <c r="Q16" s="239">
        <v>2354.5</v>
      </c>
      <c r="R16" s="237">
        <v>2592.5</v>
      </c>
      <c r="S16" s="240">
        <v>2492.3000000000002</v>
      </c>
      <c r="T16" s="240">
        <v>2615.4</v>
      </c>
      <c r="U16" s="240">
        <v>2753.6</v>
      </c>
      <c r="V16" s="240">
        <v>3628.5252999999998</v>
      </c>
      <c r="W16" s="240">
        <v>4684.1000000000004</v>
      </c>
      <c r="X16" s="54">
        <v>4445.2955000000002</v>
      </c>
    </row>
    <row r="17" spans="1:25" x14ac:dyDescent="0.25">
      <c r="A17" s="332" t="s">
        <v>8</v>
      </c>
      <c r="B17" s="237">
        <v>479.3</v>
      </c>
      <c r="C17" s="237">
        <v>599.20000000000005</v>
      </c>
      <c r="D17" s="237">
        <v>777.5</v>
      </c>
      <c r="E17" s="237">
        <v>846.6</v>
      </c>
      <c r="F17" s="241">
        <v>891.6</v>
      </c>
      <c r="G17" s="239">
        <v>1231.8</v>
      </c>
      <c r="H17" s="239">
        <v>1348</v>
      </c>
      <c r="I17" s="239">
        <v>1993.1</v>
      </c>
      <c r="J17" s="239">
        <v>2421.8000000000002</v>
      </c>
      <c r="K17" s="239">
        <v>2794.3</v>
      </c>
      <c r="L17" s="239">
        <v>2842.2</v>
      </c>
      <c r="M17" s="239">
        <v>2760.3</v>
      </c>
      <c r="N17" s="239">
        <v>2875</v>
      </c>
      <c r="O17" s="239">
        <v>3048</v>
      </c>
      <c r="P17" s="239">
        <v>2828.4</v>
      </c>
      <c r="Q17" s="239">
        <v>3026.2</v>
      </c>
      <c r="R17" s="237">
        <v>3250.6</v>
      </c>
      <c r="S17" s="240">
        <v>3152.3</v>
      </c>
      <c r="T17" s="240">
        <v>3551.7</v>
      </c>
      <c r="U17" s="240">
        <v>3685.7</v>
      </c>
      <c r="V17" s="54">
        <v>5271.3864000000003</v>
      </c>
      <c r="W17" s="54">
        <v>8164.4</v>
      </c>
      <c r="X17" s="54">
        <v>6409.0482000000011</v>
      </c>
    </row>
    <row r="18" spans="1:25" x14ac:dyDescent="0.25">
      <c r="A18" s="332" t="s">
        <v>9</v>
      </c>
      <c r="B18" s="237">
        <v>545.70000000000005</v>
      </c>
      <c r="C18" s="237">
        <v>828.9</v>
      </c>
      <c r="D18" s="237">
        <v>990.8</v>
      </c>
      <c r="E18" s="237">
        <v>1079.2</v>
      </c>
      <c r="F18" s="241">
        <v>1159.8</v>
      </c>
      <c r="G18" s="239">
        <v>1484.9</v>
      </c>
      <c r="H18" s="239">
        <v>1814.6</v>
      </c>
      <c r="I18" s="239">
        <v>2556.6</v>
      </c>
      <c r="J18" s="239">
        <v>3128.9</v>
      </c>
      <c r="K18" s="239">
        <v>3550.7</v>
      </c>
      <c r="L18" s="239">
        <v>3887.1</v>
      </c>
      <c r="M18" s="239">
        <v>3828.4</v>
      </c>
      <c r="N18" s="239">
        <v>4052.3</v>
      </c>
      <c r="O18" s="239">
        <v>4115.5</v>
      </c>
      <c r="P18" s="239">
        <v>3905.5</v>
      </c>
      <c r="Q18" s="239">
        <v>4111.3</v>
      </c>
      <c r="R18" s="237">
        <v>4264.8999999999996</v>
      </c>
      <c r="S18" s="240">
        <v>4248.5</v>
      </c>
      <c r="T18" s="240">
        <v>4389.2</v>
      </c>
      <c r="U18" s="240">
        <v>4591.3999999999996</v>
      </c>
      <c r="V18" s="240">
        <v>6449.5514000000003</v>
      </c>
      <c r="W18" s="240">
        <v>8504.7000000000007</v>
      </c>
      <c r="X18" s="54">
        <v>7559.8892000000014</v>
      </c>
    </row>
    <row r="19" spans="1:25" x14ac:dyDescent="0.25">
      <c r="A19" s="332" t="s">
        <v>237</v>
      </c>
      <c r="B19" s="237">
        <v>3421.1</v>
      </c>
      <c r="C19" s="237">
        <v>4442.3</v>
      </c>
      <c r="D19" s="237">
        <v>5434.3</v>
      </c>
      <c r="E19" s="237">
        <v>6255.7</v>
      </c>
      <c r="F19" s="241">
        <v>6443.4</v>
      </c>
      <c r="G19" s="239">
        <v>8948.7000000000007</v>
      </c>
      <c r="H19" s="239">
        <v>9047.2999999999993</v>
      </c>
      <c r="I19" s="239">
        <v>12852</v>
      </c>
      <c r="J19" s="239">
        <v>16189.1</v>
      </c>
      <c r="K19" s="239">
        <v>19137.599999999999</v>
      </c>
      <c r="L19" s="239">
        <v>22994.3</v>
      </c>
      <c r="M19" s="239">
        <v>21835.3</v>
      </c>
      <c r="N19" s="239">
        <v>22380.400000000001</v>
      </c>
      <c r="O19" s="239">
        <v>23782</v>
      </c>
      <c r="P19" s="239">
        <v>24708</v>
      </c>
      <c r="Q19" s="239">
        <v>29621.8</v>
      </c>
      <c r="R19" s="237">
        <v>32073.1</v>
      </c>
      <c r="S19" s="240">
        <v>32523.200000000001</v>
      </c>
      <c r="T19" s="240">
        <v>34332.6</v>
      </c>
      <c r="U19" s="240">
        <v>36883.800000000003</v>
      </c>
      <c r="V19" s="54">
        <v>56623.970099999999</v>
      </c>
      <c r="W19" s="54">
        <v>64471.6</v>
      </c>
      <c r="X19" s="54">
        <v>58029.763100000011</v>
      </c>
    </row>
    <row r="20" spans="1:25" x14ac:dyDescent="0.25">
      <c r="A20" s="332" t="s">
        <v>11</v>
      </c>
      <c r="B20" s="237">
        <v>354.6</v>
      </c>
      <c r="C20" s="237">
        <v>436.8</v>
      </c>
      <c r="D20" s="237">
        <v>575.9</v>
      </c>
      <c r="E20" s="237">
        <v>578.29999999999995</v>
      </c>
      <c r="F20" s="241">
        <v>582.79999999999995</v>
      </c>
      <c r="G20" s="239">
        <v>824</v>
      </c>
      <c r="H20" s="239">
        <v>900</v>
      </c>
      <c r="I20" s="239">
        <v>1324.1</v>
      </c>
      <c r="J20" s="239">
        <v>1731.2</v>
      </c>
      <c r="K20" s="239">
        <v>2085.6</v>
      </c>
      <c r="L20" s="239">
        <v>2171.3000000000002</v>
      </c>
      <c r="M20" s="239">
        <v>1941.1</v>
      </c>
      <c r="N20" s="239">
        <v>2014.3</v>
      </c>
      <c r="O20" s="239">
        <v>2104.8000000000002</v>
      </c>
      <c r="P20" s="239">
        <v>1953.6</v>
      </c>
      <c r="Q20" s="239">
        <v>2041</v>
      </c>
      <c r="R20" s="237">
        <v>2165.4</v>
      </c>
      <c r="S20" s="240">
        <v>2017.9</v>
      </c>
      <c r="T20" s="240">
        <v>2302.6</v>
      </c>
      <c r="U20" s="240">
        <v>2321.1</v>
      </c>
      <c r="V20" s="240">
        <v>3618.7657000000004</v>
      </c>
      <c r="W20" s="240">
        <v>5270.7</v>
      </c>
      <c r="X20" s="54">
        <v>4403.5461999999989</v>
      </c>
    </row>
    <row r="21" spans="1:25" x14ac:dyDescent="0.25">
      <c r="A21" s="332" t="s">
        <v>12</v>
      </c>
      <c r="B21" s="237">
        <v>458.4</v>
      </c>
      <c r="C21" s="237">
        <v>588.6</v>
      </c>
      <c r="D21" s="237">
        <v>809.5</v>
      </c>
      <c r="E21" s="237">
        <v>869.2</v>
      </c>
      <c r="F21" s="241">
        <v>894.1</v>
      </c>
      <c r="G21" s="239">
        <v>1119.5</v>
      </c>
      <c r="H21" s="239">
        <v>1376.8</v>
      </c>
      <c r="I21" s="239">
        <v>1964.2</v>
      </c>
      <c r="J21" s="239">
        <v>2481.6</v>
      </c>
      <c r="K21" s="239">
        <v>2943.9</v>
      </c>
      <c r="L21" s="239">
        <v>2954.3</v>
      </c>
      <c r="M21" s="239">
        <v>2895.9</v>
      </c>
      <c r="N21" s="239">
        <v>3046.2</v>
      </c>
      <c r="O21" s="239">
        <v>3151</v>
      </c>
      <c r="P21" s="239">
        <v>3059.3</v>
      </c>
      <c r="Q21" s="239">
        <v>3355.1</v>
      </c>
      <c r="R21" s="237">
        <v>3954.9</v>
      </c>
      <c r="S21" s="240">
        <v>3858.1</v>
      </c>
      <c r="T21" s="240">
        <v>4039.2</v>
      </c>
      <c r="U21" s="240">
        <v>4138.1000000000004</v>
      </c>
      <c r="V21" s="54">
        <v>6031.0068000000001</v>
      </c>
      <c r="W21" s="54">
        <v>8166.5</v>
      </c>
      <c r="X21" s="54">
        <v>6894.2025999999996</v>
      </c>
    </row>
    <row r="22" spans="1:25" x14ac:dyDescent="0.25">
      <c r="A22" s="332" t="s">
        <v>13</v>
      </c>
      <c r="B22" s="237">
        <v>509.3</v>
      </c>
      <c r="C22" s="237">
        <v>690.4</v>
      </c>
      <c r="D22" s="237">
        <v>860.1</v>
      </c>
      <c r="E22" s="237">
        <v>970.9</v>
      </c>
      <c r="F22" s="241">
        <v>1009.4</v>
      </c>
      <c r="G22" s="239">
        <v>1184.7</v>
      </c>
      <c r="H22" s="239">
        <v>1283.4000000000001</v>
      </c>
      <c r="I22" s="239">
        <v>1703.7</v>
      </c>
      <c r="J22" s="239">
        <v>2091.6999999999998</v>
      </c>
      <c r="K22" s="239">
        <v>2502.4</v>
      </c>
      <c r="L22" s="239">
        <v>2673.3</v>
      </c>
      <c r="M22" s="239">
        <v>2652</v>
      </c>
      <c r="N22" s="239">
        <v>2841.8</v>
      </c>
      <c r="O22" s="239">
        <v>2886.1</v>
      </c>
      <c r="P22" s="239">
        <v>2647.5</v>
      </c>
      <c r="Q22" s="239">
        <v>2889.4</v>
      </c>
      <c r="R22" s="237">
        <v>3069.2</v>
      </c>
      <c r="S22" s="240">
        <v>3059.5</v>
      </c>
      <c r="T22" s="240">
        <v>3150.9</v>
      </c>
      <c r="U22" s="240">
        <v>3176.8</v>
      </c>
      <c r="V22" s="240">
        <v>4524.4634999999998</v>
      </c>
      <c r="W22" s="240">
        <v>6997.2</v>
      </c>
      <c r="X22" s="54">
        <v>5543.9724000000006</v>
      </c>
    </row>
    <row r="23" spans="1:25" x14ac:dyDescent="0.25">
      <c r="A23" s="332" t="s">
        <v>14</v>
      </c>
      <c r="B23" s="237">
        <v>361.9</v>
      </c>
      <c r="C23" s="237">
        <v>452.2</v>
      </c>
      <c r="D23" s="237">
        <v>627.79999999999995</v>
      </c>
      <c r="E23" s="237">
        <v>696.9</v>
      </c>
      <c r="F23" s="241">
        <v>719.8</v>
      </c>
      <c r="G23" s="239">
        <v>1020.2</v>
      </c>
      <c r="H23" s="239">
        <v>1082.5999999999999</v>
      </c>
      <c r="I23" s="239">
        <v>1523.5</v>
      </c>
      <c r="J23" s="239">
        <v>1829.6</v>
      </c>
      <c r="K23" s="239">
        <v>2098.1</v>
      </c>
      <c r="L23" s="239">
        <v>2089.3000000000002</v>
      </c>
      <c r="M23" s="239">
        <v>1901.8</v>
      </c>
      <c r="N23" s="239">
        <v>1939.1</v>
      </c>
      <c r="O23" s="239">
        <v>2034.7</v>
      </c>
      <c r="P23" s="239">
        <v>1809.8</v>
      </c>
      <c r="Q23" s="239">
        <v>1981.6</v>
      </c>
      <c r="R23" s="237">
        <v>2165.6</v>
      </c>
      <c r="S23" s="240">
        <v>2488.5</v>
      </c>
      <c r="T23" s="240">
        <v>2574.6999999999998</v>
      </c>
      <c r="U23" s="240">
        <v>2705.2</v>
      </c>
      <c r="V23" s="54">
        <v>4081.2073</v>
      </c>
      <c r="W23" s="54">
        <v>6127.6</v>
      </c>
      <c r="X23" s="54">
        <v>5011.2965999999988</v>
      </c>
    </row>
    <row r="24" spans="1:25" x14ac:dyDescent="0.25">
      <c r="A24" s="332" t="s">
        <v>15</v>
      </c>
      <c r="B24" s="237">
        <v>571.9</v>
      </c>
      <c r="C24" s="237">
        <v>736.7</v>
      </c>
      <c r="D24" s="237">
        <v>979.2</v>
      </c>
      <c r="E24" s="237">
        <v>1128.3</v>
      </c>
      <c r="F24" s="241">
        <v>1141.0999999999999</v>
      </c>
      <c r="G24" s="239">
        <v>1452.4</v>
      </c>
      <c r="H24" s="239">
        <v>1680.8</v>
      </c>
      <c r="I24" s="239">
        <v>2367.8000000000002</v>
      </c>
      <c r="J24" s="239">
        <v>3004.4</v>
      </c>
      <c r="K24" s="239">
        <v>3559.5</v>
      </c>
      <c r="L24" s="239">
        <v>3653.7</v>
      </c>
      <c r="M24" s="239">
        <v>3812.5</v>
      </c>
      <c r="N24" s="239">
        <v>3880</v>
      </c>
      <c r="O24" s="239">
        <v>4032.9</v>
      </c>
      <c r="P24" s="239">
        <v>3883.3</v>
      </c>
      <c r="Q24" s="239">
        <v>4209.3999999999996</v>
      </c>
      <c r="R24" s="237">
        <v>4450.8999999999996</v>
      </c>
      <c r="S24" s="240">
        <v>4446.5</v>
      </c>
      <c r="T24" s="240">
        <v>4535.2</v>
      </c>
      <c r="U24" s="240">
        <v>4750</v>
      </c>
      <c r="V24" s="240">
        <v>6411.7407000000003</v>
      </c>
      <c r="W24" s="240">
        <v>9603.9</v>
      </c>
      <c r="X24" s="54">
        <v>8380.8015000000014</v>
      </c>
    </row>
    <row r="25" spans="1:25" x14ac:dyDescent="0.25">
      <c r="A25" s="332" t="s">
        <v>16</v>
      </c>
      <c r="B25" s="237">
        <v>754.4</v>
      </c>
      <c r="C25" s="237">
        <v>1034</v>
      </c>
      <c r="D25" s="237">
        <v>1384</v>
      </c>
      <c r="E25" s="237">
        <v>1520</v>
      </c>
      <c r="F25" s="241">
        <v>1545.6</v>
      </c>
      <c r="G25" s="239">
        <v>1887.4</v>
      </c>
      <c r="H25" s="239">
        <v>2104</v>
      </c>
      <c r="I25" s="239">
        <v>3007.8</v>
      </c>
      <c r="J25" s="239">
        <v>3679.4</v>
      </c>
      <c r="K25" s="239">
        <v>4397</v>
      </c>
      <c r="L25" s="239">
        <v>4625.1000000000004</v>
      </c>
      <c r="M25" s="239">
        <v>4516.8999999999996</v>
      </c>
      <c r="N25" s="239">
        <v>4787.6000000000004</v>
      </c>
      <c r="O25" s="239">
        <v>4998</v>
      </c>
      <c r="P25" s="239">
        <v>4771</v>
      </c>
      <c r="Q25" s="239">
        <v>5133</v>
      </c>
      <c r="R25" s="237">
        <v>5688.7</v>
      </c>
      <c r="S25" s="240">
        <v>5388.3</v>
      </c>
      <c r="T25" s="240">
        <v>5596.7</v>
      </c>
      <c r="U25" s="240">
        <v>5725.5</v>
      </c>
      <c r="V25" s="54">
        <v>8642.4463000000014</v>
      </c>
      <c r="W25" s="54">
        <v>10656.7</v>
      </c>
      <c r="X25" s="54">
        <v>10070.120500000001</v>
      </c>
    </row>
    <row r="26" spans="1:25" x14ac:dyDescent="0.25">
      <c r="A26" s="332" t="s">
        <v>17</v>
      </c>
      <c r="B26" s="237">
        <v>701.1</v>
      </c>
      <c r="C26" s="237">
        <v>924.5</v>
      </c>
      <c r="D26" s="237">
        <v>1219.9000000000001</v>
      </c>
      <c r="E26" s="237">
        <v>1335.6</v>
      </c>
      <c r="F26" s="241">
        <v>1339.1</v>
      </c>
      <c r="G26" s="239">
        <v>1732.5</v>
      </c>
      <c r="H26" s="239">
        <v>1890</v>
      </c>
      <c r="I26" s="239">
        <v>2706.2</v>
      </c>
      <c r="J26" s="239">
        <v>3444.1</v>
      </c>
      <c r="K26" s="239">
        <v>3924</v>
      </c>
      <c r="L26" s="239">
        <v>4240</v>
      </c>
      <c r="M26" s="239">
        <v>4404</v>
      </c>
      <c r="N26" s="239">
        <v>5018.8999999999996</v>
      </c>
      <c r="O26" s="239">
        <v>5416.8</v>
      </c>
      <c r="P26" s="239">
        <v>5512.5</v>
      </c>
      <c r="Q26" s="239">
        <v>6075.7</v>
      </c>
      <c r="R26" s="237">
        <v>6667.8</v>
      </c>
      <c r="S26" s="240">
        <v>6358</v>
      </c>
      <c r="T26" s="240">
        <v>6628.4</v>
      </c>
      <c r="U26" s="240">
        <v>6975.8</v>
      </c>
      <c r="V26" s="240">
        <v>9241.8981999999996</v>
      </c>
      <c r="W26" s="240">
        <v>12595.1</v>
      </c>
      <c r="X26" s="54">
        <v>10919.7119</v>
      </c>
    </row>
    <row r="27" spans="1:25" x14ac:dyDescent="0.25">
      <c r="A27" s="332" t="s">
        <v>239</v>
      </c>
      <c r="B27" s="237">
        <v>11191.5</v>
      </c>
      <c r="C27" s="237">
        <v>12666.2</v>
      </c>
      <c r="D27" s="237">
        <v>14743.2</v>
      </c>
      <c r="E27" s="237">
        <v>11867.6</v>
      </c>
      <c r="F27" s="241">
        <v>12412.7</v>
      </c>
      <c r="G27" s="239">
        <v>26653.599999999999</v>
      </c>
      <c r="H27" s="239">
        <v>18576.099999999999</v>
      </c>
      <c r="I27" s="239">
        <v>26351.7</v>
      </c>
      <c r="J27" s="239">
        <v>35159.5</v>
      </c>
      <c r="K27" s="239">
        <v>41767.9</v>
      </c>
      <c r="L27" s="239">
        <v>56929.9</v>
      </c>
      <c r="M27" s="239">
        <v>58166.8</v>
      </c>
      <c r="N27" s="239">
        <v>64782</v>
      </c>
      <c r="O27" s="239">
        <v>71085.7</v>
      </c>
      <c r="P27" s="239">
        <v>77714.2</v>
      </c>
      <c r="Q27" s="239">
        <v>88812.3</v>
      </c>
      <c r="R27" s="237">
        <v>98767.7</v>
      </c>
      <c r="S27" s="240">
        <v>96617</v>
      </c>
      <c r="T27" s="240">
        <v>98666.6</v>
      </c>
      <c r="U27" s="240">
        <v>103752.4</v>
      </c>
      <c r="V27" s="54">
        <v>148209.40169999999</v>
      </c>
      <c r="W27" s="54">
        <v>164408.1</v>
      </c>
      <c r="X27" s="54">
        <v>150789.3492</v>
      </c>
    </row>
    <row r="28" spans="1:25" ht="18" x14ac:dyDescent="0.25">
      <c r="A28" s="2" t="s">
        <v>127</v>
      </c>
      <c r="B28" s="95">
        <v>10323.5</v>
      </c>
      <c r="C28" s="95">
        <v>12929</v>
      </c>
      <c r="D28" s="95">
        <v>15824.6</v>
      </c>
      <c r="E28" s="95">
        <v>16298.7</v>
      </c>
      <c r="F28" s="98">
        <v>16495.5</v>
      </c>
      <c r="G28" s="87">
        <v>23127.5</v>
      </c>
      <c r="H28" s="87">
        <v>23979.599999999999</v>
      </c>
      <c r="I28" s="87">
        <v>33260.400000000001</v>
      </c>
      <c r="J28" s="87">
        <v>41438.6</v>
      </c>
      <c r="K28" s="87">
        <v>49395.5</v>
      </c>
      <c r="L28" s="87">
        <v>56303.7</v>
      </c>
      <c r="M28" s="87">
        <v>55778.9</v>
      </c>
      <c r="N28" s="87">
        <v>58208</v>
      </c>
      <c r="O28" s="87">
        <v>61841.4</v>
      </c>
      <c r="P28" s="87">
        <v>63976.7</v>
      </c>
      <c r="Q28" s="87">
        <v>72411.199999999997</v>
      </c>
      <c r="R28" s="95">
        <v>80018.8</v>
      </c>
      <c r="S28" s="186">
        <v>81056.657999999996</v>
      </c>
      <c r="T28" s="186">
        <v>87782.392999999996</v>
      </c>
      <c r="U28" s="186">
        <v>92417.448000000004</v>
      </c>
      <c r="V28" s="186">
        <v>127123.39020000001</v>
      </c>
      <c r="W28" s="186">
        <v>165936.9</v>
      </c>
      <c r="X28" s="186">
        <v>147810.03599999999</v>
      </c>
    </row>
    <row r="29" spans="1:25" x14ac:dyDescent="0.25">
      <c r="A29" s="332" t="s">
        <v>19</v>
      </c>
      <c r="B29" s="237">
        <v>570.4</v>
      </c>
      <c r="C29" s="237">
        <v>686.4</v>
      </c>
      <c r="D29" s="237">
        <v>878.1</v>
      </c>
      <c r="E29" s="237">
        <v>956.8</v>
      </c>
      <c r="F29" s="241">
        <v>909.8</v>
      </c>
      <c r="G29" s="239">
        <v>1051.9000000000001</v>
      </c>
      <c r="H29" s="239">
        <v>1367.7</v>
      </c>
      <c r="I29" s="239">
        <v>1828.4</v>
      </c>
      <c r="J29" s="239">
        <v>2163.6999999999998</v>
      </c>
      <c r="K29" s="239">
        <v>2533.4</v>
      </c>
      <c r="L29" s="239">
        <v>2631.5</v>
      </c>
      <c r="M29" s="239">
        <v>2601.4</v>
      </c>
      <c r="N29" s="239">
        <v>2537.9</v>
      </c>
      <c r="O29" s="239">
        <v>2592.6</v>
      </c>
      <c r="P29" s="239">
        <v>2408</v>
      </c>
      <c r="Q29" s="239">
        <v>2599.5</v>
      </c>
      <c r="R29" s="237">
        <v>2760.8</v>
      </c>
      <c r="S29" s="240">
        <v>2698</v>
      </c>
      <c r="T29" s="240">
        <v>2667.8</v>
      </c>
      <c r="U29" s="240">
        <v>2754.7</v>
      </c>
      <c r="V29" s="54">
        <v>3897.4679999999998</v>
      </c>
      <c r="W29" s="54">
        <v>6714.8</v>
      </c>
      <c r="X29" s="54">
        <v>5500.1609000000008</v>
      </c>
    </row>
    <row r="30" spans="1:25" x14ac:dyDescent="0.25">
      <c r="A30" s="332" t="s">
        <v>20</v>
      </c>
      <c r="B30" s="237">
        <v>1246.5999999999999</v>
      </c>
      <c r="C30" s="237">
        <v>1753.8</v>
      </c>
      <c r="D30" s="237">
        <v>2502.1999999999998</v>
      </c>
      <c r="E30" s="237">
        <v>2691.5</v>
      </c>
      <c r="F30" s="241">
        <v>2680.5</v>
      </c>
      <c r="G30" s="239">
        <v>2920.1</v>
      </c>
      <c r="H30" s="239">
        <v>3229.3</v>
      </c>
      <c r="I30" s="239">
        <v>4097.8</v>
      </c>
      <c r="J30" s="239">
        <v>4700.3</v>
      </c>
      <c r="K30" s="239">
        <v>5316.8</v>
      </c>
      <c r="L30" s="239">
        <v>5708.4</v>
      </c>
      <c r="M30" s="239">
        <v>5760.5</v>
      </c>
      <c r="N30" s="239">
        <v>5899</v>
      </c>
      <c r="O30" s="239">
        <v>6184.7</v>
      </c>
      <c r="P30" s="239">
        <v>6276</v>
      </c>
      <c r="Q30" s="239">
        <v>6891.5</v>
      </c>
      <c r="R30" s="237">
        <v>7348.5</v>
      </c>
      <c r="S30" s="240">
        <v>7286.5</v>
      </c>
      <c r="T30" s="240">
        <v>7369.3</v>
      </c>
      <c r="U30" s="240">
        <v>7564.8</v>
      </c>
      <c r="V30" s="240">
        <v>9811.706900000001</v>
      </c>
      <c r="W30" s="240">
        <v>13369.2</v>
      </c>
      <c r="X30" s="54">
        <v>11853.740099999999</v>
      </c>
    </row>
    <row r="31" spans="1:25" x14ac:dyDescent="0.25">
      <c r="A31" s="332" t="s">
        <v>21</v>
      </c>
      <c r="B31" s="237">
        <v>1001.5</v>
      </c>
      <c r="C31" s="237">
        <v>1264.9000000000001</v>
      </c>
      <c r="D31" s="237">
        <v>1592.2</v>
      </c>
      <c r="E31" s="237">
        <v>1716.4</v>
      </c>
      <c r="F31" s="241">
        <v>1797.9</v>
      </c>
      <c r="G31" s="239">
        <v>2133.5</v>
      </c>
      <c r="H31" s="239">
        <v>2552.6</v>
      </c>
      <c r="I31" s="239">
        <v>3477</v>
      </c>
      <c r="J31" s="239">
        <v>4204.8999999999996</v>
      </c>
      <c r="K31" s="239">
        <v>4951.8999999999996</v>
      </c>
      <c r="L31" s="239">
        <v>5350.6</v>
      </c>
      <c r="M31" s="239">
        <v>5084.8999999999996</v>
      </c>
      <c r="N31" s="239">
        <v>5108.3</v>
      </c>
      <c r="O31" s="239">
        <v>5284.2</v>
      </c>
      <c r="P31" s="239">
        <v>5335.4</v>
      </c>
      <c r="Q31" s="239">
        <v>5913.6</v>
      </c>
      <c r="R31" s="237">
        <v>6332.9</v>
      </c>
      <c r="S31" s="240">
        <v>6392.1</v>
      </c>
      <c r="T31" s="240">
        <v>6690.5</v>
      </c>
      <c r="U31" s="240">
        <v>6872.8</v>
      </c>
      <c r="V31" s="54">
        <v>9664.5192000000006</v>
      </c>
      <c r="W31" s="54">
        <v>13416.8</v>
      </c>
      <c r="X31" s="54">
        <v>11490.368999999997</v>
      </c>
      <c r="Y31" s="303"/>
    </row>
    <row r="32" spans="1:25" x14ac:dyDescent="0.25">
      <c r="A32" s="19" t="s">
        <v>22</v>
      </c>
      <c r="B32" s="237"/>
      <c r="C32" s="241"/>
      <c r="D32" s="237"/>
      <c r="E32" s="241"/>
      <c r="F32" s="241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7"/>
      <c r="S32" s="240"/>
      <c r="T32" s="240"/>
      <c r="U32" s="240"/>
      <c r="V32" s="240"/>
      <c r="W32" s="240"/>
      <c r="X32" s="54"/>
    </row>
    <row r="33" spans="1:24" ht="19.5" x14ac:dyDescent="0.25">
      <c r="A33" s="8" t="s">
        <v>23</v>
      </c>
      <c r="B33" s="237">
        <v>62.6</v>
      </c>
      <c r="C33" s="237">
        <v>110.6</v>
      </c>
      <c r="D33" s="237">
        <v>117.1</v>
      </c>
      <c r="E33" s="237">
        <v>117.8</v>
      </c>
      <c r="F33" s="241">
        <v>120.5</v>
      </c>
      <c r="G33" s="239">
        <v>193.3</v>
      </c>
      <c r="H33" s="239">
        <v>166.4</v>
      </c>
      <c r="I33" s="239">
        <v>231.8</v>
      </c>
      <c r="J33" s="239">
        <v>274.39999999999998</v>
      </c>
      <c r="K33" s="239">
        <v>342.2</v>
      </c>
      <c r="L33" s="239">
        <v>349.5</v>
      </c>
      <c r="M33" s="239">
        <v>338.8</v>
      </c>
      <c r="N33" s="239">
        <v>362</v>
      </c>
      <c r="O33" s="239">
        <v>376.6</v>
      </c>
      <c r="P33" s="239">
        <v>443.4</v>
      </c>
      <c r="Q33" s="239">
        <v>460.6</v>
      </c>
      <c r="R33" s="237">
        <v>478.9</v>
      </c>
      <c r="S33" s="240">
        <v>483.3</v>
      </c>
      <c r="T33" s="240">
        <v>512.29999999999995</v>
      </c>
      <c r="U33" s="240">
        <v>520.79999999999995</v>
      </c>
      <c r="V33" s="54">
        <v>644.52089999999998</v>
      </c>
      <c r="W33" s="54">
        <v>852.4</v>
      </c>
      <c r="X33" s="54">
        <v>755.49009999999987</v>
      </c>
    </row>
    <row r="34" spans="1:24" ht="19.5" x14ac:dyDescent="0.25">
      <c r="A34" s="8" t="s">
        <v>128</v>
      </c>
      <c r="B34" s="237">
        <f>B31-B33</f>
        <v>938.9</v>
      </c>
      <c r="C34" s="237">
        <f>C31-C33</f>
        <v>1154.3000000000002</v>
      </c>
      <c r="D34" s="237">
        <f>D31-D33</f>
        <v>1475.1000000000001</v>
      </c>
      <c r="E34" s="237">
        <f>E31-E33</f>
        <v>1598.6000000000001</v>
      </c>
      <c r="F34" s="241">
        <f>F31-F33</f>
        <v>1677.4</v>
      </c>
      <c r="G34" s="239">
        <v>1940.2</v>
      </c>
      <c r="H34" s="239">
        <f>H31-H33</f>
        <v>2386.1999999999998</v>
      </c>
      <c r="I34" s="239">
        <f>I31-I33</f>
        <v>3245.2</v>
      </c>
      <c r="J34" s="239">
        <f>J31-J33</f>
        <v>3930.4999999999995</v>
      </c>
      <c r="K34" s="239">
        <f>K31-K33</f>
        <v>4609.7</v>
      </c>
      <c r="L34" s="239">
        <v>5001.1000000000004</v>
      </c>
      <c r="M34" s="239">
        <f>M31-M33</f>
        <v>4746.0999999999995</v>
      </c>
      <c r="N34" s="239">
        <v>4746.3</v>
      </c>
      <c r="O34" s="239">
        <v>4907.6000000000004</v>
      </c>
      <c r="P34" s="239">
        <v>4892.1000000000004</v>
      </c>
      <c r="Q34" s="239">
        <v>5453</v>
      </c>
      <c r="R34" s="237">
        <v>5854</v>
      </c>
      <c r="S34" s="240">
        <v>5908.9</v>
      </c>
      <c r="T34" s="240">
        <v>6178.2</v>
      </c>
      <c r="U34" s="240">
        <v>6352</v>
      </c>
      <c r="V34" s="240">
        <v>9019.9983000000011</v>
      </c>
      <c r="W34" s="240">
        <v>12564.4</v>
      </c>
      <c r="X34" s="54">
        <v>10734.878899999998</v>
      </c>
    </row>
    <row r="35" spans="1:24" x14ac:dyDescent="0.25">
      <c r="A35" s="332" t="s">
        <v>24</v>
      </c>
      <c r="B35" s="237">
        <v>918.7</v>
      </c>
      <c r="C35" s="237">
        <v>1295.5</v>
      </c>
      <c r="D35" s="237">
        <v>1361.4</v>
      </c>
      <c r="E35" s="237">
        <v>1451</v>
      </c>
      <c r="F35" s="241">
        <v>1485.1</v>
      </c>
      <c r="G35" s="239">
        <v>1864.4</v>
      </c>
      <c r="H35" s="239">
        <v>2272.5</v>
      </c>
      <c r="I35" s="239">
        <v>3224.6</v>
      </c>
      <c r="J35" s="239">
        <v>3988.2</v>
      </c>
      <c r="K35" s="239">
        <v>4539.7</v>
      </c>
      <c r="L35" s="239">
        <v>4823.2</v>
      </c>
      <c r="M35" s="239">
        <v>4782.1000000000004</v>
      </c>
      <c r="N35" s="239">
        <v>4954.5</v>
      </c>
      <c r="O35" s="239">
        <v>5102.3</v>
      </c>
      <c r="P35" s="239">
        <v>4894.8</v>
      </c>
      <c r="Q35" s="239">
        <v>5313.6</v>
      </c>
      <c r="R35" s="237">
        <v>5574.9</v>
      </c>
      <c r="S35" s="240">
        <v>5566.6</v>
      </c>
      <c r="T35" s="240">
        <v>5774.9</v>
      </c>
      <c r="U35" s="240">
        <v>6020.2</v>
      </c>
      <c r="V35" s="54">
        <v>7805.8564999999999</v>
      </c>
      <c r="W35" s="54">
        <v>10456.700000000001</v>
      </c>
      <c r="X35" s="54">
        <v>9553.0057000000015</v>
      </c>
    </row>
    <row r="36" spans="1:24" x14ac:dyDescent="0.25">
      <c r="A36" s="332" t="s">
        <v>25</v>
      </c>
      <c r="B36" s="237">
        <v>476.5</v>
      </c>
      <c r="C36" s="237">
        <v>556.29999999999995</v>
      </c>
      <c r="D36" s="237">
        <v>651.6</v>
      </c>
      <c r="E36" s="237">
        <v>691.1</v>
      </c>
      <c r="F36" s="241">
        <v>756.8</v>
      </c>
      <c r="G36" s="239">
        <v>1039.7</v>
      </c>
      <c r="H36" s="239">
        <v>1145.4000000000001</v>
      </c>
      <c r="I36" s="239">
        <v>1696</v>
      </c>
      <c r="J36" s="239">
        <v>2139.5</v>
      </c>
      <c r="K36" s="239">
        <v>2467.4</v>
      </c>
      <c r="L36" s="239">
        <v>2491.8000000000002</v>
      </c>
      <c r="M36" s="239">
        <v>2537.1</v>
      </c>
      <c r="N36" s="239">
        <v>2532</v>
      </c>
      <c r="O36" s="239">
        <v>2688.8</v>
      </c>
      <c r="P36" s="239">
        <v>2552.3000000000002</v>
      </c>
      <c r="Q36" s="239">
        <v>3080.8</v>
      </c>
      <c r="R36" s="237">
        <v>3182.3</v>
      </c>
      <c r="S36" s="240">
        <v>3324.3</v>
      </c>
      <c r="T36" s="240">
        <v>3453.2</v>
      </c>
      <c r="U36" s="240">
        <v>3604.8</v>
      </c>
      <c r="V36" s="240">
        <v>5032.63</v>
      </c>
      <c r="W36" s="240">
        <v>6608.9</v>
      </c>
      <c r="X36" s="54">
        <v>5845.6748000000007</v>
      </c>
    </row>
    <row r="37" spans="1:24" x14ac:dyDescent="0.25">
      <c r="A37" s="332" t="s">
        <v>193</v>
      </c>
      <c r="B37" s="237">
        <v>788.6</v>
      </c>
      <c r="C37" s="237">
        <v>1100.2</v>
      </c>
      <c r="D37" s="237">
        <v>1232.5999999999999</v>
      </c>
      <c r="E37" s="237">
        <v>1350.7</v>
      </c>
      <c r="F37" s="241">
        <v>1390.4</v>
      </c>
      <c r="G37" s="239">
        <v>1902.3</v>
      </c>
      <c r="H37" s="239">
        <v>2050.3000000000002</v>
      </c>
      <c r="I37" s="239">
        <v>2783.7</v>
      </c>
      <c r="J37" s="239">
        <v>3505.8</v>
      </c>
      <c r="K37" s="239">
        <v>4149.1000000000004</v>
      </c>
      <c r="L37" s="239">
        <v>4741.6000000000004</v>
      </c>
      <c r="M37" s="239">
        <v>4629.7</v>
      </c>
      <c r="N37" s="239">
        <v>4762.8</v>
      </c>
      <c r="O37" s="239">
        <v>4978.2</v>
      </c>
      <c r="P37" s="239">
        <v>4994.2</v>
      </c>
      <c r="Q37" s="239">
        <v>5646.2</v>
      </c>
      <c r="R37" s="237">
        <v>6379.7</v>
      </c>
      <c r="S37" s="240">
        <v>6743.6</v>
      </c>
      <c r="T37" s="240">
        <v>7195.5</v>
      </c>
      <c r="U37" s="240">
        <v>7660.7</v>
      </c>
      <c r="V37" s="54">
        <v>10145.850900000001</v>
      </c>
      <c r="W37" s="54">
        <v>13493.3</v>
      </c>
      <c r="X37" s="54">
        <v>12019.682200000003</v>
      </c>
    </row>
    <row r="38" spans="1:24" x14ac:dyDescent="0.25">
      <c r="A38" s="332" t="s">
        <v>27</v>
      </c>
      <c r="B38" s="237">
        <v>939</v>
      </c>
      <c r="C38" s="237">
        <v>1309.4000000000001</v>
      </c>
      <c r="D38" s="237">
        <v>1493</v>
      </c>
      <c r="E38" s="237">
        <v>1598</v>
      </c>
      <c r="F38" s="241">
        <v>1608.3</v>
      </c>
      <c r="G38" s="239">
        <v>1826.8</v>
      </c>
      <c r="H38" s="239">
        <v>2129.9</v>
      </c>
      <c r="I38" s="239">
        <v>2754.8</v>
      </c>
      <c r="J38" s="239">
        <v>3314.6</v>
      </c>
      <c r="K38" s="239">
        <v>3888.4</v>
      </c>
      <c r="L38" s="239">
        <v>4173.3999999999996</v>
      </c>
      <c r="M38" s="239">
        <v>3933.3</v>
      </c>
      <c r="N38" s="239">
        <v>3947.6</v>
      </c>
      <c r="O38" s="239">
        <v>4137.2</v>
      </c>
      <c r="P38" s="239">
        <v>4109.6000000000004</v>
      </c>
      <c r="Q38" s="239">
        <v>4376</v>
      </c>
      <c r="R38" s="237">
        <v>4653</v>
      </c>
      <c r="S38" s="240">
        <v>4571.2</v>
      </c>
      <c r="T38" s="240">
        <v>4688</v>
      </c>
      <c r="U38" s="240">
        <v>4793.2</v>
      </c>
      <c r="V38" s="240">
        <v>7219.9399000000003</v>
      </c>
      <c r="W38" s="240">
        <v>9647</v>
      </c>
      <c r="X38" s="54">
        <v>7975.8820000000005</v>
      </c>
    </row>
    <row r="39" spans="1:24" x14ac:dyDescent="0.25">
      <c r="A39" s="332" t="s">
        <v>28</v>
      </c>
      <c r="B39" s="237">
        <v>331</v>
      </c>
      <c r="C39" s="237">
        <v>377.3</v>
      </c>
      <c r="D39" s="237">
        <v>488.2</v>
      </c>
      <c r="E39" s="237">
        <v>550.79999999999995</v>
      </c>
      <c r="F39" s="241">
        <v>562.20000000000005</v>
      </c>
      <c r="G39" s="239">
        <v>745.2</v>
      </c>
      <c r="H39" s="239">
        <v>932.3</v>
      </c>
      <c r="I39" s="239">
        <v>1331.4</v>
      </c>
      <c r="J39" s="239">
        <v>1650.7</v>
      </c>
      <c r="K39" s="239">
        <v>1972.4</v>
      </c>
      <c r="L39" s="239">
        <v>2216.1999999999998</v>
      </c>
      <c r="M39" s="239">
        <v>2188.1</v>
      </c>
      <c r="N39" s="239">
        <v>2196.6999999999998</v>
      </c>
      <c r="O39" s="239">
        <v>2275.1</v>
      </c>
      <c r="P39" s="239">
        <v>2262</v>
      </c>
      <c r="Q39" s="239">
        <v>2491</v>
      </c>
      <c r="R39" s="237">
        <v>2665.5</v>
      </c>
      <c r="S39" s="240">
        <v>2665.3</v>
      </c>
      <c r="T39" s="240">
        <v>2830</v>
      </c>
      <c r="U39" s="240">
        <v>2886</v>
      </c>
      <c r="V39" s="54">
        <v>3677.2961</v>
      </c>
      <c r="W39" s="54">
        <v>5398.7</v>
      </c>
      <c r="X39" s="54">
        <v>4280.4915999999994</v>
      </c>
    </row>
    <row r="40" spans="1:24" x14ac:dyDescent="0.25">
      <c r="A40" s="332" t="s">
        <v>29</v>
      </c>
      <c r="B40" s="237">
        <v>244.5</v>
      </c>
      <c r="C40" s="237">
        <v>326.60000000000002</v>
      </c>
      <c r="D40" s="237">
        <v>456.7</v>
      </c>
      <c r="E40" s="237">
        <v>493.2</v>
      </c>
      <c r="F40" s="237">
        <v>492</v>
      </c>
      <c r="G40" s="239">
        <v>632.70000000000005</v>
      </c>
      <c r="H40" s="239">
        <v>745.3</v>
      </c>
      <c r="I40" s="239">
        <v>1088.7</v>
      </c>
      <c r="J40" s="239">
        <v>1370.5</v>
      </c>
      <c r="K40" s="239">
        <v>1685.5</v>
      </c>
      <c r="L40" s="239">
        <v>1753.2</v>
      </c>
      <c r="M40" s="239">
        <v>1797</v>
      </c>
      <c r="N40" s="239">
        <v>1835.8</v>
      </c>
      <c r="O40" s="239">
        <v>1912.6</v>
      </c>
      <c r="P40" s="239">
        <v>1774.6</v>
      </c>
      <c r="Q40" s="239">
        <v>1913.9</v>
      </c>
      <c r="R40" s="237">
        <v>1987.8</v>
      </c>
      <c r="S40" s="240">
        <v>1957.404</v>
      </c>
      <c r="T40" s="240">
        <v>2064.4540000000002</v>
      </c>
      <c r="U40" s="240">
        <v>2052.5100000000002</v>
      </c>
      <c r="V40" s="240">
        <v>2815.3562999999999</v>
      </c>
      <c r="W40" s="240">
        <v>4410</v>
      </c>
      <c r="X40" s="54">
        <v>3737.1472000000003</v>
      </c>
    </row>
    <row r="41" spans="1:24" x14ac:dyDescent="0.25">
      <c r="A41" s="332" t="s">
        <v>30</v>
      </c>
      <c r="B41" s="237">
        <v>3806.6</v>
      </c>
      <c r="C41" s="237">
        <v>4258.5</v>
      </c>
      <c r="D41" s="237">
        <v>5168.6000000000004</v>
      </c>
      <c r="E41" s="237">
        <v>4799.3</v>
      </c>
      <c r="F41" s="241">
        <v>4812.3999999999996</v>
      </c>
      <c r="G41" s="239">
        <v>9010.9</v>
      </c>
      <c r="H41" s="239">
        <v>7554.4</v>
      </c>
      <c r="I41" s="239">
        <v>10977.9</v>
      </c>
      <c r="J41" s="239">
        <v>14400.4</v>
      </c>
      <c r="K41" s="239">
        <v>17891</v>
      </c>
      <c r="L41" s="239">
        <v>22413.8</v>
      </c>
      <c r="M41" s="239">
        <v>22465</v>
      </c>
      <c r="N41" s="239">
        <v>24433.4</v>
      </c>
      <c r="O41" s="239">
        <v>26685.9</v>
      </c>
      <c r="P41" s="239">
        <v>29369.9</v>
      </c>
      <c r="Q41" s="239">
        <v>34185.1</v>
      </c>
      <c r="R41" s="237">
        <v>39133.300000000003</v>
      </c>
      <c r="S41" s="240">
        <v>39851.699999999997</v>
      </c>
      <c r="T41" s="240">
        <v>45048.800000000003</v>
      </c>
      <c r="U41" s="240">
        <v>48207.8</v>
      </c>
      <c r="V41" s="54">
        <v>67052.766399999993</v>
      </c>
      <c r="W41" s="54">
        <v>82421.5</v>
      </c>
      <c r="X41" s="54">
        <v>75553.882500000007</v>
      </c>
    </row>
    <row r="42" spans="1:24" ht="18" x14ac:dyDescent="0.25">
      <c r="A42" s="2" t="s">
        <v>105</v>
      </c>
      <c r="B42" s="95">
        <v>5267</v>
      </c>
      <c r="C42" s="95">
        <v>6866.2</v>
      </c>
      <c r="D42" s="95">
        <v>9307.7999999999993</v>
      </c>
      <c r="E42" s="95">
        <v>9680.9</v>
      </c>
      <c r="F42" s="95">
        <v>10186.700000000001</v>
      </c>
      <c r="G42" s="87">
        <v>13293.3</v>
      </c>
      <c r="H42" s="87">
        <v>15836.2</v>
      </c>
      <c r="I42" s="87">
        <v>23183</v>
      </c>
      <c r="J42" s="87">
        <v>28839.200000000001</v>
      </c>
      <c r="K42" s="87">
        <v>34598.699999999997</v>
      </c>
      <c r="L42" s="87">
        <v>36914.1</v>
      </c>
      <c r="M42" s="87">
        <v>38548.6</v>
      </c>
      <c r="N42" s="87">
        <v>40325.1</v>
      </c>
      <c r="O42" s="87">
        <v>42732.4</v>
      </c>
      <c r="P42" s="87">
        <v>39892.6</v>
      </c>
      <c r="Q42" s="87">
        <v>47332.9</v>
      </c>
      <c r="R42" s="95">
        <v>52011</v>
      </c>
      <c r="S42" s="186">
        <v>52739.7</v>
      </c>
      <c r="T42" s="186">
        <v>55286.1</v>
      </c>
      <c r="U42" s="186">
        <v>57743.199999999997</v>
      </c>
      <c r="V42" s="186">
        <v>77594.450500000006</v>
      </c>
      <c r="W42" s="186">
        <v>102845.6</v>
      </c>
      <c r="X42" s="186">
        <v>88561.046600000016</v>
      </c>
    </row>
    <row r="43" spans="1:24" x14ac:dyDescent="0.25">
      <c r="A43" s="332" t="s">
        <v>31</v>
      </c>
      <c r="B43" s="237">
        <v>110.5</v>
      </c>
      <c r="C43" s="237">
        <v>134.19999999999999</v>
      </c>
      <c r="D43" s="237">
        <v>207.6</v>
      </c>
      <c r="E43" s="237">
        <v>230.3</v>
      </c>
      <c r="F43" s="237">
        <v>229</v>
      </c>
      <c r="G43" s="239">
        <v>331.8</v>
      </c>
      <c r="H43" s="239">
        <v>377.5</v>
      </c>
      <c r="I43" s="239">
        <v>593.6</v>
      </c>
      <c r="J43" s="239">
        <v>728.6</v>
      </c>
      <c r="K43" s="239">
        <v>894.6</v>
      </c>
      <c r="L43" s="239">
        <v>913.2</v>
      </c>
      <c r="M43" s="239">
        <v>938.5</v>
      </c>
      <c r="N43" s="239">
        <v>978.2</v>
      </c>
      <c r="O43" s="239">
        <v>1000.7</v>
      </c>
      <c r="P43" s="239">
        <v>799.8</v>
      </c>
      <c r="Q43" s="239">
        <v>869.1</v>
      </c>
      <c r="R43" s="237">
        <v>920.6</v>
      </c>
      <c r="S43" s="240">
        <v>898</v>
      </c>
      <c r="T43" s="240">
        <v>931</v>
      </c>
      <c r="U43" s="240">
        <v>974.8</v>
      </c>
      <c r="V43" s="54">
        <v>1770.4872</v>
      </c>
      <c r="W43" s="54">
        <v>2331.8000000000002</v>
      </c>
      <c r="X43" s="54">
        <v>1904.4222000000004</v>
      </c>
    </row>
    <row r="44" spans="1:24" x14ac:dyDescent="0.25">
      <c r="A44" s="332" t="s">
        <v>32</v>
      </c>
      <c r="B44" s="237">
        <v>109.3</v>
      </c>
      <c r="C44" s="237">
        <v>131</v>
      </c>
      <c r="D44" s="237">
        <v>189.3</v>
      </c>
      <c r="E44" s="237">
        <v>194.5</v>
      </c>
      <c r="F44" s="241">
        <v>211.9</v>
      </c>
      <c r="G44" s="239">
        <v>281.39999999999998</v>
      </c>
      <c r="H44" s="239">
        <v>303.10000000000002</v>
      </c>
      <c r="I44" s="239">
        <v>516.4</v>
      </c>
      <c r="J44" s="239">
        <v>617.5</v>
      </c>
      <c r="K44" s="239">
        <v>745.4</v>
      </c>
      <c r="L44" s="239">
        <v>766.4</v>
      </c>
      <c r="M44" s="239">
        <v>781.3</v>
      </c>
      <c r="N44" s="239">
        <v>820.2</v>
      </c>
      <c r="O44" s="239">
        <v>827.3</v>
      </c>
      <c r="P44" s="239">
        <v>658.6</v>
      </c>
      <c r="Q44" s="239">
        <v>693.5</v>
      </c>
      <c r="R44" s="237">
        <v>713.4</v>
      </c>
      <c r="S44" s="240">
        <v>677.6</v>
      </c>
      <c r="T44" s="240">
        <v>730.1</v>
      </c>
      <c r="U44" s="240">
        <v>752</v>
      </c>
      <c r="V44" s="240">
        <v>1198.9063000000001</v>
      </c>
      <c r="W44" s="240">
        <v>1870.8</v>
      </c>
      <c r="X44" s="54">
        <v>1393.3889999999999</v>
      </c>
    </row>
    <row r="45" spans="1:24" x14ac:dyDescent="0.25">
      <c r="A45" s="332" t="s">
        <v>33</v>
      </c>
      <c r="B45" s="237"/>
      <c r="C45" s="237"/>
      <c r="D45" s="237"/>
      <c r="E45" s="241"/>
      <c r="F45" s="241"/>
      <c r="G45" s="239"/>
      <c r="H45" s="239"/>
      <c r="I45" s="239"/>
      <c r="J45" s="239"/>
      <c r="K45" s="239"/>
      <c r="L45" s="239"/>
      <c r="M45" s="201"/>
      <c r="N45" s="239"/>
      <c r="O45" s="239"/>
      <c r="P45" s="239">
        <v>24.6</v>
      </c>
      <c r="Q45" s="239">
        <v>2491.3000000000002</v>
      </c>
      <c r="R45" s="237">
        <v>3238.5</v>
      </c>
      <c r="S45" s="240">
        <v>3745.2</v>
      </c>
      <c r="T45" s="240">
        <v>4255.5</v>
      </c>
      <c r="U45" s="240">
        <v>4676.7</v>
      </c>
      <c r="V45" s="54">
        <v>6333.7957999999999</v>
      </c>
      <c r="W45" s="54">
        <v>9525</v>
      </c>
      <c r="X45" s="54">
        <v>7697.7389999999996</v>
      </c>
    </row>
    <row r="46" spans="1:24" x14ac:dyDescent="0.25">
      <c r="A46" s="332" t="s">
        <v>240</v>
      </c>
      <c r="B46" s="237">
        <v>1977.9</v>
      </c>
      <c r="C46" s="237">
        <v>2243.9</v>
      </c>
      <c r="D46" s="237">
        <v>2903.6</v>
      </c>
      <c r="E46" s="237">
        <v>2806.6</v>
      </c>
      <c r="F46" s="241">
        <v>2961.4</v>
      </c>
      <c r="G46" s="239">
        <v>4357.1000000000004</v>
      </c>
      <c r="H46" s="239">
        <v>4915.5</v>
      </c>
      <c r="I46" s="239">
        <v>7992.8</v>
      </c>
      <c r="J46" s="239">
        <v>10452.6</v>
      </c>
      <c r="K46" s="239">
        <v>12816.3</v>
      </c>
      <c r="L46" s="239">
        <v>13652.7</v>
      </c>
      <c r="M46" s="239">
        <v>14772.7</v>
      </c>
      <c r="N46" s="239">
        <v>15481.2</v>
      </c>
      <c r="O46" s="239">
        <v>16452.5</v>
      </c>
      <c r="P46" s="239">
        <v>15850.5</v>
      </c>
      <c r="Q46" s="239">
        <v>18375.400000000001</v>
      </c>
      <c r="R46" s="237">
        <v>20255.3</v>
      </c>
      <c r="S46" s="240">
        <v>21203.7</v>
      </c>
      <c r="T46" s="240">
        <v>22150.400000000001</v>
      </c>
      <c r="U46" s="240">
        <v>23259.8</v>
      </c>
      <c r="V46" s="240">
        <v>29958.588399999997</v>
      </c>
      <c r="W46" s="240">
        <v>37652.6</v>
      </c>
      <c r="X46" s="54">
        <v>34362.808399999994</v>
      </c>
    </row>
    <row r="47" spans="1:24" x14ac:dyDescent="0.25">
      <c r="A47" s="332" t="s">
        <v>241</v>
      </c>
      <c r="B47" s="237">
        <v>460.9</v>
      </c>
      <c r="C47" s="237">
        <v>532.6</v>
      </c>
      <c r="D47" s="237">
        <v>605.79999999999995</v>
      </c>
      <c r="E47" s="237">
        <v>620.9</v>
      </c>
      <c r="F47" s="241">
        <v>676.9</v>
      </c>
      <c r="G47" s="239">
        <v>832.1</v>
      </c>
      <c r="H47" s="239">
        <v>1005.4</v>
      </c>
      <c r="I47" s="239">
        <v>1641.2</v>
      </c>
      <c r="J47" s="239">
        <v>2037.4</v>
      </c>
      <c r="K47" s="239">
        <v>2475.6</v>
      </c>
      <c r="L47" s="239">
        <v>2563.1</v>
      </c>
      <c r="M47" s="239">
        <v>2617.1</v>
      </c>
      <c r="N47" s="239">
        <v>2619.3000000000002</v>
      </c>
      <c r="O47" s="239">
        <v>2712</v>
      </c>
      <c r="P47" s="239">
        <v>2318.1</v>
      </c>
      <c r="Q47" s="239">
        <v>2541.9</v>
      </c>
      <c r="R47" s="237">
        <v>2656.5</v>
      </c>
      <c r="S47" s="240">
        <v>2587.6</v>
      </c>
      <c r="T47" s="240">
        <v>2586.5</v>
      </c>
      <c r="U47" s="240">
        <v>2578.1999999999998</v>
      </c>
      <c r="V47" s="54">
        <v>3825.3058999999998</v>
      </c>
      <c r="W47" s="54">
        <v>5686.4</v>
      </c>
      <c r="X47" s="54">
        <v>4485.0155999999997</v>
      </c>
    </row>
    <row r="48" spans="1:24" x14ac:dyDescent="0.25">
      <c r="A48" s="332" t="s">
        <v>242</v>
      </c>
      <c r="B48" s="237">
        <v>1090.9000000000001</v>
      </c>
      <c r="C48" s="237">
        <v>1404</v>
      </c>
      <c r="D48" s="237">
        <v>1819.5</v>
      </c>
      <c r="E48" s="237">
        <v>1917.2</v>
      </c>
      <c r="F48" s="241">
        <v>1995.8</v>
      </c>
      <c r="G48" s="239">
        <v>2382.6</v>
      </c>
      <c r="H48" s="239">
        <v>2878.3</v>
      </c>
      <c r="I48" s="239">
        <v>4280.3999999999996</v>
      </c>
      <c r="J48" s="239">
        <v>5283</v>
      </c>
      <c r="K48" s="239">
        <v>6123.3</v>
      </c>
      <c r="L48" s="239">
        <v>6489.3</v>
      </c>
      <c r="M48" s="239">
        <v>6533.8</v>
      </c>
      <c r="N48" s="239">
        <v>6830.5</v>
      </c>
      <c r="O48" s="239">
        <v>6998.7</v>
      </c>
      <c r="P48" s="239">
        <v>6157.5</v>
      </c>
      <c r="Q48" s="239">
        <v>6665.1</v>
      </c>
      <c r="R48" s="237">
        <v>7010.3</v>
      </c>
      <c r="S48" s="240">
        <v>6858.3</v>
      </c>
      <c r="T48" s="240">
        <v>7058.8</v>
      </c>
      <c r="U48" s="240">
        <v>7305.9</v>
      </c>
      <c r="V48" s="240">
        <v>10860.51</v>
      </c>
      <c r="W48" s="240">
        <v>15546.1</v>
      </c>
      <c r="X48" s="54">
        <v>11842.276800000003</v>
      </c>
    </row>
    <row r="49" spans="1:24" x14ac:dyDescent="0.25">
      <c r="A49" s="332" t="s">
        <v>37</v>
      </c>
      <c r="B49" s="237">
        <v>1517.5</v>
      </c>
      <c r="C49" s="237">
        <v>2420.5</v>
      </c>
      <c r="D49" s="237">
        <v>3582</v>
      </c>
      <c r="E49" s="237">
        <v>3911.4</v>
      </c>
      <c r="F49" s="241">
        <v>4111.7</v>
      </c>
      <c r="G49" s="239">
        <v>5108.3</v>
      </c>
      <c r="H49" s="239">
        <v>6356.4</v>
      </c>
      <c r="I49" s="239">
        <v>8158.6</v>
      </c>
      <c r="J49" s="239">
        <v>9720.1</v>
      </c>
      <c r="K49" s="239">
        <v>11543.5</v>
      </c>
      <c r="L49" s="239">
        <v>12529.4</v>
      </c>
      <c r="M49" s="239">
        <v>12905.1</v>
      </c>
      <c r="N49" s="239">
        <v>13595.9</v>
      </c>
      <c r="O49" s="239">
        <v>14741.1</v>
      </c>
      <c r="P49" s="239">
        <v>14074.1</v>
      </c>
      <c r="Q49" s="239">
        <v>15099.9</v>
      </c>
      <c r="R49" s="237">
        <v>16432.099999999999</v>
      </c>
      <c r="S49" s="240">
        <v>15858.5</v>
      </c>
      <c r="T49" s="240">
        <v>16545.5</v>
      </c>
      <c r="U49" s="240">
        <v>17049</v>
      </c>
      <c r="V49" s="54">
        <v>21825.525399999999</v>
      </c>
      <c r="W49" s="54">
        <v>27490.400000000001</v>
      </c>
      <c r="X49" s="54">
        <v>24623.429199999999</v>
      </c>
    </row>
    <row r="50" spans="1:24" x14ac:dyDescent="0.25">
      <c r="A50" s="332" t="s">
        <v>38</v>
      </c>
      <c r="B50" s="237"/>
      <c r="C50" s="237"/>
      <c r="D50" s="237"/>
      <c r="E50" s="241"/>
      <c r="F50" s="241"/>
      <c r="G50" s="239"/>
      <c r="H50" s="239"/>
      <c r="I50" s="239"/>
      <c r="J50" s="239"/>
      <c r="K50" s="239"/>
      <c r="L50" s="239"/>
      <c r="M50" s="239"/>
      <c r="N50" s="239"/>
      <c r="O50" s="239"/>
      <c r="P50" s="239">
        <v>9.4</v>
      </c>
      <c r="Q50" s="239">
        <v>596.70000000000005</v>
      </c>
      <c r="R50" s="237">
        <v>784.2</v>
      </c>
      <c r="S50" s="240">
        <v>910.7</v>
      </c>
      <c r="T50" s="240">
        <v>1028.4000000000001</v>
      </c>
      <c r="U50" s="240">
        <v>1146.7</v>
      </c>
      <c r="V50" s="240">
        <v>1821.3315</v>
      </c>
      <c r="W50" s="240">
        <v>2742.6</v>
      </c>
      <c r="X50" s="54">
        <v>2251.9663999999998</v>
      </c>
    </row>
    <row r="51" spans="1:24" ht="18" x14ac:dyDescent="0.25">
      <c r="A51" s="2" t="s">
        <v>135</v>
      </c>
      <c r="B51" s="95">
        <v>1744.1</v>
      </c>
      <c r="C51" s="95">
        <v>2334.6999999999998</v>
      </c>
      <c r="D51" s="95">
        <v>3429</v>
      </c>
      <c r="E51" s="95">
        <v>3794.2</v>
      </c>
      <c r="F51" s="98">
        <v>4170.6000000000004</v>
      </c>
      <c r="G51" s="87">
        <v>5507</v>
      </c>
      <c r="H51" s="87">
        <v>7095.9</v>
      </c>
      <c r="I51" s="87">
        <v>14238</v>
      </c>
      <c r="J51" s="87">
        <v>18063</v>
      </c>
      <c r="K51" s="87">
        <v>20580</v>
      </c>
      <c r="L51" s="87">
        <v>21553.1</v>
      </c>
      <c r="M51" s="87">
        <v>23630.6</v>
      </c>
      <c r="N51" s="87">
        <v>26301.1</v>
      </c>
      <c r="O51" s="87">
        <v>28007</v>
      </c>
      <c r="P51" s="87">
        <v>17368.900000000001</v>
      </c>
      <c r="Q51" s="87">
        <v>19241.400000000001</v>
      </c>
      <c r="R51" s="95">
        <v>20081.599999999999</v>
      </c>
      <c r="S51" s="186">
        <v>19202.599999999999</v>
      </c>
      <c r="T51" s="186">
        <v>20438.7</v>
      </c>
      <c r="U51" s="186">
        <v>21361.5</v>
      </c>
      <c r="V51" s="73">
        <v>31291.293899999997</v>
      </c>
      <c r="W51" s="73">
        <v>45720</v>
      </c>
      <c r="X51" s="186">
        <v>37380.7785</v>
      </c>
    </row>
    <row r="52" spans="1:24" x14ac:dyDescent="0.25">
      <c r="A52" s="332" t="s">
        <v>39</v>
      </c>
      <c r="B52" s="237">
        <v>371.9</v>
      </c>
      <c r="C52" s="237">
        <v>470.2</v>
      </c>
      <c r="D52" s="237">
        <v>831.7</v>
      </c>
      <c r="E52" s="237">
        <v>937.4</v>
      </c>
      <c r="F52" s="241">
        <v>1011.5</v>
      </c>
      <c r="G52" s="239">
        <v>1225</v>
      </c>
      <c r="H52" s="239">
        <v>1740.5</v>
      </c>
      <c r="I52" s="239">
        <v>3452.5</v>
      </c>
      <c r="J52" s="239">
        <v>4576.3999999999996</v>
      </c>
      <c r="K52" s="239">
        <v>5530.4</v>
      </c>
      <c r="L52" s="239">
        <v>5884.2</v>
      </c>
      <c r="M52" s="239">
        <v>6430</v>
      </c>
      <c r="N52" s="239">
        <v>7226.8</v>
      </c>
      <c r="O52" s="239">
        <v>7434.5</v>
      </c>
      <c r="P52" s="239">
        <v>4202.5</v>
      </c>
      <c r="Q52" s="239">
        <v>4456.7</v>
      </c>
      <c r="R52" s="237">
        <v>4618.6000000000004</v>
      </c>
      <c r="S52" s="240">
        <v>4059.5</v>
      </c>
      <c r="T52" s="240">
        <v>4333.3</v>
      </c>
      <c r="U52" s="240">
        <v>4333.8</v>
      </c>
      <c r="V52" s="240">
        <v>6363.9825000000001</v>
      </c>
      <c r="W52" s="240">
        <v>10852.9</v>
      </c>
      <c r="X52" s="54">
        <v>7944.8106000000007</v>
      </c>
    </row>
    <row r="53" spans="1:24" x14ac:dyDescent="0.25">
      <c r="A53" s="332" t="s">
        <v>40</v>
      </c>
      <c r="B53" s="237">
        <v>71.3</v>
      </c>
      <c r="C53" s="237">
        <v>69.7</v>
      </c>
      <c r="D53" s="237">
        <v>124.9</v>
      </c>
      <c r="E53" s="237">
        <v>164.4</v>
      </c>
      <c r="F53" s="241">
        <v>183.1</v>
      </c>
      <c r="G53" s="239">
        <v>239.8</v>
      </c>
      <c r="H53" s="239">
        <v>314.2</v>
      </c>
      <c r="I53" s="239">
        <v>987.9</v>
      </c>
      <c r="J53" s="239">
        <v>1348.3</v>
      </c>
      <c r="K53" s="239">
        <v>1363.6</v>
      </c>
      <c r="L53" s="239">
        <v>1801.4</v>
      </c>
      <c r="M53" s="239">
        <v>2311.4</v>
      </c>
      <c r="N53" s="239">
        <v>2532.6</v>
      </c>
      <c r="O53" s="239">
        <v>2780.7</v>
      </c>
      <c r="P53" s="239">
        <v>1160.8</v>
      </c>
      <c r="Q53" s="239">
        <v>1432.8</v>
      </c>
      <c r="R53" s="237">
        <v>1527.6</v>
      </c>
      <c r="S53" s="240">
        <v>1279.5</v>
      </c>
      <c r="T53" s="240">
        <v>1275.3</v>
      </c>
      <c r="U53" s="240">
        <v>1381.5</v>
      </c>
      <c r="V53" s="54">
        <v>2020.5536000000002</v>
      </c>
      <c r="W53" s="54">
        <v>3044.5</v>
      </c>
      <c r="X53" s="54">
        <v>2598.3494999999998</v>
      </c>
    </row>
    <row r="54" spans="1:24" ht="19.5" x14ac:dyDescent="0.25">
      <c r="A54" s="332" t="s">
        <v>41</v>
      </c>
      <c r="B54" s="237">
        <v>216.8</v>
      </c>
      <c r="C54" s="237">
        <v>290.8</v>
      </c>
      <c r="D54" s="237">
        <v>406</v>
      </c>
      <c r="E54" s="237">
        <v>439.5</v>
      </c>
      <c r="F54" s="241">
        <v>452.5</v>
      </c>
      <c r="G54" s="239">
        <v>633.1</v>
      </c>
      <c r="H54" s="239">
        <v>708</v>
      </c>
      <c r="I54" s="239">
        <v>1256.3</v>
      </c>
      <c r="J54" s="239">
        <v>1489.3</v>
      </c>
      <c r="K54" s="239">
        <v>1728.8</v>
      </c>
      <c r="L54" s="239">
        <v>1754.6</v>
      </c>
      <c r="M54" s="239">
        <v>1797.2</v>
      </c>
      <c r="N54" s="239">
        <v>1982.2</v>
      </c>
      <c r="O54" s="239">
        <v>2058.6999999999998</v>
      </c>
      <c r="P54" s="239">
        <v>1421.6</v>
      </c>
      <c r="Q54" s="239">
        <v>1491.3</v>
      </c>
      <c r="R54" s="237">
        <v>1518.5</v>
      </c>
      <c r="S54" s="240">
        <v>1488.2</v>
      </c>
      <c r="T54" s="240">
        <v>1515.5</v>
      </c>
      <c r="U54" s="240">
        <v>1586.9</v>
      </c>
      <c r="V54" s="240">
        <v>2676.3903</v>
      </c>
      <c r="W54" s="240">
        <v>3818.8</v>
      </c>
      <c r="X54" s="54">
        <v>2833.6756</v>
      </c>
    </row>
    <row r="55" spans="1:24" ht="19.5" x14ac:dyDescent="0.25">
      <c r="A55" s="332" t="s">
        <v>42</v>
      </c>
      <c r="B55" s="237">
        <v>85.9</v>
      </c>
      <c r="C55" s="237">
        <v>111</v>
      </c>
      <c r="D55" s="237">
        <v>185.6</v>
      </c>
      <c r="E55" s="237">
        <v>242.6</v>
      </c>
      <c r="F55" s="241">
        <v>265.10000000000002</v>
      </c>
      <c r="G55" s="239">
        <v>350.6</v>
      </c>
      <c r="H55" s="239">
        <v>414.9</v>
      </c>
      <c r="I55" s="239">
        <v>694.8</v>
      </c>
      <c r="J55" s="239">
        <v>886</v>
      </c>
      <c r="K55" s="239">
        <v>1064.5999999999999</v>
      </c>
      <c r="L55" s="239">
        <v>1126.8</v>
      </c>
      <c r="M55" s="239">
        <v>1188.5999999999999</v>
      </c>
      <c r="N55" s="239">
        <v>1309.5</v>
      </c>
      <c r="O55" s="239">
        <v>1385.8</v>
      </c>
      <c r="P55" s="239">
        <v>1185.5</v>
      </c>
      <c r="Q55" s="239">
        <v>1296.0999999999999</v>
      </c>
      <c r="R55" s="237">
        <v>1360.4</v>
      </c>
      <c r="S55" s="240">
        <v>1405</v>
      </c>
      <c r="T55" s="240">
        <v>1458.9</v>
      </c>
      <c r="U55" s="240">
        <v>1529.7</v>
      </c>
      <c r="V55" s="54">
        <v>2284.9417000000003</v>
      </c>
      <c r="W55" s="54">
        <v>3172.6</v>
      </c>
      <c r="X55" s="54">
        <v>2424.9652999999998</v>
      </c>
    </row>
    <row r="56" spans="1:24" ht="19.5" x14ac:dyDescent="0.25">
      <c r="A56" s="332" t="s">
        <v>43</v>
      </c>
      <c r="B56" s="237">
        <v>128.6</v>
      </c>
      <c r="C56" s="237">
        <v>183.2</v>
      </c>
      <c r="D56" s="237">
        <v>308.60000000000002</v>
      </c>
      <c r="E56" s="237">
        <v>320.60000000000002</v>
      </c>
      <c r="F56" s="241">
        <v>352.2</v>
      </c>
      <c r="G56" s="239">
        <v>479</v>
      </c>
      <c r="H56" s="239">
        <v>590.70000000000005</v>
      </c>
      <c r="I56" s="239">
        <v>1024.8</v>
      </c>
      <c r="J56" s="239">
        <v>1254.8</v>
      </c>
      <c r="K56" s="239">
        <v>1505</v>
      </c>
      <c r="L56" s="239">
        <v>1471.4</v>
      </c>
      <c r="M56" s="239">
        <v>1539.8</v>
      </c>
      <c r="N56" s="239">
        <v>1633.1</v>
      </c>
      <c r="O56" s="239">
        <v>1667.1</v>
      </c>
      <c r="P56" s="239">
        <v>1281.5</v>
      </c>
      <c r="Q56" s="239">
        <v>1378.5</v>
      </c>
      <c r="R56" s="237">
        <v>1417.7</v>
      </c>
      <c r="S56" s="240">
        <v>1402.4</v>
      </c>
      <c r="T56" s="240">
        <v>1392.8</v>
      </c>
      <c r="U56" s="240">
        <v>1460.7</v>
      </c>
      <c r="V56" s="240">
        <v>2852.0887000000002</v>
      </c>
      <c r="W56" s="240">
        <v>4077.7</v>
      </c>
      <c r="X56" s="54">
        <v>3126.7262999999998</v>
      </c>
    </row>
    <row r="57" spans="1:24" x14ac:dyDescent="0.25">
      <c r="A57" s="332" t="s">
        <v>97</v>
      </c>
      <c r="B57" s="237">
        <v>153.1</v>
      </c>
      <c r="C57" s="237">
        <v>291.7</v>
      </c>
      <c r="D57" s="237">
        <v>288.60000000000002</v>
      </c>
      <c r="E57" s="237">
        <v>360.3</v>
      </c>
      <c r="F57" s="241">
        <v>500.4</v>
      </c>
      <c r="G57" s="239">
        <v>667.2</v>
      </c>
      <c r="H57" s="239">
        <v>1001</v>
      </c>
      <c r="I57" s="239">
        <v>3137.4</v>
      </c>
      <c r="J57" s="239">
        <v>3911.3</v>
      </c>
      <c r="K57" s="239">
        <v>3881.5</v>
      </c>
      <c r="L57" s="239">
        <v>3713.5</v>
      </c>
      <c r="M57" s="239">
        <v>4256.8999999999996</v>
      </c>
      <c r="N57" s="239">
        <v>5163.2</v>
      </c>
      <c r="O57" s="239">
        <v>5850.8</v>
      </c>
      <c r="P57" s="239">
        <v>2231.5</v>
      </c>
      <c r="Q57" s="239">
        <v>2670.1</v>
      </c>
      <c r="R57" s="237">
        <v>2993.8</v>
      </c>
      <c r="S57" s="240">
        <v>2962.3</v>
      </c>
      <c r="T57" s="240">
        <v>3751.2</v>
      </c>
      <c r="U57" s="240">
        <v>4118</v>
      </c>
      <c r="V57" s="54">
        <v>5665.9081999999999</v>
      </c>
      <c r="W57" s="54">
        <v>7207.2</v>
      </c>
      <c r="X57" s="54">
        <v>7030.9030999999995</v>
      </c>
    </row>
    <row r="58" spans="1:24" x14ac:dyDescent="0.25">
      <c r="A58" s="332" t="s">
        <v>45</v>
      </c>
      <c r="B58" s="237">
        <v>716.5</v>
      </c>
      <c r="C58" s="237">
        <v>918.1</v>
      </c>
      <c r="D58" s="237">
        <v>1283.5999999999999</v>
      </c>
      <c r="E58" s="237">
        <v>1329.4</v>
      </c>
      <c r="F58" s="241">
        <v>1405.8</v>
      </c>
      <c r="G58" s="237">
        <v>1912.3</v>
      </c>
      <c r="H58" s="237">
        <v>2326.6</v>
      </c>
      <c r="I58" s="237">
        <v>3684.3</v>
      </c>
      <c r="J58" s="237">
        <v>4596.8999999999996</v>
      </c>
      <c r="K58" s="237">
        <v>5506.1</v>
      </c>
      <c r="L58" s="237">
        <v>5801.1</v>
      </c>
      <c r="M58" s="237">
        <v>6106.9</v>
      </c>
      <c r="N58" s="237">
        <v>6453.6</v>
      </c>
      <c r="O58" s="237">
        <v>6829.3</v>
      </c>
      <c r="P58" s="237">
        <v>5885.7</v>
      </c>
      <c r="Q58" s="237">
        <v>6515.9</v>
      </c>
      <c r="R58" s="237">
        <v>6644.9</v>
      </c>
      <c r="S58" s="240">
        <v>6605.6</v>
      </c>
      <c r="T58" s="240">
        <v>6711.7</v>
      </c>
      <c r="U58" s="240">
        <v>6951</v>
      </c>
      <c r="V58" s="240">
        <v>9427.4289000000008</v>
      </c>
      <c r="W58" s="240">
        <v>13546.2</v>
      </c>
      <c r="X58" s="54">
        <v>11421.348099999999</v>
      </c>
    </row>
    <row r="59" spans="1:24" ht="18" x14ac:dyDescent="0.25">
      <c r="A59" s="236" t="s">
        <v>129</v>
      </c>
      <c r="B59" s="95">
        <v>12953.1</v>
      </c>
      <c r="C59" s="95">
        <v>16584</v>
      </c>
      <c r="D59" s="95">
        <v>23028.799999999999</v>
      </c>
      <c r="E59" s="95">
        <v>23747.4</v>
      </c>
      <c r="F59" s="98">
        <v>24439.200000000001</v>
      </c>
      <c r="G59" s="95">
        <v>31641.1</v>
      </c>
      <c r="H59" s="95">
        <v>36787.599999999999</v>
      </c>
      <c r="I59" s="95">
        <v>55213.2</v>
      </c>
      <c r="J59" s="95">
        <v>69411</v>
      </c>
      <c r="K59" s="95">
        <v>81318.2</v>
      </c>
      <c r="L59" s="95">
        <v>84488.4</v>
      </c>
      <c r="M59" s="95">
        <v>86529</v>
      </c>
      <c r="N59" s="95">
        <v>92037.5</v>
      </c>
      <c r="O59" s="95">
        <v>97542.5</v>
      </c>
      <c r="P59" s="95">
        <v>93162.6</v>
      </c>
      <c r="Q59" s="95">
        <v>103786.6</v>
      </c>
      <c r="R59" s="95">
        <v>112106.5</v>
      </c>
      <c r="S59" s="186">
        <v>116568.389</v>
      </c>
      <c r="T59" s="186">
        <v>120769.72</v>
      </c>
      <c r="U59" s="186">
        <v>127016.46400000001</v>
      </c>
      <c r="V59" s="186">
        <v>178974.7078</v>
      </c>
      <c r="W59" s="186">
        <v>231858.9</v>
      </c>
      <c r="X59" s="186">
        <v>197106.21190000002</v>
      </c>
    </row>
    <row r="60" spans="1:24" x14ac:dyDescent="0.25">
      <c r="A60" s="332" t="s">
        <v>46</v>
      </c>
      <c r="B60" s="237">
        <v>2</v>
      </c>
      <c r="C60" s="237">
        <v>3.8</v>
      </c>
      <c r="D60" s="237">
        <v>2965.7</v>
      </c>
      <c r="E60" s="237">
        <v>2944.3</v>
      </c>
      <c r="F60" s="241">
        <v>3005.3</v>
      </c>
      <c r="G60" s="239">
        <v>3996</v>
      </c>
      <c r="H60" s="239">
        <v>4686</v>
      </c>
      <c r="I60" s="239">
        <v>7519.8</v>
      </c>
      <c r="J60" s="239">
        <v>9386</v>
      </c>
      <c r="K60" s="239">
        <v>10985.2</v>
      </c>
      <c r="L60" s="239">
        <v>11262.1</v>
      </c>
      <c r="M60" s="239">
        <v>11427.1</v>
      </c>
      <c r="N60" s="239">
        <v>11963.7</v>
      </c>
      <c r="O60" s="239">
        <v>12751.5</v>
      </c>
      <c r="P60" s="239">
        <v>11563.2</v>
      </c>
      <c r="Q60" s="239">
        <v>13829.5</v>
      </c>
      <c r="R60" s="237">
        <v>14549</v>
      </c>
      <c r="S60" s="240">
        <v>14616.3</v>
      </c>
      <c r="T60" s="240">
        <v>15218.8</v>
      </c>
      <c r="U60" s="240">
        <v>16025.5</v>
      </c>
      <c r="V60" s="240">
        <v>22368.490300000001</v>
      </c>
      <c r="W60" s="240">
        <v>27953.9</v>
      </c>
      <c r="X60" s="54">
        <v>24650.206899999997</v>
      </c>
    </row>
    <row r="61" spans="1:24" x14ac:dyDescent="0.25">
      <c r="A61" s="332" t="s">
        <v>47</v>
      </c>
      <c r="B61" s="237">
        <v>234.7</v>
      </c>
      <c r="C61" s="237">
        <v>306.3</v>
      </c>
      <c r="D61" s="237">
        <v>429.4</v>
      </c>
      <c r="E61" s="237">
        <v>452.5</v>
      </c>
      <c r="F61" s="241">
        <v>486.5</v>
      </c>
      <c r="G61" s="239">
        <v>672.6</v>
      </c>
      <c r="H61" s="239">
        <v>762</v>
      </c>
      <c r="I61" s="239">
        <v>1168</v>
      </c>
      <c r="J61" s="239">
        <v>1484.9</v>
      </c>
      <c r="K61" s="239">
        <v>1840.1</v>
      </c>
      <c r="L61" s="239">
        <v>1827.2</v>
      </c>
      <c r="M61" s="239">
        <v>1954</v>
      </c>
      <c r="N61" s="239">
        <v>2054.6</v>
      </c>
      <c r="O61" s="239">
        <v>2128.3000000000002</v>
      </c>
      <c r="P61" s="239">
        <v>1992.8</v>
      </c>
      <c r="Q61" s="239">
        <v>2169.5</v>
      </c>
      <c r="R61" s="237">
        <v>2326.4</v>
      </c>
      <c r="S61" s="240">
        <v>2308.3000000000002</v>
      </c>
      <c r="T61" s="240">
        <v>2414.8000000000002</v>
      </c>
      <c r="U61" s="240">
        <v>2509.4</v>
      </c>
      <c r="V61" s="54">
        <v>3507.6746000000003</v>
      </c>
      <c r="W61" s="54">
        <v>4431.3999999999996</v>
      </c>
      <c r="X61" s="54">
        <v>3929.6584000000003</v>
      </c>
    </row>
    <row r="62" spans="1:24" x14ac:dyDescent="0.25">
      <c r="A62" s="332" t="s">
        <v>48</v>
      </c>
      <c r="B62" s="237">
        <v>236.1</v>
      </c>
      <c r="C62" s="237">
        <v>299.2</v>
      </c>
      <c r="D62" s="237">
        <v>464.6</v>
      </c>
      <c r="E62" s="237">
        <v>514.79999999999995</v>
      </c>
      <c r="F62" s="241">
        <v>533.20000000000005</v>
      </c>
      <c r="G62" s="239">
        <v>655.20000000000005</v>
      </c>
      <c r="H62" s="239">
        <v>841.7</v>
      </c>
      <c r="I62" s="239">
        <v>1220.9000000000001</v>
      </c>
      <c r="J62" s="239">
        <v>1530.3</v>
      </c>
      <c r="K62" s="239">
        <v>1747.8</v>
      </c>
      <c r="L62" s="239">
        <v>1779.5</v>
      </c>
      <c r="M62" s="239">
        <v>1819</v>
      </c>
      <c r="N62" s="239">
        <v>1965.1</v>
      </c>
      <c r="O62" s="239">
        <v>1996</v>
      </c>
      <c r="P62" s="239">
        <v>1898.3</v>
      </c>
      <c r="Q62" s="239">
        <v>2013.7</v>
      </c>
      <c r="R62" s="237">
        <v>2140.6</v>
      </c>
      <c r="S62" s="240">
        <v>2188.4</v>
      </c>
      <c r="T62" s="240">
        <v>2270.5</v>
      </c>
      <c r="U62" s="240">
        <v>2300.9</v>
      </c>
      <c r="V62" s="240">
        <v>3646.5117999999998</v>
      </c>
      <c r="W62" s="240">
        <v>5550.1</v>
      </c>
      <c r="X62" s="54">
        <v>4102.1926999999996</v>
      </c>
    </row>
    <row r="63" spans="1:24" x14ac:dyDescent="0.25">
      <c r="A63" s="332" t="s">
        <v>49</v>
      </c>
      <c r="B63" s="237">
        <v>2222</v>
      </c>
      <c r="C63" s="237">
        <v>2703.5</v>
      </c>
      <c r="D63" s="237">
        <v>2998.6</v>
      </c>
      <c r="E63" s="237">
        <v>2934.8</v>
      </c>
      <c r="F63" s="241">
        <v>3038.6</v>
      </c>
      <c r="G63" s="239">
        <v>4235</v>
      </c>
      <c r="H63" s="239">
        <v>4668.8999999999996</v>
      </c>
      <c r="I63" s="239">
        <v>7020.3</v>
      </c>
      <c r="J63" s="239">
        <v>9017.6</v>
      </c>
      <c r="K63" s="239">
        <v>10701.2</v>
      </c>
      <c r="L63" s="239">
        <v>11511.3</v>
      </c>
      <c r="M63" s="239">
        <v>11484.2</v>
      </c>
      <c r="N63" s="239">
        <v>12648</v>
      </c>
      <c r="O63" s="239">
        <v>13380.3</v>
      </c>
      <c r="P63" s="239">
        <v>13468.3</v>
      </c>
      <c r="Q63" s="239">
        <v>14875.4</v>
      </c>
      <c r="R63" s="237">
        <v>17457.5</v>
      </c>
      <c r="S63" s="240">
        <v>18043.900000000001</v>
      </c>
      <c r="T63" s="240">
        <v>18557</v>
      </c>
      <c r="U63" s="240">
        <v>19386.599999999999</v>
      </c>
      <c r="V63" s="54">
        <v>25661.007300000001</v>
      </c>
      <c r="W63" s="54">
        <v>31446</v>
      </c>
      <c r="X63" s="54">
        <v>28358.251800000002</v>
      </c>
    </row>
    <row r="64" spans="1:24" x14ac:dyDescent="0.25">
      <c r="A64" s="332" t="s">
        <v>50</v>
      </c>
      <c r="B64" s="237">
        <v>811.3</v>
      </c>
      <c r="C64" s="237">
        <v>1070.7</v>
      </c>
      <c r="D64" s="237">
        <v>1344.5</v>
      </c>
      <c r="E64" s="237">
        <v>1484.9</v>
      </c>
      <c r="F64" s="237">
        <v>1544</v>
      </c>
      <c r="G64" s="239">
        <v>1790.7</v>
      </c>
      <c r="H64" s="239">
        <v>2210.8000000000002</v>
      </c>
      <c r="I64" s="239">
        <v>3393</v>
      </c>
      <c r="J64" s="239">
        <v>4260.5</v>
      </c>
      <c r="K64" s="239">
        <v>5029.2</v>
      </c>
      <c r="L64" s="239">
        <v>5241.3</v>
      </c>
      <c r="M64" s="239">
        <v>5246.4</v>
      </c>
      <c r="N64" s="239">
        <v>5188.3999999999996</v>
      </c>
      <c r="O64" s="239">
        <v>5447.1</v>
      </c>
      <c r="P64" s="239">
        <v>5138</v>
      </c>
      <c r="Q64" s="239">
        <v>5712</v>
      </c>
      <c r="R64" s="237">
        <v>6063.2</v>
      </c>
      <c r="S64" s="240">
        <v>6672.2</v>
      </c>
      <c r="T64" s="240">
        <v>6646.8</v>
      </c>
      <c r="U64" s="240">
        <v>6904.4</v>
      </c>
      <c r="V64" s="240">
        <v>9224.9873000000007</v>
      </c>
      <c r="W64" s="240">
        <v>12643.5</v>
      </c>
      <c r="X64" s="54">
        <v>10807.498900000001</v>
      </c>
    </row>
    <row r="65" spans="1:24" x14ac:dyDescent="0.25">
      <c r="A65" s="332" t="s">
        <v>51</v>
      </c>
      <c r="B65" s="237">
        <v>384.7</v>
      </c>
      <c r="C65" s="237">
        <v>526.6</v>
      </c>
      <c r="D65" s="237">
        <v>774.5</v>
      </c>
      <c r="E65" s="237">
        <v>826.1</v>
      </c>
      <c r="F65" s="241">
        <v>853.6</v>
      </c>
      <c r="G65" s="239">
        <v>1039.3</v>
      </c>
      <c r="H65" s="239">
        <v>1300.5999999999999</v>
      </c>
      <c r="I65" s="239">
        <v>1990.5</v>
      </c>
      <c r="J65" s="239">
        <v>2465</v>
      </c>
      <c r="K65" s="239">
        <v>2791.1</v>
      </c>
      <c r="L65" s="239">
        <v>2857.8</v>
      </c>
      <c r="M65" s="239">
        <v>2877.8</v>
      </c>
      <c r="N65" s="239">
        <v>3054.6</v>
      </c>
      <c r="O65" s="239">
        <v>3157.5</v>
      </c>
      <c r="P65" s="239">
        <v>2857.5</v>
      </c>
      <c r="Q65" s="239">
        <v>3420.2</v>
      </c>
      <c r="R65" s="237">
        <v>3541.3</v>
      </c>
      <c r="S65" s="240">
        <v>3404.9</v>
      </c>
      <c r="T65" s="240">
        <v>3414.3</v>
      </c>
      <c r="U65" s="240">
        <v>3429.4</v>
      </c>
      <c r="V65" s="54">
        <v>5299.8317999999999</v>
      </c>
      <c r="W65" s="54">
        <v>7403.5</v>
      </c>
      <c r="X65" s="54">
        <v>5620.5977999999996</v>
      </c>
    </row>
    <row r="66" spans="1:24" x14ac:dyDescent="0.25">
      <c r="A66" s="332" t="s">
        <v>52</v>
      </c>
      <c r="B66" s="237">
        <v>1845.1</v>
      </c>
      <c r="C66" s="237">
        <v>2383.3000000000002</v>
      </c>
      <c r="D66" s="237">
        <v>2685.5</v>
      </c>
      <c r="E66" s="237">
        <v>2664.6</v>
      </c>
      <c r="F66" s="241">
        <v>2701.2</v>
      </c>
      <c r="G66" s="239">
        <v>3391.6</v>
      </c>
      <c r="H66" s="239">
        <v>3915.1</v>
      </c>
      <c r="I66" s="239">
        <v>5761.4</v>
      </c>
      <c r="J66" s="239">
        <v>7406.3</v>
      </c>
      <c r="K66" s="239">
        <v>8586.4</v>
      </c>
      <c r="L66" s="239">
        <v>9048</v>
      </c>
      <c r="M66" s="239">
        <v>9373.7999999999993</v>
      </c>
      <c r="N66" s="239">
        <v>9852.4</v>
      </c>
      <c r="O66" s="239">
        <v>10428.4</v>
      </c>
      <c r="P66" s="239">
        <v>9822.2999999999993</v>
      </c>
      <c r="Q66" s="239">
        <v>10925.3</v>
      </c>
      <c r="R66" s="237">
        <v>11724.5</v>
      </c>
      <c r="S66" s="240">
        <v>11253</v>
      </c>
      <c r="T66" s="240">
        <v>11476.5</v>
      </c>
      <c r="U66" s="240">
        <v>11681.7</v>
      </c>
      <c r="V66" s="240">
        <v>16381.1371</v>
      </c>
      <c r="W66" s="240">
        <v>19816.2</v>
      </c>
      <c r="X66" s="54">
        <v>17277.7713</v>
      </c>
    </row>
    <row r="67" spans="1:24" x14ac:dyDescent="0.25">
      <c r="A67" s="332" t="s">
        <v>243</v>
      </c>
      <c r="B67" s="237">
        <v>633.5</v>
      </c>
      <c r="C67" s="237">
        <v>841.9</v>
      </c>
      <c r="D67" s="237">
        <v>1084.4000000000001</v>
      </c>
      <c r="E67" s="237">
        <v>1117.8</v>
      </c>
      <c r="F67" s="241">
        <v>1148.5999999999999</v>
      </c>
      <c r="G67" s="239">
        <v>1404.6</v>
      </c>
      <c r="H67" s="239">
        <v>1694.1</v>
      </c>
      <c r="I67" s="239">
        <v>2570.1</v>
      </c>
      <c r="J67" s="239">
        <v>3196.1</v>
      </c>
      <c r="K67" s="239">
        <v>3625.6</v>
      </c>
      <c r="L67" s="239">
        <v>3649.6</v>
      </c>
      <c r="M67" s="239">
        <v>3931.2</v>
      </c>
      <c r="N67" s="239">
        <v>4048.6</v>
      </c>
      <c r="O67" s="239">
        <v>4232.5</v>
      </c>
      <c r="P67" s="239">
        <v>3933.6</v>
      </c>
      <c r="Q67" s="239">
        <v>4293</v>
      </c>
      <c r="R67" s="237">
        <v>4576.6000000000004</v>
      </c>
      <c r="S67" s="240">
        <v>4545.7</v>
      </c>
      <c r="T67" s="240">
        <v>4658.5</v>
      </c>
      <c r="U67" s="240">
        <v>4760.1000000000004</v>
      </c>
      <c r="V67" s="54">
        <v>6827.2128000000002</v>
      </c>
      <c r="W67" s="54">
        <v>10964.7</v>
      </c>
      <c r="X67" s="54">
        <v>8511.1710000000021</v>
      </c>
    </row>
    <row r="68" spans="1:24" x14ac:dyDescent="0.25">
      <c r="A68" s="332" t="s">
        <v>141</v>
      </c>
      <c r="B68" s="237">
        <v>1684</v>
      </c>
      <c r="C68" s="237">
        <v>2156.6999999999998</v>
      </c>
      <c r="D68" s="237">
        <v>2673.5</v>
      </c>
      <c r="E68" s="237">
        <v>2812.5</v>
      </c>
      <c r="F68" s="241">
        <v>2935.7</v>
      </c>
      <c r="G68" s="239">
        <v>3863</v>
      </c>
      <c r="H68" s="239">
        <v>4389.6000000000004</v>
      </c>
      <c r="I68" s="239">
        <v>6130.7</v>
      </c>
      <c r="J68" s="239">
        <v>7890.9</v>
      </c>
      <c r="K68" s="239">
        <v>9397.4</v>
      </c>
      <c r="L68" s="239">
        <v>10414.5</v>
      </c>
      <c r="M68" s="239">
        <v>10603.4</v>
      </c>
      <c r="N68" s="239">
        <v>11700.3</v>
      </c>
      <c r="O68" s="239">
        <v>12744.9</v>
      </c>
      <c r="P68" s="239">
        <v>13082.5</v>
      </c>
      <c r="Q68" s="239">
        <v>14494.4</v>
      </c>
      <c r="R68" s="237">
        <v>15877.9</v>
      </c>
      <c r="S68" s="240">
        <v>15247.3</v>
      </c>
      <c r="T68" s="240">
        <v>15924.7</v>
      </c>
      <c r="U68" s="240">
        <v>16669.599999999999</v>
      </c>
      <c r="V68" s="240">
        <v>25043.687899999997</v>
      </c>
      <c r="W68" s="240">
        <v>31591.599999999999</v>
      </c>
      <c r="X68" s="54">
        <v>26350.601300000002</v>
      </c>
    </row>
    <row r="69" spans="1:24" x14ac:dyDescent="0.25">
      <c r="A69" s="332" t="s">
        <v>55</v>
      </c>
      <c r="B69" s="237">
        <v>1051</v>
      </c>
      <c r="C69" s="237">
        <v>1352</v>
      </c>
      <c r="D69" s="237">
        <v>1601.6</v>
      </c>
      <c r="E69" s="237">
        <v>1654.5</v>
      </c>
      <c r="F69" s="241">
        <v>1664.2</v>
      </c>
      <c r="G69" s="239">
        <v>2119.8000000000002</v>
      </c>
      <c r="H69" s="239">
        <v>2562.9</v>
      </c>
      <c r="I69" s="239">
        <v>3920.2</v>
      </c>
      <c r="J69" s="239">
        <v>4785.6000000000004</v>
      </c>
      <c r="K69" s="239">
        <v>5762.5</v>
      </c>
      <c r="L69" s="239">
        <v>6045.2</v>
      </c>
      <c r="M69" s="239">
        <v>6273.2</v>
      </c>
      <c r="N69" s="239">
        <v>6569.6</v>
      </c>
      <c r="O69" s="239">
        <v>6756.5</v>
      </c>
      <c r="P69" s="239">
        <v>5973.4</v>
      </c>
      <c r="Q69" s="239">
        <v>6388.3</v>
      </c>
      <c r="R69" s="237">
        <v>6735</v>
      </c>
      <c r="S69" s="240">
        <v>6613.4</v>
      </c>
      <c r="T69" s="240">
        <v>6802</v>
      </c>
      <c r="U69" s="240">
        <v>7032.6</v>
      </c>
      <c r="V69" s="54">
        <v>9983.1868000000013</v>
      </c>
      <c r="W69" s="54">
        <v>12698.2</v>
      </c>
      <c r="X69" s="54">
        <v>10707.547399999999</v>
      </c>
    </row>
    <row r="70" spans="1:24" x14ac:dyDescent="0.25">
      <c r="A70" s="332" t="s">
        <v>56</v>
      </c>
      <c r="B70" s="237">
        <v>407.3</v>
      </c>
      <c r="C70" s="237">
        <v>521.1</v>
      </c>
      <c r="D70" s="237">
        <v>707.2</v>
      </c>
      <c r="E70" s="237">
        <v>748.2</v>
      </c>
      <c r="F70" s="241">
        <v>762.2</v>
      </c>
      <c r="G70" s="239">
        <v>1001.6</v>
      </c>
      <c r="H70" s="239">
        <v>1222.8</v>
      </c>
      <c r="I70" s="239">
        <v>1848</v>
      </c>
      <c r="J70" s="239">
        <v>2312.3000000000002</v>
      </c>
      <c r="K70" s="239">
        <v>2755.8</v>
      </c>
      <c r="L70" s="239">
        <v>2759.9</v>
      </c>
      <c r="M70" s="239">
        <v>2908.4</v>
      </c>
      <c r="N70" s="239">
        <v>3073.8</v>
      </c>
      <c r="O70" s="239">
        <v>3098.9</v>
      </c>
      <c r="P70" s="239">
        <v>2761.3</v>
      </c>
      <c r="Q70" s="239">
        <v>3035.9</v>
      </c>
      <c r="R70" s="237">
        <v>3215.4</v>
      </c>
      <c r="S70" s="240">
        <v>3204.0619999999999</v>
      </c>
      <c r="T70" s="240">
        <v>3410.1970000000001</v>
      </c>
      <c r="U70" s="240">
        <v>3584.6039999999998</v>
      </c>
      <c r="V70" s="240">
        <v>6421.3552</v>
      </c>
      <c r="W70" s="240">
        <v>8528</v>
      </c>
      <c r="X70" s="54">
        <v>6928.6122999999989</v>
      </c>
    </row>
    <row r="71" spans="1:24" x14ac:dyDescent="0.25">
      <c r="A71" s="332" t="s">
        <v>57</v>
      </c>
      <c r="B71" s="237">
        <v>2124.1</v>
      </c>
      <c r="C71" s="237">
        <v>2707.9</v>
      </c>
      <c r="D71" s="237">
        <v>3068</v>
      </c>
      <c r="E71" s="237">
        <v>3264.6</v>
      </c>
      <c r="F71" s="241">
        <v>3364.6</v>
      </c>
      <c r="G71" s="239">
        <v>4312.6000000000004</v>
      </c>
      <c r="H71" s="239">
        <v>4902.5</v>
      </c>
      <c r="I71" s="239">
        <v>7085.1</v>
      </c>
      <c r="J71" s="239">
        <v>8720.6</v>
      </c>
      <c r="K71" s="239">
        <v>9802.4</v>
      </c>
      <c r="L71" s="239">
        <v>9773.4</v>
      </c>
      <c r="M71" s="239">
        <v>10049.700000000001</v>
      </c>
      <c r="N71" s="239">
        <v>10856.1</v>
      </c>
      <c r="O71" s="239">
        <v>12120.7</v>
      </c>
      <c r="P71" s="239">
        <v>12135</v>
      </c>
      <c r="Q71" s="239">
        <v>13216.6</v>
      </c>
      <c r="R71" s="237">
        <v>14133.7</v>
      </c>
      <c r="S71" s="240">
        <v>18698</v>
      </c>
      <c r="T71" s="240">
        <v>19768.2</v>
      </c>
      <c r="U71" s="240">
        <v>21406.799999999999</v>
      </c>
      <c r="V71" s="54">
        <v>28336.435899999997</v>
      </c>
      <c r="W71" s="54">
        <v>35633.800000000003</v>
      </c>
      <c r="X71" s="54">
        <v>31231.566800000004</v>
      </c>
    </row>
    <row r="72" spans="1:24" x14ac:dyDescent="0.25">
      <c r="A72" s="332" t="s">
        <v>244</v>
      </c>
      <c r="B72" s="237">
        <v>820.6</v>
      </c>
      <c r="C72" s="237">
        <v>1029.3</v>
      </c>
      <c r="D72" s="237">
        <v>1446.7</v>
      </c>
      <c r="E72" s="237">
        <v>1503.6</v>
      </c>
      <c r="F72" s="241">
        <v>1584.2</v>
      </c>
      <c r="G72" s="239">
        <v>2045.7</v>
      </c>
      <c r="H72" s="239">
        <v>2341.1999999999998</v>
      </c>
      <c r="I72" s="239">
        <v>3727.5</v>
      </c>
      <c r="J72" s="239">
        <v>4568.7</v>
      </c>
      <c r="K72" s="239">
        <v>5523</v>
      </c>
      <c r="L72" s="239">
        <v>5467.3</v>
      </c>
      <c r="M72" s="239">
        <v>5531.6</v>
      </c>
      <c r="N72" s="239">
        <v>5912.8</v>
      </c>
      <c r="O72" s="239">
        <v>6041.1</v>
      </c>
      <c r="P72" s="239">
        <v>5441.7</v>
      </c>
      <c r="Q72" s="239">
        <v>5959.6</v>
      </c>
      <c r="R72" s="237">
        <v>6200.2</v>
      </c>
      <c r="S72" s="240">
        <v>6100.9</v>
      </c>
      <c r="T72" s="240">
        <v>6362.3</v>
      </c>
      <c r="U72" s="240">
        <v>6933.5</v>
      </c>
      <c r="V72" s="240">
        <v>10056.350400000001</v>
      </c>
      <c r="W72" s="240">
        <v>14587.9</v>
      </c>
      <c r="X72" s="54">
        <v>11519.8025</v>
      </c>
    </row>
    <row r="73" spans="1:24" x14ac:dyDescent="0.25">
      <c r="A73" s="332" t="s">
        <v>59</v>
      </c>
      <c r="B73" s="237">
        <v>496.9</v>
      </c>
      <c r="C73" s="237">
        <v>681.7</v>
      </c>
      <c r="D73" s="237">
        <v>784.6</v>
      </c>
      <c r="E73" s="237">
        <v>824.2</v>
      </c>
      <c r="F73" s="241">
        <v>817.3</v>
      </c>
      <c r="G73" s="239">
        <v>1113.4000000000001</v>
      </c>
      <c r="H73" s="239">
        <v>1289.3</v>
      </c>
      <c r="I73" s="239">
        <v>1857.8</v>
      </c>
      <c r="J73" s="239">
        <v>2386.3000000000002</v>
      </c>
      <c r="K73" s="239">
        <v>2770.5</v>
      </c>
      <c r="L73" s="239">
        <v>2851.2</v>
      </c>
      <c r="M73" s="239">
        <v>3049.2</v>
      </c>
      <c r="N73" s="239">
        <v>3149.4</v>
      </c>
      <c r="O73" s="239">
        <v>3258.8</v>
      </c>
      <c r="P73" s="239">
        <v>3094.7</v>
      </c>
      <c r="Q73" s="239">
        <v>3453.2</v>
      </c>
      <c r="R73" s="237">
        <v>3565.2</v>
      </c>
      <c r="S73" s="240">
        <v>3672</v>
      </c>
      <c r="T73" s="240">
        <v>3845.1</v>
      </c>
      <c r="U73" s="240">
        <v>4391.3999999999996</v>
      </c>
      <c r="V73" s="54">
        <v>6216.8386</v>
      </c>
      <c r="W73" s="54">
        <v>8610.1</v>
      </c>
      <c r="X73" s="54">
        <v>7110.7328000000007</v>
      </c>
    </row>
    <row r="74" spans="1:24" ht="18" x14ac:dyDescent="0.25">
      <c r="A74" s="2" t="s">
        <v>148</v>
      </c>
      <c r="B74" s="95">
        <v>11538.3</v>
      </c>
      <c r="C74" s="95">
        <v>16739.5</v>
      </c>
      <c r="D74" s="95">
        <v>16922.900000000001</v>
      </c>
      <c r="E74" s="95">
        <v>17188.3</v>
      </c>
      <c r="F74" s="95">
        <v>17330</v>
      </c>
      <c r="G74" s="87">
        <v>22426.7</v>
      </c>
      <c r="H74" s="87">
        <v>23961.1</v>
      </c>
      <c r="I74" s="87">
        <v>34534.699999999997</v>
      </c>
      <c r="J74" s="87">
        <v>43204.800000000003</v>
      </c>
      <c r="K74" s="87">
        <v>50502.6</v>
      </c>
      <c r="L74" s="87">
        <v>53382.3</v>
      </c>
      <c r="M74" s="87">
        <v>54009.7</v>
      </c>
      <c r="N74" s="87">
        <v>57011.4</v>
      </c>
      <c r="O74" s="87">
        <v>61333.3</v>
      </c>
      <c r="P74" s="87">
        <v>60283.9</v>
      </c>
      <c r="Q74" s="87">
        <v>66223.3</v>
      </c>
      <c r="R74" s="95">
        <v>70717.899999999994</v>
      </c>
      <c r="S74" s="186">
        <v>70161.899999999994</v>
      </c>
      <c r="T74" s="186">
        <v>72860.600000000006</v>
      </c>
      <c r="U74" s="186">
        <v>76908.3</v>
      </c>
      <c r="V74" s="186">
        <v>109431.145</v>
      </c>
      <c r="W74" s="186">
        <v>132510</v>
      </c>
      <c r="X74" s="186">
        <v>115999.8149</v>
      </c>
    </row>
    <row r="75" spans="1:24" x14ac:dyDescent="0.25">
      <c r="A75" s="332" t="s">
        <v>60</v>
      </c>
      <c r="B75" s="237">
        <v>386.2</v>
      </c>
      <c r="C75" s="237">
        <v>502</v>
      </c>
      <c r="D75" s="237">
        <v>697.2</v>
      </c>
      <c r="E75" s="237">
        <v>771.6</v>
      </c>
      <c r="F75" s="241">
        <v>812.1</v>
      </c>
      <c r="G75" s="239">
        <v>972.8</v>
      </c>
      <c r="H75" s="239">
        <v>1100.7</v>
      </c>
      <c r="I75" s="239">
        <v>1743.1</v>
      </c>
      <c r="J75" s="239">
        <v>2169.6</v>
      </c>
      <c r="K75" s="239">
        <v>2524.3000000000002</v>
      </c>
      <c r="L75" s="239">
        <v>2471.5</v>
      </c>
      <c r="M75" s="239">
        <v>2624.9</v>
      </c>
      <c r="N75" s="239">
        <v>2818.8</v>
      </c>
      <c r="O75" s="239">
        <v>2801.6</v>
      </c>
      <c r="P75" s="239">
        <v>2446.6</v>
      </c>
      <c r="Q75" s="239">
        <v>2771</v>
      </c>
      <c r="R75" s="237">
        <v>2988.5</v>
      </c>
      <c r="S75" s="240">
        <v>3034.1</v>
      </c>
      <c r="T75" s="240">
        <v>3105.5</v>
      </c>
      <c r="U75" s="240">
        <v>3167.9</v>
      </c>
      <c r="V75" s="54">
        <v>4491.8627000000006</v>
      </c>
      <c r="W75" s="54">
        <v>6322.4</v>
      </c>
      <c r="X75" s="54">
        <v>4912.5452000000014</v>
      </c>
    </row>
    <row r="76" spans="1:24" x14ac:dyDescent="0.25">
      <c r="A76" s="332" t="s">
        <v>142</v>
      </c>
      <c r="B76" s="237">
        <v>2822.5</v>
      </c>
      <c r="C76" s="237">
        <v>4120.2</v>
      </c>
      <c r="D76" s="237">
        <v>4738.2</v>
      </c>
      <c r="E76" s="237">
        <v>5227.8999999999996</v>
      </c>
      <c r="F76" s="241">
        <v>5440.2</v>
      </c>
      <c r="G76" s="239">
        <v>6758.1</v>
      </c>
      <c r="H76" s="239">
        <v>8012.8</v>
      </c>
      <c r="I76" s="239">
        <v>11407.6</v>
      </c>
      <c r="J76" s="239">
        <v>14391.3</v>
      </c>
      <c r="K76" s="239">
        <v>16964.5</v>
      </c>
      <c r="L76" s="239">
        <v>18111</v>
      </c>
      <c r="M76" s="239">
        <v>18810.099999999999</v>
      </c>
      <c r="N76" s="239">
        <v>20151.3</v>
      </c>
      <c r="O76" s="239">
        <v>21861.5</v>
      </c>
      <c r="P76" s="239">
        <v>22117.1</v>
      </c>
      <c r="Q76" s="239">
        <v>24273.3</v>
      </c>
      <c r="R76" s="237">
        <v>26006.6</v>
      </c>
      <c r="S76" s="240">
        <v>24750.2</v>
      </c>
      <c r="T76" s="240">
        <v>25651.3</v>
      </c>
      <c r="U76" s="240">
        <v>27057.200000000001</v>
      </c>
      <c r="V76" s="240">
        <v>38418.295600000005</v>
      </c>
      <c r="W76" s="240">
        <v>44575.4</v>
      </c>
      <c r="X76" s="54">
        <v>38974.872599999995</v>
      </c>
    </row>
    <row r="77" spans="1:24" x14ac:dyDescent="0.25">
      <c r="A77" s="332" t="s">
        <v>245</v>
      </c>
      <c r="B77" s="237">
        <v>6336.1</v>
      </c>
      <c r="C77" s="237">
        <v>9326.7999999999993</v>
      </c>
      <c r="D77" s="237">
        <v>8272.6</v>
      </c>
      <c r="E77" s="237">
        <v>7717</v>
      </c>
      <c r="F77" s="241">
        <v>7536.1</v>
      </c>
      <c r="G77" s="239">
        <v>10336.299999999999</v>
      </c>
      <c r="H77" s="239">
        <v>9864.2999999999993</v>
      </c>
      <c r="I77" s="239">
        <v>13736</v>
      </c>
      <c r="J77" s="239">
        <v>17093.900000000001</v>
      </c>
      <c r="K77" s="239">
        <v>19800.5</v>
      </c>
      <c r="L77" s="239">
        <v>21251.200000000001</v>
      </c>
      <c r="M77" s="239">
        <v>20891.5</v>
      </c>
      <c r="N77" s="239">
        <v>21947.599999999999</v>
      </c>
      <c r="O77" s="239">
        <v>23740.3</v>
      </c>
      <c r="P77" s="239">
        <v>23574.1</v>
      </c>
      <c r="Q77" s="239">
        <v>25868</v>
      </c>
      <c r="R77" s="237">
        <v>27542.1</v>
      </c>
      <c r="S77" s="240">
        <v>27313.200000000001</v>
      </c>
      <c r="T77" s="240">
        <v>28846.7</v>
      </c>
      <c r="U77" s="240">
        <v>31108.3</v>
      </c>
      <c r="V77" s="54">
        <v>43728.862299999993</v>
      </c>
      <c r="W77" s="54">
        <v>52079.8</v>
      </c>
      <c r="X77" s="54">
        <v>48010.501299999996</v>
      </c>
    </row>
    <row r="78" spans="1:24" x14ac:dyDescent="0.25">
      <c r="A78" s="19" t="s">
        <v>63</v>
      </c>
      <c r="B78" s="237"/>
      <c r="C78" s="237"/>
      <c r="D78" s="237"/>
      <c r="E78" s="241"/>
      <c r="F78" s="241"/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7"/>
      <c r="S78" s="240"/>
      <c r="T78" s="240"/>
      <c r="U78" s="240"/>
      <c r="V78" s="240"/>
      <c r="W78" s="240"/>
      <c r="X78" s="54"/>
    </row>
    <row r="79" spans="1:24" ht="29.25" x14ac:dyDescent="0.25">
      <c r="A79" s="8" t="s">
        <v>88</v>
      </c>
      <c r="B79" s="237">
        <v>4035.4</v>
      </c>
      <c r="C79" s="237">
        <v>6081.1</v>
      </c>
      <c r="D79" s="237">
        <v>4855.8</v>
      </c>
      <c r="E79" s="237">
        <v>4589</v>
      </c>
      <c r="F79" s="241">
        <v>4439.7</v>
      </c>
      <c r="G79" s="239">
        <v>5924.4</v>
      </c>
      <c r="H79" s="239">
        <v>5685.8</v>
      </c>
      <c r="I79" s="239">
        <v>7719.2</v>
      </c>
      <c r="J79" s="239">
        <v>9576.2000000000007</v>
      </c>
      <c r="K79" s="239">
        <v>10983.9</v>
      </c>
      <c r="L79" s="239">
        <v>11751</v>
      </c>
      <c r="M79" s="239">
        <v>11449.6</v>
      </c>
      <c r="N79" s="239">
        <v>12035.2</v>
      </c>
      <c r="O79" s="239">
        <v>13007.7</v>
      </c>
      <c r="P79" s="239">
        <v>12964.2</v>
      </c>
      <c r="Q79" s="239">
        <v>14172.6</v>
      </c>
      <c r="R79" s="237">
        <v>14970.5</v>
      </c>
      <c r="S79" s="240">
        <v>15433.5</v>
      </c>
      <c r="T79" s="240">
        <v>16040.5</v>
      </c>
      <c r="U79" s="240">
        <v>17181.7</v>
      </c>
      <c r="V79" s="54">
        <v>24166.3943</v>
      </c>
      <c r="W79" s="54">
        <v>26875.3</v>
      </c>
      <c r="X79" s="54">
        <v>25078.169900000001</v>
      </c>
    </row>
    <row r="80" spans="1:24" ht="19.5" x14ac:dyDescent="0.25">
      <c r="A80" s="8" t="s">
        <v>64</v>
      </c>
      <c r="B80" s="237">
        <v>1489</v>
      </c>
      <c r="C80" s="237">
        <v>2198.1</v>
      </c>
      <c r="D80" s="237">
        <v>2091.1999999999998</v>
      </c>
      <c r="E80" s="237">
        <v>1814</v>
      </c>
      <c r="F80" s="241">
        <v>1760.6</v>
      </c>
      <c r="G80" s="239">
        <v>2681.3</v>
      </c>
      <c r="H80" s="239">
        <v>2180.1999999999998</v>
      </c>
      <c r="I80" s="239">
        <v>2881.9</v>
      </c>
      <c r="J80" s="239">
        <v>3552.1</v>
      </c>
      <c r="K80" s="239">
        <v>4005.3</v>
      </c>
      <c r="L80" s="239">
        <v>4456.1000000000004</v>
      </c>
      <c r="M80" s="239">
        <v>4227.7</v>
      </c>
      <c r="N80" s="239">
        <v>4381.8999999999996</v>
      </c>
      <c r="O80" s="239">
        <v>4710.8</v>
      </c>
      <c r="P80" s="239">
        <v>4768.3</v>
      </c>
      <c r="Q80" s="239">
        <v>5228.3999999999996</v>
      </c>
      <c r="R80" s="237">
        <v>5566.2</v>
      </c>
      <c r="S80" s="240">
        <v>5549.7</v>
      </c>
      <c r="T80" s="240">
        <v>5692.6</v>
      </c>
      <c r="U80" s="240">
        <v>6060.6</v>
      </c>
      <c r="V80" s="240">
        <v>8615.5131999999994</v>
      </c>
      <c r="W80" s="240">
        <v>10349.4</v>
      </c>
      <c r="X80" s="54">
        <v>9339.7988000000005</v>
      </c>
    </row>
    <row r="81" spans="1:24" ht="19.5" x14ac:dyDescent="0.25">
      <c r="A81" s="8" t="s">
        <v>120</v>
      </c>
      <c r="B81" s="237">
        <f>B77-B79-B80</f>
        <v>811.70000000000027</v>
      </c>
      <c r="C81" s="237">
        <f>C77-C79-C80</f>
        <v>1047.599999999999</v>
      </c>
      <c r="D81" s="237">
        <f>D77-D79-D80</f>
        <v>1325.6000000000004</v>
      </c>
      <c r="E81" s="237">
        <f>E77-E79-E80</f>
        <v>1314</v>
      </c>
      <c r="F81" s="241">
        <f>F77-F79-F80</f>
        <v>1335.8000000000006</v>
      </c>
      <c r="G81" s="239">
        <v>1730.6</v>
      </c>
      <c r="H81" s="239">
        <f>H77-H79-H80</f>
        <v>1998.2999999999993</v>
      </c>
      <c r="I81" s="239">
        <f>I77-I79-I80</f>
        <v>3134.9</v>
      </c>
      <c r="J81" s="239">
        <f>J77-J79-J80</f>
        <v>3965.6000000000008</v>
      </c>
      <c r="K81" s="239">
        <f>K77-K79-K80</f>
        <v>4811.3</v>
      </c>
      <c r="L81" s="239">
        <v>5044.1000000000004</v>
      </c>
      <c r="M81" s="239">
        <f>M77-M79-M80</f>
        <v>5214.2</v>
      </c>
      <c r="N81" s="239">
        <v>5530.5</v>
      </c>
      <c r="O81" s="239">
        <v>6021.8</v>
      </c>
      <c r="P81" s="239">
        <v>5841.6</v>
      </c>
      <c r="Q81" s="239">
        <v>6467</v>
      </c>
      <c r="R81" s="237">
        <v>7005.4</v>
      </c>
      <c r="S81" s="240">
        <v>6330</v>
      </c>
      <c r="T81" s="240">
        <v>7113.6</v>
      </c>
      <c r="U81" s="240">
        <v>7866</v>
      </c>
      <c r="V81" s="54">
        <v>10946.954800000001</v>
      </c>
      <c r="W81" s="54">
        <v>14855.1</v>
      </c>
      <c r="X81" s="54">
        <v>13592.5326</v>
      </c>
    </row>
    <row r="82" spans="1:24" x14ac:dyDescent="0.25">
      <c r="A82" s="332" t="s">
        <v>65</v>
      </c>
      <c r="B82" s="237">
        <v>1993.6</v>
      </c>
      <c r="C82" s="237">
        <v>2790.5</v>
      </c>
      <c r="D82" s="237">
        <v>3214.8</v>
      </c>
      <c r="E82" s="237">
        <v>3471.9</v>
      </c>
      <c r="F82" s="241">
        <v>3541.5</v>
      </c>
      <c r="G82" s="239">
        <v>4359.5</v>
      </c>
      <c r="H82" s="239">
        <v>4983.3</v>
      </c>
      <c r="I82" s="239">
        <v>7648</v>
      </c>
      <c r="J82" s="239">
        <v>9550.1</v>
      </c>
      <c r="K82" s="239">
        <v>11213.3</v>
      </c>
      <c r="L82" s="239">
        <v>11548.6</v>
      </c>
      <c r="M82" s="239">
        <v>11683.1</v>
      </c>
      <c r="N82" s="239">
        <v>12093.7</v>
      </c>
      <c r="O82" s="239">
        <v>12929.8</v>
      </c>
      <c r="P82" s="239">
        <v>12146.1</v>
      </c>
      <c r="Q82" s="239">
        <v>13311</v>
      </c>
      <c r="R82" s="237">
        <v>14180.7</v>
      </c>
      <c r="S82" s="240">
        <v>15064.5</v>
      </c>
      <c r="T82" s="240">
        <v>15257.2</v>
      </c>
      <c r="U82" s="240">
        <v>15574.9</v>
      </c>
      <c r="V82" s="240">
        <v>22792.124399999997</v>
      </c>
      <c r="W82" s="240">
        <v>29532.3</v>
      </c>
      <c r="X82" s="54">
        <v>24101.895799999998</v>
      </c>
    </row>
    <row r="83" spans="1:24" ht="18" x14ac:dyDescent="0.25">
      <c r="A83" s="2" t="s">
        <v>130</v>
      </c>
      <c r="B83" s="95">
        <v>10628</v>
      </c>
      <c r="C83" s="95">
        <v>14067.4</v>
      </c>
      <c r="D83" s="95">
        <v>17573.8</v>
      </c>
      <c r="E83" s="95">
        <v>18275.900000000001</v>
      </c>
      <c r="F83" s="98">
        <v>19146.900000000001</v>
      </c>
      <c r="G83" s="87">
        <v>24092.5</v>
      </c>
      <c r="H83" s="87">
        <v>28308.5</v>
      </c>
      <c r="I83" s="87">
        <v>42023.3</v>
      </c>
      <c r="J83" s="87">
        <v>52394.3</v>
      </c>
      <c r="K83" s="87">
        <v>62615.1</v>
      </c>
      <c r="L83" s="87">
        <v>66015.100000000006</v>
      </c>
      <c r="M83" s="87">
        <v>67391.199999999997</v>
      </c>
      <c r="N83" s="87">
        <v>70884.100000000006</v>
      </c>
      <c r="O83" s="87">
        <v>75862</v>
      </c>
      <c r="P83" s="87">
        <v>70775.399999999994</v>
      </c>
      <c r="Q83" s="87">
        <v>78079</v>
      </c>
      <c r="R83" s="95">
        <v>83121.2</v>
      </c>
      <c r="S83" s="186">
        <v>85683.5</v>
      </c>
      <c r="T83" s="186">
        <v>89174.7</v>
      </c>
      <c r="U83" s="186">
        <v>93417.2</v>
      </c>
      <c r="V83" s="186">
        <v>129525.46209999999</v>
      </c>
      <c r="W83" s="186">
        <v>167424</v>
      </c>
      <c r="X83" s="186">
        <v>144884.08530000004</v>
      </c>
    </row>
    <row r="84" spans="1:24" x14ac:dyDescent="0.25">
      <c r="A84" s="332" t="s">
        <v>66</v>
      </c>
      <c r="B84" s="237">
        <v>77.7</v>
      </c>
      <c r="C84" s="237">
        <v>91.1</v>
      </c>
      <c r="D84" s="237">
        <v>131.5</v>
      </c>
      <c r="E84" s="237">
        <v>154.19999999999999</v>
      </c>
      <c r="F84" s="241">
        <v>165.2</v>
      </c>
      <c r="G84" s="239">
        <v>207.6</v>
      </c>
      <c r="H84" s="239">
        <v>274.5</v>
      </c>
      <c r="I84" s="239">
        <v>516.4</v>
      </c>
      <c r="J84" s="239">
        <v>672.6</v>
      </c>
      <c r="K84" s="239">
        <v>828.3</v>
      </c>
      <c r="L84" s="239">
        <v>862.3</v>
      </c>
      <c r="M84" s="239">
        <v>949.9</v>
      </c>
      <c r="N84" s="239">
        <v>1038.0999999999999</v>
      </c>
      <c r="O84" s="239">
        <v>1049.0999999999999</v>
      </c>
      <c r="P84" s="239">
        <v>808</v>
      </c>
      <c r="Q84" s="239">
        <v>863.7</v>
      </c>
      <c r="R84" s="237">
        <v>881.3</v>
      </c>
      <c r="S84" s="240">
        <v>857.9</v>
      </c>
      <c r="T84" s="240">
        <v>897.9</v>
      </c>
      <c r="U84" s="240">
        <v>904.5</v>
      </c>
      <c r="V84" s="240">
        <v>1328.3123999999998</v>
      </c>
      <c r="W84" s="240">
        <v>2132.5</v>
      </c>
      <c r="X84" s="54">
        <v>1705.626</v>
      </c>
    </row>
    <row r="85" spans="1:24" x14ac:dyDescent="0.25">
      <c r="A85" s="332" t="s">
        <v>68</v>
      </c>
      <c r="B85" s="237">
        <v>116</v>
      </c>
      <c r="C85" s="237">
        <v>141.80000000000001</v>
      </c>
      <c r="D85" s="237">
        <v>233.3</v>
      </c>
      <c r="E85" s="237">
        <v>259.3</v>
      </c>
      <c r="F85" s="241">
        <v>269.3</v>
      </c>
      <c r="G85" s="239">
        <v>318.89999999999998</v>
      </c>
      <c r="H85" s="239">
        <v>442.8</v>
      </c>
      <c r="I85" s="239">
        <v>836.7</v>
      </c>
      <c r="J85" s="239">
        <v>1133.3</v>
      </c>
      <c r="K85" s="239">
        <v>1321.4</v>
      </c>
      <c r="L85" s="239">
        <v>1400.7</v>
      </c>
      <c r="M85" s="239">
        <v>1477.8</v>
      </c>
      <c r="N85" s="239">
        <v>1568</v>
      </c>
      <c r="O85" s="239">
        <v>1605</v>
      </c>
      <c r="P85" s="239">
        <v>1010.7</v>
      </c>
      <c r="Q85" s="239">
        <v>1088.2</v>
      </c>
      <c r="R85" s="237">
        <v>1154.5999999999999</v>
      </c>
      <c r="S85" s="240">
        <v>1165.3</v>
      </c>
      <c r="T85" s="240">
        <v>1217.0999999999999</v>
      </c>
      <c r="U85" s="240">
        <v>1311.1</v>
      </c>
      <c r="V85" s="54">
        <v>2389.9567000000002</v>
      </c>
      <c r="W85" s="54">
        <v>3686.9</v>
      </c>
      <c r="X85" s="54">
        <v>2927.1163999999999</v>
      </c>
    </row>
    <row r="86" spans="1:24" x14ac:dyDescent="0.25">
      <c r="A86" s="332" t="s">
        <v>246</v>
      </c>
      <c r="B86" s="237">
        <v>322.2</v>
      </c>
      <c r="C86" s="237">
        <v>452.6</v>
      </c>
      <c r="D86" s="237">
        <v>530.4</v>
      </c>
      <c r="E86" s="237">
        <v>572</v>
      </c>
      <c r="F86" s="241">
        <v>593.70000000000005</v>
      </c>
      <c r="G86" s="239">
        <v>686.6</v>
      </c>
      <c r="H86" s="239">
        <v>821.6</v>
      </c>
      <c r="I86" s="239">
        <v>1217.5999999999999</v>
      </c>
      <c r="J86" s="239">
        <v>1513.2</v>
      </c>
      <c r="K86" s="239">
        <v>1833.4</v>
      </c>
      <c r="L86" s="239">
        <v>1886</v>
      </c>
      <c r="M86" s="239">
        <v>1920.3</v>
      </c>
      <c r="N86" s="239">
        <v>1995.8</v>
      </c>
      <c r="O86" s="239">
        <v>2093.1</v>
      </c>
      <c r="P86" s="239">
        <v>1885.1</v>
      </c>
      <c r="Q86" s="239">
        <v>2015.4</v>
      </c>
      <c r="R86" s="237">
        <v>2168.5</v>
      </c>
      <c r="S86" s="240">
        <v>2169.8000000000002</v>
      </c>
      <c r="T86" s="240">
        <v>2182.9</v>
      </c>
      <c r="U86" s="240">
        <v>2224.4</v>
      </c>
      <c r="V86" s="240">
        <v>3373.5693999999999</v>
      </c>
      <c r="W86" s="240">
        <v>5058.3</v>
      </c>
      <c r="X86" s="54">
        <v>3946.5905000000012</v>
      </c>
    </row>
    <row r="87" spans="1:24" x14ac:dyDescent="0.25">
      <c r="A87" s="332" t="s">
        <v>70</v>
      </c>
      <c r="B87" s="237">
        <v>748.2</v>
      </c>
      <c r="C87" s="237">
        <v>1021.3</v>
      </c>
      <c r="D87" s="237">
        <v>1555.5</v>
      </c>
      <c r="E87" s="237">
        <v>1658.6</v>
      </c>
      <c r="F87" s="241">
        <v>1723.8</v>
      </c>
      <c r="G87" s="239">
        <v>2138.8000000000002</v>
      </c>
      <c r="H87" s="239">
        <v>2645</v>
      </c>
      <c r="I87" s="239">
        <v>4076.9</v>
      </c>
      <c r="J87" s="239">
        <v>5144.3</v>
      </c>
      <c r="K87" s="239">
        <v>6232.1</v>
      </c>
      <c r="L87" s="239">
        <v>6459.8</v>
      </c>
      <c r="M87" s="239">
        <v>7004.6</v>
      </c>
      <c r="N87" s="239">
        <v>7045.9</v>
      </c>
      <c r="O87" s="239">
        <v>7353</v>
      </c>
      <c r="P87" s="239">
        <v>6370.8</v>
      </c>
      <c r="Q87" s="239">
        <v>6843.8</v>
      </c>
      <c r="R87" s="237">
        <v>7158</v>
      </c>
      <c r="S87" s="240">
        <v>7030.6</v>
      </c>
      <c r="T87" s="240">
        <v>7341.5</v>
      </c>
      <c r="U87" s="240">
        <v>7683.6</v>
      </c>
      <c r="V87" s="54">
        <v>11283.624300000001</v>
      </c>
      <c r="W87" s="54">
        <v>16169.5</v>
      </c>
      <c r="X87" s="54">
        <v>13466.425899999998</v>
      </c>
    </row>
    <row r="88" spans="1:24" x14ac:dyDescent="0.25">
      <c r="A88" s="332" t="s">
        <v>175</v>
      </c>
      <c r="B88" s="237">
        <v>3083.7</v>
      </c>
      <c r="C88" s="237">
        <v>3759.2</v>
      </c>
      <c r="D88" s="237">
        <v>3895.3</v>
      </c>
      <c r="E88" s="237">
        <v>3821.9</v>
      </c>
      <c r="F88" s="237">
        <v>3924</v>
      </c>
      <c r="G88" s="239">
        <v>4822.5</v>
      </c>
      <c r="H88" s="239">
        <v>5240.2</v>
      </c>
      <c r="I88" s="239">
        <v>7350.2</v>
      </c>
      <c r="J88" s="239">
        <v>9149.7999999999993</v>
      </c>
      <c r="K88" s="239">
        <v>10913.4</v>
      </c>
      <c r="L88" s="239">
        <v>11779.6</v>
      </c>
      <c r="M88" s="239">
        <v>11865.5</v>
      </c>
      <c r="N88" s="239">
        <v>12640.6</v>
      </c>
      <c r="O88" s="239">
        <v>13639.4</v>
      </c>
      <c r="P88" s="239">
        <v>13215.2</v>
      </c>
      <c r="Q88" s="239">
        <v>14679</v>
      </c>
      <c r="R88" s="237">
        <v>15374.5</v>
      </c>
      <c r="S88" s="240">
        <v>15782.9</v>
      </c>
      <c r="T88" s="240">
        <v>16582.900000000001</v>
      </c>
      <c r="U88" s="240">
        <v>17485.7</v>
      </c>
      <c r="V88" s="240">
        <v>24427.029600000002</v>
      </c>
      <c r="W88" s="240">
        <v>30855.599999999999</v>
      </c>
      <c r="X88" s="54">
        <v>27481.291000000008</v>
      </c>
    </row>
    <row r="89" spans="1:24" x14ac:dyDescent="0.25">
      <c r="A89" s="332" t="s">
        <v>73</v>
      </c>
      <c r="B89" s="237">
        <v>1751.7</v>
      </c>
      <c r="C89" s="237">
        <v>2234.6999999999998</v>
      </c>
      <c r="D89" s="237">
        <v>2621.8</v>
      </c>
      <c r="E89" s="237">
        <v>2696.7</v>
      </c>
      <c r="F89" s="241">
        <v>2751.3</v>
      </c>
      <c r="G89" s="239">
        <v>3367.8</v>
      </c>
      <c r="H89" s="239">
        <v>4042.4</v>
      </c>
      <c r="I89" s="239">
        <v>6035.9</v>
      </c>
      <c r="J89" s="239">
        <v>7588.6</v>
      </c>
      <c r="K89" s="239">
        <v>8959.7000000000007</v>
      </c>
      <c r="L89" s="239">
        <v>9138.2999999999993</v>
      </c>
      <c r="M89" s="239">
        <v>9278.6</v>
      </c>
      <c r="N89" s="239">
        <v>9809.7000000000007</v>
      </c>
      <c r="O89" s="239">
        <v>10395.299999999999</v>
      </c>
      <c r="P89" s="239">
        <v>9535.6</v>
      </c>
      <c r="Q89" s="239">
        <v>11039.3</v>
      </c>
      <c r="R89" s="237">
        <v>11894.2</v>
      </c>
      <c r="S89" s="240">
        <v>11462.2</v>
      </c>
      <c r="T89" s="240">
        <v>11958.8</v>
      </c>
      <c r="U89" s="240">
        <v>12966.9</v>
      </c>
      <c r="V89" s="54">
        <v>18002.434699999998</v>
      </c>
      <c r="W89" s="54">
        <v>24641.599999999999</v>
      </c>
      <c r="X89" s="54">
        <v>20424.556099999998</v>
      </c>
    </row>
    <row r="90" spans="1:24" x14ac:dyDescent="0.25">
      <c r="A90" s="332" t="s">
        <v>247</v>
      </c>
      <c r="B90" s="237">
        <v>2094.9</v>
      </c>
      <c r="C90" s="237">
        <v>3033.7</v>
      </c>
      <c r="D90" s="237">
        <v>4043.5</v>
      </c>
      <c r="E90" s="237">
        <v>4381.3</v>
      </c>
      <c r="F90" s="241">
        <v>4743.1000000000004</v>
      </c>
      <c r="G90" s="239">
        <v>6101.4</v>
      </c>
      <c r="H90" s="239">
        <v>7201.8</v>
      </c>
      <c r="I90" s="239">
        <v>10056.200000000001</v>
      </c>
      <c r="J90" s="239">
        <v>11995.1</v>
      </c>
      <c r="K90" s="239">
        <v>13737.4</v>
      </c>
      <c r="L90" s="239">
        <v>14371.3</v>
      </c>
      <c r="M90" s="239">
        <v>14627</v>
      </c>
      <c r="N90" s="239">
        <v>15350.2</v>
      </c>
      <c r="O90" s="239">
        <v>16364.8</v>
      </c>
      <c r="P90" s="239">
        <v>16021.9</v>
      </c>
      <c r="Q90" s="239">
        <v>16631.5</v>
      </c>
      <c r="R90" s="237">
        <v>17409.7</v>
      </c>
      <c r="S90" s="240">
        <v>17077.599999999999</v>
      </c>
      <c r="T90" s="240">
        <v>17648</v>
      </c>
      <c r="U90" s="240">
        <v>18478.900000000001</v>
      </c>
      <c r="V90" s="240">
        <v>23470.969300000001</v>
      </c>
      <c r="W90" s="240">
        <v>27550.2</v>
      </c>
      <c r="X90" s="54">
        <v>26281.137999999999</v>
      </c>
    </row>
    <row r="91" spans="1:24" x14ac:dyDescent="0.25">
      <c r="A91" s="332" t="s">
        <v>138</v>
      </c>
      <c r="B91" s="237">
        <v>1159</v>
      </c>
      <c r="C91" s="237">
        <v>1506.7</v>
      </c>
      <c r="D91" s="237">
        <v>2071.1999999999998</v>
      </c>
      <c r="E91" s="237">
        <v>2138.4</v>
      </c>
      <c r="F91" s="241">
        <v>2285.6999999999998</v>
      </c>
      <c r="G91" s="239">
        <v>3047.3</v>
      </c>
      <c r="H91" s="239">
        <v>3544</v>
      </c>
      <c r="I91" s="239">
        <v>5430.5</v>
      </c>
      <c r="J91" s="239">
        <v>7269.6</v>
      </c>
      <c r="K91" s="239">
        <v>9156.1</v>
      </c>
      <c r="L91" s="239">
        <v>10219.700000000001</v>
      </c>
      <c r="M91" s="239">
        <v>10716.6</v>
      </c>
      <c r="N91" s="239">
        <v>11276.1</v>
      </c>
      <c r="O91" s="239">
        <v>12573.7</v>
      </c>
      <c r="P91" s="239">
        <v>12149.6</v>
      </c>
      <c r="Q91" s="239">
        <v>13719.4</v>
      </c>
      <c r="R91" s="237">
        <v>15194.7</v>
      </c>
      <c r="S91" s="240">
        <v>18451.3</v>
      </c>
      <c r="T91" s="240">
        <v>19309.599999999999</v>
      </c>
      <c r="U91" s="240">
        <v>19857.400000000001</v>
      </c>
      <c r="V91" s="54">
        <v>26922.553600000003</v>
      </c>
      <c r="W91" s="54">
        <v>31183.8</v>
      </c>
      <c r="X91" s="54">
        <v>27037.432300000004</v>
      </c>
    </row>
    <row r="92" spans="1:24" x14ac:dyDescent="0.25">
      <c r="A92" s="332" t="s">
        <v>248</v>
      </c>
      <c r="B92" s="237">
        <v>676.2</v>
      </c>
      <c r="C92" s="237">
        <v>920.7</v>
      </c>
      <c r="D92" s="237">
        <v>1341.8</v>
      </c>
      <c r="E92" s="237">
        <v>1477.9</v>
      </c>
      <c r="F92" s="241">
        <v>1521.2</v>
      </c>
      <c r="G92" s="239">
        <v>1980.9</v>
      </c>
      <c r="H92" s="239">
        <v>2364.1</v>
      </c>
      <c r="I92" s="239">
        <v>3742.4</v>
      </c>
      <c r="J92" s="239">
        <v>4609</v>
      </c>
      <c r="K92" s="239">
        <v>5626.3</v>
      </c>
      <c r="L92" s="239">
        <v>5675.1</v>
      </c>
      <c r="M92" s="239">
        <v>5422.3</v>
      </c>
      <c r="N92" s="239">
        <v>5791.9</v>
      </c>
      <c r="O92" s="239">
        <v>6190.8</v>
      </c>
      <c r="P92" s="239">
        <v>5459</v>
      </c>
      <c r="Q92" s="239">
        <v>6318.1</v>
      </c>
      <c r="R92" s="237">
        <v>6680.7</v>
      </c>
      <c r="S92" s="240">
        <v>6475.2</v>
      </c>
      <c r="T92" s="240">
        <v>6623.3</v>
      </c>
      <c r="U92" s="240">
        <v>6868.5</v>
      </c>
      <c r="V92" s="240">
        <v>10156.428400000001</v>
      </c>
      <c r="W92" s="240">
        <v>14741.3</v>
      </c>
      <c r="X92" s="54">
        <v>12036.367200000002</v>
      </c>
    </row>
    <row r="93" spans="1:24" x14ac:dyDescent="0.25">
      <c r="A93" s="332" t="s">
        <v>249</v>
      </c>
      <c r="B93" s="237">
        <v>598.4</v>
      </c>
      <c r="C93" s="237">
        <v>905.6</v>
      </c>
      <c r="D93" s="237">
        <v>1149.5</v>
      </c>
      <c r="E93" s="237">
        <v>1115.5999999999999</v>
      </c>
      <c r="F93" s="241">
        <v>1169.5999999999999</v>
      </c>
      <c r="G93" s="239">
        <v>1420.7</v>
      </c>
      <c r="H93" s="239">
        <v>1732.1</v>
      </c>
      <c r="I93" s="239">
        <v>2760.5</v>
      </c>
      <c r="J93" s="239">
        <v>3318.8</v>
      </c>
      <c r="K93" s="239">
        <v>4007</v>
      </c>
      <c r="L93" s="239">
        <v>4222.3</v>
      </c>
      <c r="M93" s="239">
        <v>4128.6000000000004</v>
      </c>
      <c r="N93" s="239">
        <v>4367.8</v>
      </c>
      <c r="O93" s="239">
        <v>4597.8</v>
      </c>
      <c r="P93" s="239">
        <v>4319.5</v>
      </c>
      <c r="Q93" s="239">
        <v>4880.6000000000004</v>
      </c>
      <c r="R93" s="237">
        <v>5205</v>
      </c>
      <c r="S93" s="240">
        <v>5210.7</v>
      </c>
      <c r="T93" s="240">
        <v>5412.7</v>
      </c>
      <c r="U93" s="240">
        <v>5636.3</v>
      </c>
      <c r="V93" s="54">
        <v>8170.5837000000001</v>
      </c>
      <c r="W93" s="54">
        <v>11404.3</v>
      </c>
      <c r="X93" s="54">
        <v>9577.541900000002</v>
      </c>
    </row>
    <row r="94" spans="1:24" ht="18" x14ac:dyDescent="0.25">
      <c r="A94" s="2" t="s">
        <v>156</v>
      </c>
      <c r="B94" s="95">
        <v>5000.5</v>
      </c>
      <c r="C94" s="95">
        <v>7981.8</v>
      </c>
      <c r="D94" s="95">
        <v>10622.3</v>
      </c>
      <c r="E94" s="95">
        <v>11425.9</v>
      </c>
      <c r="F94" s="98">
        <v>11882.8</v>
      </c>
      <c r="G94" s="87">
        <v>14230.3</v>
      </c>
      <c r="H94" s="87">
        <v>16088.7</v>
      </c>
      <c r="I94" s="87">
        <v>23081.9</v>
      </c>
      <c r="J94" s="87">
        <v>28058.400000000001</v>
      </c>
      <c r="K94" s="87">
        <v>33421.4</v>
      </c>
      <c r="L94" s="87">
        <v>35741.599999999999</v>
      </c>
      <c r="M94" s="87">
        <v>35462.5</v>
      </c>
      <c r="N94" s="87">
        <v>36916.400000000001</v>
      </c>
      <c r="O94" s="87">
        <v>39022.699999999997</v>
      </c>
      <c r="P94" s="87">
        <v>36754</v>
      </c>
      <c r="Q94" s="87">
        <v>40388.699999999997</v>
      </c>
      <c r="R94" s="95">
        <v>43273.8</v>
      </c>
      <c r="S94" s="186">
        <v>43350.5</v>
      </c>
      <c r="T94" s="186">
        <v>45577.3</v>
      </c>
      <c r="U94" s="186">
        <v>47646.5</v>
      </c>
      <c r="V94" s="186">
        <v>67875.238400000002</v>
      </c>
      <c r="W94" s="186">
        <v>90116.9</v>
      </c>
      <c r="X94" s="186">
        <v>77415.835000000006</v>
      </c>
    </row>
    <row r="95" spans="1:24" x14ac:dyDescent="0.25">
      <c r="A95" s="332" t="s">
        <v>67</v>
      </c>
      <c r="B95" s="237">
        <v>406.3</v>
      </c>
      <c r="C95" s="237">
        <v>544.9</v>
      </c>
      <c r="D95" s="237">
        <v>768.8</v>
      </c>
      <c r="E95" s="237">
        <v>851</v>
      </c>
      <c r="F95" s="241">
        <v>866.4</v>
      </c>
      <c r="G95" s="239">
        <v>1031.8</v>
      </c>
      <c r="H95" s="239">
        <v>1360.5</v>
      </c>
      <c r="I95" s="239">
        <v>2226.4</v>
      </c>
      <c r="J95" s="239">
        <v>2671.9</v>
      </c>
      <c r="K95" s="239">
        <v>3228.8</v>
      </c>
      <c r="L95" s="239">
        <v>3403.1</v>
      </c>
      <c r="M95" s="239">
        <v>3545.6</v>
      </c>
      <c r="N95" s="239">
        <v>3699.1</v>
      </c>
      <c r="O95" s="239">
        <v>3814.9</v>
      </c>
      <c r="P95" s="239">
        <v>3285.4</v>
      </c>
      <c r="Q95" s="239">
        <v>3526.6</v>
      </c>
      <c r="R95" s="237">
        <v>3771.1</v>
      </c>
      <c r="S95" s="240">
        <v>3668.8</v>
      </c>
      <c r="T95" s="240">
        <v>3862.1</v>
      </c>
      <c r="U95" s="240">
        <v>3996.9</v>
      </c>
      <c r="V95" s="54">
        <v>5941.74</v>
      </c>
      <c r="W95" s="54">
        <v>8193.7000000000007</v>
      </c>
      <c r="X95" s="54">
        <v>6732.7934999999989</v>
      </c>
    </row>
    <row r="96" spans="1:24" x14ac:dyDescent="0.25">
      <c r="A96" s="332" t="s">
        <v>78</v>
      </c>
      <c r="B96" s="237" t="s">
        <v>250</v>
      </c>
      <c r="C96" s="237">
        <v>1577.4</v>
      </c>
      <c r="D96" s="237">
        <v>2028.8</v>
      </c>
      <c r="E96" s="237">
        <v>2164.4</v>
      </c>
      <c r="F96" s="241">
        <v>2225.9</v>
      </c>
      <c r="G96" s="239">
        <v>2358.1999999999998</v>
      </c>
      <c r="H96" s="239">
        <v>2741.2</v>
      </c>
      <c r="I96" s="239">
        <v>3851.7</v>
      </c>
      <c r="J96" s="239">
        <v>4665.3999999999996</v>
      </c>
      <c r="K96" s="239">
        <v>5486.7</v>
      </c>
      <c r="L96" s="239">
        <v>6017.6</v>
      </c>
      <c r="M96" s="239">
        <v>5837.5</v>
      </c>
      <c r="N96" s="239">
        <v>6124.1</v>
      </c>
      <c r="O96" s="239">
        <v>6478.7</v>
      </c>
      <c r="P96" s="239">
        <v>6222.1</v>
      </c>
      <c r="Q96" s="239">
        <v>7040.6</v>
      </c>
      <c r="R96" s="237">
        <v>7584.4</v>
      </c>
      <c r="S96" s="240">
        <v>7824.4</v>
      </c>
      <c r="T96" s="240">
        <v>8258.2999999999993</v>
      </c>
      <c r="U96" s="240">
        <v>8775.7000000000007</v>
      </c>
      <c r="V96" s="240">
        <v>12561.9863</v>
      </c>
      <c r="W96" s="240">
        <v>17514.8</v>
      </c>
      <c r="X96" s="54">
        <v>14690.190100000003</v>
      </c>
    </row>
    <row r="97" spans="1:24" x14ac:dyDescent="0.25">
      <c r="A97" s="332" t="s">
        <v>71</v>
      </c>
      <c r="B97" s="237">
        <v>464.9</v>
      </c>
      <c r="C97" s="237">
        <v>627.70000000000005</v>
      </c>
      <c r="D97" s="237">
        <v>882.1</v>
      </c>
      <c r="E97" s="237">
        <v>959.7</v>
      </c>
      <c r="F97" s="241">
        <v>1035.5</v>
      </c>
      <c r="G97" s="239">
        <v>1294.5</v>
      </c>
      <c r="H97" s="239">
        <v>1554.1</v>
      </c>
      <c r="I97" s="239">
        <v>2498.6999999999998</v>
      </c>
      <c r="J97" s="239">
        <v>3118.4</v>
      </c>
      <c r="K97" s="239">
        <v>3796.6</v>
      </c>
      <c r="L97" s="239">
        <v>3921.9</v>
      </c>
      <c r="M97" s="239">
        <v>3833</v>
      </c>
      <c r="N97" s="239">
        <v>4240.8</v>
      </c>
      <c r="O97" s="239">
        <v>4556.1000000000004</v>
      </c>
      <c r="P97" s="239">
        <v>3983.7</v>
      </c>
      <c r="Q97" s="239">
        <v>4267.5</v>
      </c>
      <c r="R97" s="237">
        <v>4395.5</v>
      </c>
      <c r="S97" s="240">
        <v>4425.1000000000004</v>
      </c>
      <c r="T97" s="240">
        <v>4458</v>
      </c>
      <c r="U97" s="240">
        <v>4610.3</v>
      </c>
      <c r="V97" s="54">
        <v>6800.7094999999999</v>
      </c>
      <c r="W97" s="54">
        <v>10253.700000000001</v>
      </c>
      <c r="X97" s="54">
        <v>8541.4355999999989</v>
      </c>
    </row>
    <row r="98" spans="1:24" x14ac:dyDescent="0.25">
      <c r="A98" s="332" t="s">
        <v>79</v>
      </c>
      <c r="B98" s="237">
        <v>427.6</v>
      </c>
      <c r="C98" s="237">
        <v>497</v>
      </c>
      <c r="D98" s="237">
        <v>649.9</v>
      </c>
      <c r="E98" s="237">
        <v>650.79999999999995</v>
      </c>
      <c r="F98" s="241">
        <v>662.1</v>
      </c>
      <c r="G98" s="239">
        <v>777.2</v>
      </c>
      <c r="H98" s="239">
        <v>869.8</v>
      </c>
      <c r="I98" s="239">
        <v>1188.9000000000001</v>
      </c>
      <c r="J98" s="239">
        <v>1449.8</v>
      </c>
      <c r="K98" s="239">
        <v>1734.7</v>
      </c>
      <c r="L98" s="239">
        <v>1850</v>
      </c>
      <c r="M98" s="239">
        <v>1832.3</v>
      </c>
      <c r="N98" s="239">
        <v>1860.1</v>
      </c>
      <c r="O98" s="239">
        <v>1922.1</v>
      </c>
      <c r="P98" s="239">
        <v>1882.5</v>
      </c>
      <c r="Q98" s="239">
        <v>2107</v>
      </c>
      <c r="R98" s="237">
        <v>2174.5</v>
      </c>
      <c r="S98" s="240">
        <v>2313.6999999999998</v>
      </c>
      <c r="T98" s="240">
        <v>2363.1999999999998</v>
      </c>
      <c r="U98" s="240">
        <v>2405.9</v>
      </c>
      <c r="V98" s="240">
        <v>3400.2310000000002</v>
      </c>
      <c r="W98" s="240">
        <v>4672.7</v>
      </c>
      <c r="X98" s="54">
        <v>3879.0464999999999</v>
      </c>
    </row>
    <row r="99" spans="1:24" x14ac:dyDescent="0.25">
      <c r="A99" s="332" t="s">
        <v>80</v>
      </c>
      <c r="B99" s="237">
        <v>1248.5999999999999</v>
      </c>
      <c r="C99" s="237">
        <v>1507.2</v>
      </c>
      <c r="D99" s="237">
        <v>2001.2</v>
      </c>
      <c r="E99" s="237">
        <v>2158.1</v>
      </c>
      <c r="F99" s="237">
        <v>2221</v>
      </c>
      <c r="G99" s="239">
        <v>2618.6</v>
      </c>
      <c r="H99" s="239">
        <v>3096.7</v>
      </c>
      <c r="I99" s="239">
        <v>4298.3</v>
      </c>
      <c r="J99" s="239">
        <v>5175</v>
      </c>
      <c r="K99" s="239">
        <v>6164</v>
      </c>
      <c r="L99" s="239">
        <v>6592.3</v>
      </c>
      <c r="M99" s="239">
        <v>6683.3</v>
      </c>
      <c r="N99" s="239">
        <v>6885</v>
      </c>
      <c r="O99" s="239">
        <v>7250.6</v>
      </c>
      <c r="P99" s="239">
        <v>6726.9</v>
      </c>
      <c r="Q99" s="239">
        <v>7224.8</v>
      </c>
      <c r="R99" s="237">
        <v>7683.3</v>
      </c>
      <c r="S99" s="240">
        <v>7658.4</v>
      </c>
      <c r="T99" s="240">
        <v>8259.2999999999993</v>
      </c>
      <c r="U99" s="240">
        <v>8551.5</v>
      </c>
      <c r="V99" s="54">
        <v>12018.906300000001</v>
      </c>
      <c r="W99" s="54">
        <v>15103.3</v>
      </c>
      <c r="X99" s="54">
        <v>13580.822699999997</v>
      </c>
    </row>
    <row r="100" spans="1:24" x14ac:dyDescent="0.25">
      <c r="A100" s="332" t="s">
        <v>143</v>
      </c>
      <c r="B100" s="237">
        <v>979</v>
      </c>
      <c r="C100" s="237">
        <v>1417.8</v>
      </c>
      <c r="D100" s="237">
        <v>1761.7</v>
      </c>
      <c r="E100" s="237">
        <v>1894.2</v>
      </c>
      <c r="F100" s="241">
        <v>1976.2</v>
      </c>
      <c r="G100" s="239">
        <v>2681.2</v>
      </c>
      <c r="H100" s="239">
        <v>2666.4</v>
      </c>
      <c r="I100" s="239">
        <v>3759.2</v>
      </c>
      <c r="J100" s="239">
        <v>4567.8</v>
      </c>
      <c r="K100" s="239">
        <v>5583.4</v>
      </c>
      <c r="L100" s="239">
        <v>6378.7</v>
      </c>
      <c r="M100" s="239">
        <v>6540.5</v>
      </c>
      <c r="N100" s="239">
        <v>6728.6</v>
      </c>
      <c r="O100" s="239">
        <v>7201.1</v>
      </c>
      <c r="P100" s="239">
        <v>7284.5</v>
      </c>
      <c r="Q100" s="239">
        <v>8281.7999999999993</v>
      </c>
      <c r="R100" s="237">
        <v>8715.7999999999993</v>
      </c>
      <c r="S100" s="240">
        <v>8468.1</v>
      </c>
      <c r="T100" s="240">
        <v>8913</v>
      </c>
      <c r="U100" s="240">
        <v>9404.1</v>
      </c>
      <c r="V100" s="240">
        <v>13240.373900000001</v>
      </c>
      <c r="W100" s="240">
        <v>15715.9</v>
      </c>
      <c r="X100" s="54">
        <v>14394.254500000003</v>
      </c>
    </row>
    <row r="101" spans="1:24" x14ac:dyDescent="0.25">
      <c r="A101" s="332" t="s">
        <v>82</v>
      </c>
      <c r="B101" s="237">
        <v>425.7</v>
      </c>
      <c r="C101" s="237">
        <v>566.4</v>
      </c>
      <c r="D101" s="237">
        <v>847.7</v>
      </c>
      <c r="E101" s="237">
        <v>933.6</v>
      </c>
      <c r="F101" s="241">
        <v>991.2</v>
      </c>
      <c r="G101" s="239">
        <v>1253.0999999999999</v>
      </c>
      <c r="H101" s="239">
        <v>1437.3</v>
      </c>
      <c r="I101" s="239">
        <v>2029.8</v>
      </c>
      <c r="J101" s="239">
        <v>2480.5</v>
      </c>
      <c r="K101" s="239">
        <v>2855.7</v>
      </c>
      <c r="L101" s="239">
        <v>2922.3</v>
      </c>
      <c r="M101" s="239">
        <v>2675.1</v>
      </c>
      <c r="N101" s="239">
        <v>2760.5</v>
      </c>
      <c r="O101" s="239">
        <v>2865.1</v>
      </c>
      <c r="P101" s="239">
        <v>2560.3000000000002</v>
      </c>
      <c r="Q101" s="239">
        <v>2735.6</v>
      </c>
      <c r="R101" s="237">
        <v>3279.5</v>
      </c>
      <c r="S101" s="240">
        <v>3282.4</v>
      </c>
      <c r="T101" s="240">
        <v>3392.5</v>
      </c>
      <c r="U101" s="240">
        <v>3520.3</v>
      </c>
      <c r="V101" s="54">
        <v>5273.5894000000008</v>
      </c>
      <c r="W101" s="54">
        <v>7432.2</v>
      </c>
      <c r="X101" s="54">
        <v>5579.5624999999991</v>
      </c>
    </row>
    <row r="102" spans="1:24" x14ac:dyDescent="0.25">
      <c r="A102" s="332" t="s">
        <v>83</v>
      </c>
      <c r="B102" s="237">
        <v>268.8</v>
      </c>
      <c r="C102" s="237">
        <v>337.9</v>
      </c>
      <c r="D102" s="237">
        <v>448.1</v>
      </c>
      <c r="E102" s="237">
        <v>469.6</v>
      </c>
      <c r="F102" s="241">
        <v>479.7</v>
      </c>
      <c r="G102" s="239">
        <v>495.4</v>
      </c>
      <c r="H102" s="239">
        <v>556.4</v>
      </c>
      <c r="I102" s="239">
        <v>717.1</v>
      </c>
      <c r="J102" s="239">
        <v>879</v>
      </c>
      <c r="K102" s="239">
        <v>1035.3</v>
      </c>
      <c r="L102" s="239">
        <v>1015.2</v>
      </c>
      <c r="M102" s="239">
        <v>982.1</v>
      </c>
      <c r="N102" s="239">
        <v>1054.5</v>
      </c>
      <c r="O102" s="239">
        <v>1150.4000000000001</v>
      </c>
      <c r="P102" s="239">
        <v>1136.2</v>
      </c>
      <c r="Q102" s="239">
        <v>1176.7</v>
      </c>
      <c r="R102" s="237">
        <v>1244</v>
      </c>
      <c r="S102" s="240">
        <v>1256.8</v>
      </c>
      <c r="T102" s="240">
        <v>1360</v>
      </c>
      <c r="U102" s="240">
        <v>1443.6</v>
      </c>
      <c r="V102" s="240">
        <v>1931.9168999999999</v>
      </c>
      <c r="W102" s="240">
        <v>2497.6</v>
      </c>
      <c r="X102" s="54">
        <v>2256.9603999999999</v>
      </c>
    </row>
    <row r="103" spans="1:24" x14ac:dyDescent="0.25">
      <c r="A103" s="332" t="s">
        <v>84</v>
      </c>
      <c r="B103" s="237">
        <v>575</v>
      </c>
      <c r="C103" s="237">
        <v>646.70000000000005</v>
      </c>
      <c r="D103" s="237">
        <v>874.1</v>
      </c>
      <c r="E103" s="237">
        <v>959.7</v>
      </c>
      <c r="F103" s="237">
        <v>1029</v>
      </c>
      <c r="G103" s="239">
        <v>1238.9000000000001</v>
      </c>
      <c r="H103" s="239">
        <v>1276.5</v>
      </c>
      <c r="I103" s="239">
        <v>1746.4</v>
      </c>
      <c r="J103" s="239">
        <v>2134.6999999999998</v>
      </c>
      <c r="K103" s="239">
        <v>2467.1999999999998</v>
      </c>
      <c r="L103" s="239">
        <v>2600.4</v>
      </c>
      <c r="M103" s="239">
        <v>2510.1999999999998</v>
      </c>
      <c r="N103" s="239">
        <v>2492.1999999999998</v>
      </c>
      <c r="O103" s="239">
        <v>2682.8</v>
      </c>
      <c r="P103" s="239">
        <v>2604</v>
      </c>
      <c r="Q103" s="239">
        <v>2879.5</v>
      </c>
      <c r="R103" s="237">
        <v>3175.4</v>
      </c>
      <c r="S103" s="240">
        <v>3188.3</v>
      </c>
      <c r="T103" s="240">
        <v>3383.4</v>
      </c>
      <c r="U103" s="240">
        <v>3566.3</v>
      </c>
      <c r="V103" s="54">
        <v>4888.6406999999999</v>
      </c>
      <c r="W103" s="54">
        <v>6185.8</v>
      </c>
      <c r="X103" s="54">
        <v>5493.5923000000003</v>
      </c>
    </row>
    <row r="104" spans="1:24" ht="19.5" x14ac:dyDescent="0.25">
      <c r="A104" s="332" t="s">
        <v>85</v>
      </c>
      <c r="B104" s="237">
        <v>75.7</v>
      </c>
      <c r="C104" s="237">
        <v>90.1</v>
      </c>
      <c r="D104" s="237">
        <v>141.80000000000001</v>
      </c>
      <c r="E104" s="237">
        <v>154.69999999999999</v>
      </c>
      <c r="F104" s="241">
        <v>156.1</v>
      </c>
      <c r="G104" s="239">
        <v>182.6</v>
      </c>
      <c r="H104" s="239">
        <v>236.3</v>
      </c>
      <c r="I104" s="239">
        <v>381.8</v>
      </c>
      <c r="J104" s="239">
        <v>465.4</v>
      </c>
      <c r="K104" s="239">
        <v>548.29999999999995</v>
      </c>
      <c r="L104" s="239">
        <v>525.79999999999995</v>
      </c>
      <c r="M104" s="239">
        <v>541.29999999999995</v>
      </c>
      <c r="N104" s="239">
        <v>564.20000000000005</v>
      </c>
      <c r="O104" s="239">
        <v>566.5</v>
      </c>
      <c r="P104" s="239">
        <v>519.5</v>
      </c>
      <c r="Q104" s="239">
        <v>541.5</v>
      </c>
      <c r="R104" s="237">
        <v>577.4</v>
      </c>
      <c r="S104" s="240">
        <v>576</v>
      </c>
      <c r="T104" s="240">
        <v>603.20000000000005</v>
      </c>
      <c r="U104" s="240">
        <v>628.9</v>
      </c>
      <c r="V104" s="240">
        <v>859.79680000000008</v>
      </c>
      <c r="W104" s="240">
        <v>1248.8</v>
      </c>
      <c r="X104" s="54">
        <v>1147.4302000000002</v>
      </c>
    </row>
    <row r="105" spans="1:24" ht="19.5" x14ac:dyDescent="0.25">
      <c r="A105" s="332" t="s">
        <v>86</v>
      </c>
      <c r="B105" s="237">
        <v>128.9</v>
      </c>
      <c r="C105" s="237">
        <v>168.7</v>
      </c>
      <c r="D105" s="237">
        <v>218.1</v>
      </c>
      <c r="E105" s="237">
        <v>230.1</v>
      </c>
      <c r="F105" s="241">
        <v>239.7</v>
      </c>
      <c r="G105" s="239">
        <v>298.8</v>
      </c>
      <c r="H105" s="239">
        <v>293.5</v>
      </c>
      <c r="I105" s="239">
        <v>383.6</v>
      </c>
      <c r="J105" s="239">
        <v>450.5</v>
      </c>
      <c r="K105" s="239">
        <v>520.70000000000005</v>
      </c>
      <c r="L105" s="239">
        <v>514.29999999999995</v>
      </c>
      <c r="M105" s="239">
        <v>481.6</v>
      </c>
      <c r="N105" s="239">
        <v>507.3</v>
      </c>
      <c r="O105" s="239">
        <v>534.4</v>
      </c>
      <c r="P105" s="239">
        <v>548.9</v>
      </c>
      <c r="Q105" s="239">
        <v>607.1</v>
      </c>
      <c r="R105" s="237">
        <v>672.9</v>
      </c>
      <c r="S105" s="240">
        <v>688.5</v>
      </c>
      <c r="T105" s="240">
        <v>724.3</v>
      </c>
      <c r="U105" s="240">
        <v>743</v>
      </c>
      <c r="V105" s="54">
        <v>957.34759999999994</v>
      </c>
      <c r="W105" s="54">
        <v>1298.3</v>
      </c>
      <c r="X105" s="54">
        <v>1119.7466999999999</v>
      </c>
    </row>
    <row r="106" spans="1:24" x14ac:dyDescent="0.25">
      <c r="A106" s="333" t="s">
        <v>327</v>
      </c>
      <c r="B106" s="333"/>
      <c r="C106" s="333"/>
      <c r="D106" s="333"/>
      <c r="E106" s="333"/>
      <c r="F106" s="333"/>
      <c r="G106" s="437"/>
      <c r="H106" s="437"/>
      <c r="I106" s="437"/>
      <c r="J106" s="437"/>
      <c r="K106" s="437"/>
      <c r="L106" s="437"/>
      <c r="M106" s="437"/>
      <c r="N106" s="437"/>
      <c r="O106" s="437"/>
      <c r="P106" s="437"/>
      <c r="Q106" s="437"/>
      <c r="R106" s="437"/>
      <c r="S106" s="35"/>
      <c r="T106" s="77"/>
      <c r="U106" s="263"/>
      <c r="V106" s="263"/>
    </row>
    <row r="107" spans="1:24" ht="18" customHeight="1" x14ac:dyDescent="0.25">
      <c r="A107" s="426" t="s">
        <v>348</v>
      </c>
      <c r="B107" s="426"/>
      <c r="C107" s="426"/>
      <c r="D107" s="426"/>
      <c r="E107" s="426"/>
      <c r="F107" s="426"/>
      <c r="G107" s="426"/>
      <c r="H107" s="426"/>
      <c r="I107" s="426"/>
      <c r="J107" s="426"/>
      <c r="K107" s="426"/>
      <c r="L107" s="426"/>
      <c r="M107" s="426"/>
      <c r="N107" s="426"/>
      <c r="O107" s="426"/>
      <c r="P107" s="426"/>
      <c r="Q107" s="426"/>
      <c r="R107" s="426"/>
      <c r="S107" s="426"/>
      <c r="T107" s="426"/>
      <c r="U107" s="426"/>
      <c r="V107" s="426"/>
      <c r="W107" s="426"/>
      <c r="X107" s="426"/>
    </row>
    <row r="108" spans="1:24" ht="18" customHeight="1" x14ac:dyDescent="0.25">
      <c r="A108" s="426" t="s">
        <v>347</v>
      </c>
      <c r="B108" s="426"/>
      <c r="C108" s="426"/>
      <c r="D108" s="426"/>
      <c r="E108" s="426"/>
      <c r="F108" s="426"/>
      <c r="G108" s="426"/>
      <c r="H108" s="426"/>
      <c r="I108" s="426"/>
      <c r="J108" s="426"/>
      <c r="K108" s="426"/>
      <c r="L108" s="426"/>
      <c r="M108" s="426"/>
      <c r="N108" s="426"/>
      <c r="O108" s="426"/>
      <c r="P108" s="426"/>
      <c r="Q108" s="284"/>
      <c r="R108" s="284"/>
      <c r="S108" s="285"/>
      <c r="T108" s="77"/>
      <c r="U108" s="263"/>
      <c r="V108" s="263"/>
    </row>
    <row r="109" spans="1:24" ht="15.75" customHeight="1" thickBot="1" x14ac:dyDescent="0.3">
      <c r="A109" s="435"/>
      <c r="B109" s="436"/>
      <c r="C109" s="436"/>
      <c r="D109" s="436"/>
      <c r="E109" s="436"/>
      <c r="F109" s="436"/>
      <c r="G109" s="436"/>
      <c r="H109" s="436"/>
      <c r="I109" s="436"/>
      <c r="J109" s="436"/>
      <c r="K109" s="436"/>
      <c r="L109" s="436"/>
      <c r="M109" s="436"/>
      <c r="N109" s="436"/>
      <c r="O109" s="436"/>
      <c r="P109" s="436"/>
      <c r="Q109" s="436"/>
      <c r="R109" s="436"/>
      <c r="S109" s="436"/>
      <c r="T109" s="121"/>
      <c r="U109" s="36"/>
      <c r="V109" s="36"/>
      <c r="W109" s="36"/>
      <c r="X109" s="27"/>
    </row>
    <row r="112" spans="1:24" x14ac:dyDescent="0.25">
      <c r="B112" s="303"/>
    </row>
  </sheetData>
  <mergeCells count="6">
    <mergeCell ref="A109:S109"/>
    <mergeCell ref="G106:R106"/>
    <mergeCell ref="A108:P108"/>
    <mergeCell ref="A2:X2"/>
    <mergeCell ref="A3:X3"/>
    <mergeCell ref="A107:X10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3">
    <tabColor rgb="FFC7E6A4"/>
  </sheetPr>
  <dimension ref="A1:Y112"/>
  <sheetViews>
    <sheetView topLeftCell="B1" zoomScaleNormal="100" workbookViewId="0">
      <pane ySplit="7" topLeftCell="A8" activePane="bottomLeft" state="frozen"/>
      <selection sqref="A1:T1"/>
      <selection pane="bottomLeft" activeCell="W9" sqref="W9"/>
    </sheetView>
  </sheetViews>
  <sheetFormatPr defaultRowHeight="15" x14ac:dyDescent="0.25"/>
  <cols>
    <col min="1" max="1" width="18.28515625" style="3" customWidth="1"/>
    <col min="2" max="20" width="9.140625" style="3"/>
    <col min="21" max="21" width="9.140625" style="263"/>
    <col min="22" max="23" width="9.140625" style="3"/>
    <col min="24" max="24" width="9.140625" style="3" customWidth="1"/>
    <col min="25" max="16384" width="9.140625" style="3"/>
  </cols>
  <sheetData>
    <row r="1" spans="1:24" ht="30" customHeight="1" x14ac:dyDescent="0.25"/>
    <row r="2" spans="1:24" x14ac:dyDescent="0.25">
      <c r="A2" s="412" t="s">
        <v>231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</row>
    <row r="3" spans="1:24" x14ac:dyDescent="0.25">
      <c r="A3" s="413" t="s">
        <v>269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</row>
    <row r="4" spans="1:24" x14ac:dyDescent="0.25">
      <c r="A4" s="233" t="s">
        <v>313</v>
      </c>
      <c r="B4" s="233"/>
      <c r="C4" s="233"/>
      <c r="D4" s="233"/>
      <c r="E4" s="233"/>
      <c r="F4" s="105"/>
      <c r="S4" s="198"/>
      <c r="T4" s="77"/>
    </row>
    <row r="5" spans="1:24" x14ac:dyDescent="0.25">
      <c r="A5" s="233" t="s">
        <v>432</v>
      </c>
      <c r="B5" s="233"/>
      <c r="C5" s="233"/>
      <c r="D5" s="233"/>
      <c r="E5" s="233"/>
      <c r="F5" s="105"/>
      <c r="S5" s="198"/>
      <c r="T5" s="77"/>
    </row>
    <row r="6" spans="1:24" ht="15.75" thickBot="1" x14ac:dyDescent="0.3">
      <c r="A6" s="234" t="s">
        <v>162</v>
      </c>
      <c r="B6" s="234"/>
      <c r="C6" s="234"/>
      <c r="D6" s="234"/>
      <c r="E6" s="234"/>
      <c r="F6" s="43"/>
      <c r="S6" s="198"/>
      <c r="T6" s="77"/>
    </row>
    <row r="7" spans="1:24" ht="15.75" thickBot="1" x14ac:dyDescent="0.3">
      <c r="A7" s="181"/>
      <c r="B7" s="44">
        <v>2000</v>
      </c>
      <c r="C7" s="44">
        <v>2001</v>
      </c>
      <c r="D7" s="44">
        <v>2002</v>
      </c>
      <c r="E7" s="44">
        <v>2003</v>
      </c>
      <c r="F7" s="44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44">
        <v>2017</v>
      </c>
      <c r="T7" s="18">
        <v>2018</v>
      </c>
      <c r="U7" s="18">
        <v>2019</v>
      </c>
      <c r="V7" s="18">
        <v>2020</v>
      </c>
      <c r="W7" s="18">
        <v>2021</v>
      </c>
      <c r="X7" s="18">
        <v>2022</v>
      </c>
    </row>
    <row r="8" spans="1:24" x14ac:dyDescent="0.25">
      <c r="A8" s="109" t="s">
        <v>388</v>
      </c>
      <c r="B8" s="186">
        <v>69897.899999999994</v>
      </c>
      <c r="C8" s="186">
        <v>88976.1</v>
      </c>
      <c r="D8" s="186">
        <v>127982.39999999999</v>
      </c>
      <c r="E8" s="186">
        <v>151765.9</v>
      </c>
      <c r="F8" s="99">
        <v>190944.6</v>
      </c>
      <c r="G8" s="187">
        <v>265547</v>
      </c>
      <c r="H8" s="187">
        <v>341766.6</v>
      </c>
      <c r="I8" s="187">
        <v>444846.7</v>
      </c>
      <c r="J8" s="187">
        <v>536969.19999999995</v>
      </c>
      <c r="K8" s="187">
        <v>551337.19999999995</v>
      </c>
      <c r="L8" s="187">
        <v>574891.19999999995</v>
      </c>
      <c r="M8" s="187">
        <v>904410.8</v>
      </c>
      <c r="N8" s="187">
        <v>1041908.4</v>
      </c>
      <c r="O8" s="187">
        <v>1227759.1000000001</v>
      </c>
      <c r="P8" s="187">
        <v>1417025.6</v>
      </c>
      <c r="Q8" s="187">
        <v>1588617.7</v>
      </c>
      <c r="R8" s="310">
        <v>1637271</v>
      </c>
      <c r="S8" s="310">
        <v>1726421.6</v>
      </c>
      <c r="T8" s="186">
        <v>2072427.3</v>
      </c>
      <c r="U8" s="186">
        <v>2298034.2000000002</v>
      </c>
      <c r="V8" s="186">
        <v>2530143.1570000001</v>
      </c>
      <c r="W8" s="186">
        <v>2829335.3114164202</v>
      </c>
      <c r="X8" s="186">
        <v>2753261.26079144</v>
      </c>
    </row>
    <row r="9" spans="1:24" ht="18" x14ac:dyDescent="0.25">
      <c r="A9" s="42" t="s">
        <v>92</v>
      </c>
      <c r="B9" s="186">
        <v>16453.7</v>
      </c>
      <c r="C9" s="186">
        <v>21505.3</v>
      </c>
      <c r="D9" s="186">
        <v>31295.8</v>
      </c>
      <c r="E9" s="186">
        <v>39204.300000000003</v>
      </c>
      <c r="F9" s="99">
        <v>49906.6</v>
      </c>
      <c r="G9" s="187">
        <v>76936.899999999994</v>
      </c>
      <c r="H9" s="187">
        <v>100148.4</v>
      </c>
      <c r="I9" s="187">
        <v>134235.70000000001</v>
      </c>
      <c r="J9" s="187">
        <v>162711.1</v>
      </c>
      <c r="K9" s="187">
        <v>169699.4</v>
      </c>
      <c r="L9" s="187">
        <v>177782.1</v>
      </c>
      <c r="M9" s="187">
        <v>275872</v>
      </c>
      <c r="N9" s="187">
        <v>273417.59999999998</v>
      </c>
      <c r="O9" s="187">
        <v>330293</v>
      </c>
      <c r="P9" s="187">
        <v>392350.7</v>
      </c>
      <c r="Q9" s="187">
        <v>442577.1</v>
      </c>
      <c r="R9" s="186">
        <v>462396.6</v>
      </c>
      <c r="S9" s="186">
        <v>496925.9</v>
      </c>
      <c r="T9" s="186">
        <v>590783.6</v>
      </c>
      <c r="U9" s="186">
        <v>668780.1</v>
      </c>
      <c r="V9" s="186">
        <v>740162.07499999995</v>
      </c>
      <c r="W9" s="186">
        <v>844774.55248541001</v>
      </c>
      <c r="X9" s="186">
        <v>809212.77479679987</v>
      </c>
    </row>
    <row r="10" spans="1:24" x14ac:dyDescent="0.25">
      <c r="A10" s="341" t="s">
        <v>1</v>
      </c>
      <c r="B10" s="240">
        <v>696.4</v>
      </c>
      <c r="C10" s="240">
        <v>866.4</v>
      </c>
      <c r="D10" s="240">
        <v>1380.6</v>
      </c>
      <c r="E10" s="240">
        <v>1497.2</v>
      </c>
      <c r="F10" s="78">
        <v>1835.1</v>
      </c>
      <c r="G10" s="111">
        <v>2643.3</v>
      </c>
      <c r="H10" s="111">
        <v>3065.1</v>
      </c>
      <c r="I10" s="111">
        <v>3734</v>
      </c>
      <c r="J10" s="111">
        <v>4955.8</v>
      </c>
      <c r="K10" s="111">
        <v>4345.7</v>
      </c>
      <c r="L10" s="111">
        <v>4332.2</v>
      </c>
      <c r="M10" s="111">
        <v>6976.5</v>
      </c>
      <c r="N10" s="111">
        <v>7726.7</v>
      </c>
      <c r="O10" s="111">
        <v>9981.2000000000007</v>
      </c>
      <c r="P10" s="111">
        <v>12434.8</v>
      </c>
      <c r="Q10" s="111">
        <v>13028.1</v>
      </c>
      <c r="R10" s="240">
        <v>13364</v>
      </c>
      <c r="S10" s="240">
        <v>14157.8</v>
      </c>
      <c r="T10" s="240">
        <v>17149.3</v>
      </c>
      <c r="U10" s="240">
        <v>18648</v>
      </c>
      <c r="V10" s="240">
        <v>20048.240000000002</v>
      </c>
      <c r="W10" s="240">
        <v>22884.707979950002</v>
      </c>
      <c r="X10" s="240">
        <v>22818.48075703</v>
      </c>
    </row>
    <row r="11" spans="1:24" x14ac:dyDescent="0.25">
      <c r="A11" s="341" t="s">
        <v>2</v>
      </c>
      <c r="B11" s="240">
        <v>404.7</v>
      </c>
      <c r="C11" s="240">
        <v>567.9</v>
      </c>
      <c r="D11" s="240">
        <v>868.8</v>
      </c>
      <c r="E11" s="240">
        <v>1168.5999999999999</v>
      </c>
      <c r="F11" s="78">
        <v>1460.1</v>
      </c>
      <c r="G11" s="240">
        <v>2185.1999999999998</v>
      </c>
      <c r="H11" s="240">
        <v>2805.6</v>
      </c>
      <c r="I11" s="240">
        <v>3530.3</v>
      </c>
      <c r="J11" s="240">
        <v>3697.1</v>
      </c>
      <c r="K11" s="240">
        <v>3465.7</v>
      </c>
      <c r="L11" s="240">
        <v>3429.1</v>
      </c>
      <c r="M11" s="240">
        <v>6272.5</v>
      </c>
      <c r="N11" s="240">
        <v>7040.2</v>
      </c>
      <c r="O11" s="240">
        <v>8176.7</v>
      </c>
      <c r="P11" s="240">
        <v>10742</v>
      </c>
      <c r="Q11" s="240">
        <v>10510.9</v>
      </c>
      <c r="R11" s="240">
        <v>10653.3</v>
      </c>
      <c r="S11" s="240">
        <v>11077.3</v>
      </c>
      <c r="T11" s="240">
        <v>13357.4</v>
      </c>
      <c r="U11" s="240">
        <v>14516.2</v>
      </c>
      <c r="V11" s="240">
        <v>15959.271000000001</v>
      </c>
      <c r="W11" s="240">
        <v>18150.804747419999</v>
      </c>
      <c r="X11" s="240">
        <v>17299.91974103</v>
      </c>
    </row>
    <row r="12" spans="1:24" x14ac:dyDescent="0.25">
      <c r="A12" s="341" t="s">
        <v>3</v>
      </c>
      <c r="B12" s="240">
        <v>431.2</v>
      </c>
      <c r="C12" s="240">
        <v>570.5</v>
      </c>
      <c r="D12" s="240">
        <v>865.1</v>
      </c>
      <c r="E12" s="240">
        <v>1049.2</v>
      </c>
      <c r="F12" s="78">
        <v>1674.8</v>
      </c>
      <c r="G12" s="240">
        <v>2224.3000000000002</v>
      </c>
      <c r="H12" s="240">
        <v>2726.9</v>
      </c>
      <c r="I12" s="240">
        <v>4097.6000000000004</v>
      </c>
      <c r="J12" s="240">
        <v>5663.5</v>
      </c>
      <c r="K12" s="240">
        <v>5399</v>
      </c>
      <c r="L12" s="240">
        <v>5428.9</v>
      </c>
      <c r="M12" s="240">
        <v>7821.9</v>
      </c>
      <c r="N12" s="240">
        <v>8625.2999999999993</v>
      </c>
      <c r="O12" s="240">
        <v>9062.2000000000007</v>
      </c>
      <c r="P12" s="240">
        <v>10397.9</v>
      </c>
      <c r="Q12" s="240">
        <v>12230.8</v>
      </c>
      <c r="R12" s="240">
        <v>12392.8</v>
      </c>
      <c r="S12" s="240">
        <v>12912.3</v>
      </c>
      <c r="T12" s="240">
        <v>15624.1</v>
      </c>
      <c r="U12" s="240">
        <v>17189.3</v>
      </c>
      <c r="V12" s="240">
        <v>18630.076000000001</v>
      </c>
      <c r="W12" s="240">
        <v>20298.785647659999</v>
      </c>
      <c r="X12" s="240">
        <v>20199.52517877</v>
      </c>
    </row>
    <row r="13" spans="1:24" x14ac:dyDescent="0.25">
      <c r="A13" s="341" t="s">
        <v>4</v>
      </c>
      <c r="B13" s="240">
        <v>865</v>
      </c>
      <c r="C13" s="240">
        <v>1020.7</v>
      </c>
      <c r="D13" s="240">
        <v>1722.7</v>
      </c>
      <c r="E13" s="240">
        <v>2095.1</v>
      </c>
      <c r="F13" s="78">
        <v>2804.3</v>
      </c>
      <c r="G13" s="240">
        <v>3955.6</v>
      </c>
      <c r="H13" s="240">
        <v>4377.1000000000004</v>
      </c>
      <c r="I13" s="240">
        <v>5460</v>
      </c>
      <c r="J13" s="240">
        <v>6343.4</v>
      </c>
      <c r="K13" s="240">
        <v>6592.9</v>
      </c>
      <c r="L13" s="240">
        <v>6669.9</v>
      </c>
      <c r="M13" s="240">
        <v>10293.299999999999</v>
      </c>
      <c r="N13" s="240">
        <v>12537.9</v>
      </c>
      <c r="O13" s="240">
        <v>15370</v>
      </c>
      <c r="P13" s="240">
        <v>17401.3</v>
      </c>
      <c r="Q13" s="240">
        <v>19860.5</v>
      </c>
      <c r="R13" s="240">
        <v>20096.900000000001</v>
      </c>
      <c r="S13" s="240">
        <v>21202.3</v>
      </c>
      <c r="T13" s="240">
        <v>25611.9</v>
      </c>
      <c r="U13" s="240">
        <v>27620.6</v>
      </c>
      <c r="V13" s="240">
        <v>29827.741999999998</v>
      </c>
      <c r="W13" s="240">
        <v>35042.168404330005</v>
      </c>
      <c r="X13" s="240">
        <v>34283.702642420001</v>
      </c>
    </row>
    <row r="14" spans="1:24" x14ac:dyDescent="0.25">
      <c r="A14" s="341" t="s">
        <v>5</v>
      </c>
      <c r="B14" s="240">
        <v>556.9</v>
      </c>
      <c r="C14" s="240">
        <v>614.4</v>
      </c>
      <c r="D14" s="240">
        <v>699</v>
      </c>
      <c r="E14" s="240">
        <v>741.5</v>
      </c>
      <c r="F14" s="240">
        <v>1068</v>
      </c>
      <c r="G14" s="240">
        <v>1592.7</v>
      </c>
      <c r="H14" s="240">
        <v>2055</v>
      </c>
      <c r="I14" s="240">
        <v>2801.3</v>
      </c>
      <c r="J14" s="240">
        <v>2796.7</v>
      </c>
      <c r="K14" s="240">
        <v>2759.1</v>
      </c>
      <c r="L14" s="240">
        <v>2724</v>
      </c>
      <c r="M14" s="240">
        <v>4602.3999999999996</v>
      </c>
      <c r="N14" s="240">
        <v>5529.5</v>
      </c>
      <c r="O14" s="240">
        <v>7250.8</v>
      </c>
      <c r="P14" s="240">
        <v>7906.8</v>
      </c>
      <c r="Q14" s="240">
        <v>9166</v>
      </c>
      <c r="R14" s="240">
        <v>8770.9</v>
      </c>
      <c r="S14" s="240">
        <v>9262</v>
      </c>
      <c r="T14" s="240">
        <v>11259.6</v>
      </c>
      <c r="U14" s="240">
        <v>12241.8</v>
      </c>
      <c r="V14" s="240">
        <v>13327.876</v>
      </c>
      <c r="W14" s="240">
        <v>15684.102386799999</v>
      </c>
      <c r="X14" s="240">
        <v>14542.0613096</v>
      </c>
    </row>
    <row r="15" spans="1:24" x14ac:dyDescent="0.25">
      <c r="A15" s="341" t="s">
        <v>6</v>
      </c>
      <c r="B15" s="240">
        <v>459.7</v>
      </c>
      <c r="C15" s="240">
        <v>567.20000000000005</v>
      </c>
      <c r="D15" s="240">
        <v>980.7</v>
      </c>
      <c r="E15" s="240">
        <v>1254</v>
      </c>
      <c r="F15" s="78">
        <v>1608.1</v>
      </c>
      <c r="G15" s="240">
        <v>1811.3</v>
      </c>
      <c r="H15" s="240">
        <v>2374.6</v>
      </c>
      <c r="I15" s="240">
        <v>3033.9</v>
      </c>
      <c r="J15" s="240">
        <v>3626.6</v>
      </c>
      <c r="K15" s="240">
        <v>2849.7</v>
      </c>
      <c r="L15" s="240">
        <v>3284</v>
      </c>
      <c r="M15" s="240">
        <v>5751.7</v>
      </c>
      <c r="N15" s="240">
        <v>7359.2</v>
      </c>
      <c r="O15" s="240">
        <v>7460.9</v>
      </c>
      <c r="P15" s="240">
        <v>9711.5</v>
      </c>
      <c r="Q15" s="240">
        <v>9761.7000000000007</v>
      </c>
      <c r="R15" s="240">
        <v>9677.1</v>
      </c>
      <c r="S15" s="240">
        <v>9900.6</v>
      </c>
      <c r="T15" s="240">
        <v>12300.8</v>
      </c>
      <c r="U15" s="240">
        <v>13705.1</v>
      </c>
      <c r="V15" s="240">
        <v>15413.816000000001</v>
      </c>
      <c r="W15" s="240">
        <v>16647.427500289999</v>
      </c>
      <c r="X15" s="240">
        <v>16254.809399739999</v>
      </c>
    </row>
    <row r="16" spans="1:24" x14ac:dyDescent="0.25">
      <c r="A16" s="341" t="s">
        <v>7</v>
      </c>
      <c r="B16" s="240">
        <v>236.9</v>
      </c>
      <c r="C16" s="240">
        <v>351.4</v>
      </c>
      <c r="D16" s="240">
        <v>375.5</v>
      </c>
      <c r="E16" s="240">
        <v>686.5</v>
      </c>
      <c r="F16" s="78">
        <v>862.6</v>
      </c>
      <c r="G16" s="240">
        <v>1257.9000000000001</v>
      </c>
      <c r="H16" s="240">
        <v>1424.9</v>
      </c>
      <c r="I16" s="240">
        <v>1866.3</v>
      </c>
      <c r="J16" s="240">
        <v>1752.9</v>
      </c>
      <c r="K16" s="240">
        <v>1880.1</v>
      </c>
      <c r="L16" s="240">
        <v>2310.6</v>
      </c>
      <c r="M16" s="240">
        <v>4076.1</v>
      </c>
      <c r="N16" s="240">
        <v>4553.6000000000004</v>
      </c>
      <c r="O16" s="240">
        <v>4647.1000000000004</v>
      </c>
      <c r="P16" s="240">
        <v>5197</v>
      </c>
      <c r="Q16" s="240">
        <v>5847.4</v>
      </c>
      <c r="R16" s="240">
        <v>5917.9</v>
      </c>
      <c r="S16" s="240">
        <v>6219.1</v>
      </c>
      <c r="T16" s="240">
        <v>7437.2</v>
      </c>
      <c r="U16" s="240">
        <v>8088.3</v>
      </c>
      <c r="V16" s="240">
        <v>8786.4989999999998</v>
      </c>
      <c r="W16" s="240">
        <v>9749.3562262999985</v>
      </c>
      <c r="X16" s="240">
        <v>9692.5575700099998</v>
      </c>
    </row>
    <row r="17" spans="1:25" x14ac:dyDescent="0.25">
      <c r="A17" s="341" t="s">
        <v>8</v>
      </c>
      <c r="B17" s="240">
        <v>332.3</v>
      </c>
      <c r="C17" s="240">
        <v>406.1</v>
      </c>
      <c r="D17" s="240">
        <v>630.9</v>
      </c>
      <c r="E17" s="240">
        <v>768.7</v>
      </c>
      <c r="F17" s="78">
        <v>1113.0999999999999</v>
      </c>
      <c r="G17" s="240">
        <v>1566.1</v>
      </c>
      <c r="H17" s="240">
        <v>2003.5</v>
      </c>
      <c r="I17" s="240">
        <v>2540.1999999999998</v>
      </c>
      <c r="J17" s="240">
        <v>3392.7</v>
      </c>
      <c r="K17" s="240">
        <v>3216.9</v>
      </c>
      <c r="L17" s="240">
        <v>3172.8</v>
      </c>
      <c r="M17" s="240">
        <v>5294.9</v>
      </c>
      <c r="N17" s="240">
        <v>7336.8</v>
      </c>
      <c r="O17" s="240">
        <v>7989.1</v>
      </c>
      <c r="P17" s="240">
        <v>8288.9</v>
      </c>
      <c r="Q17" s="240">
        <v>9651.6</v>
      </c>
      <c r="R17" s="240">
        <v>9755.1</v>
      </c>
      <c r="S17" s="240">
        <v>10214.1</v>
      </c>
      <c r="T17" s="240">
        <v>12373.5</v>
      </c>
      <c r="U17" s="240">
        <v>13478.2</v>
      </c>
      <c r="V17" s="240">
        <v>14633.493</v>
      </c>
      <c r="W17" s="240">
        <v>16529.291176620001</v>
      </c>
      <c r="X17" s="240">
        <v>16487.10094222</v>
      </c>
    </row>
    <row r="18" spans="1:25" x14ac:dyDescent="0.25">
      <c r="A18" s="341" t="s">
        <v>9</v>
      </c>
      <c r="B18" s="240">
        <v>355.7</v>
      </c>
      <c r="C18" s="240">
        <v>487.4</v>
      </c>
      <c r="D18" s="240">
        <v>970.9</v>
      </c>
      <c r="E18" s="240">
        <v>1182.5999999999999</v>
      </c>
      <c r="F18" s="78">
        <v>1575.1</v>
      </c>
      <c r="G18" s="240">
        <v>2476.6</v>
      </c>
      <c r="H18" s="240">
        <v>3107.9</v>
      </c>
      <c r="I18" s="240">
        <v>3609.3</v>
      </c>
      <c r="J18" s="240">
        <v>3827.6</v>
      </c>
      <c r="K18" s="240">
        <v>3895.1</v>
      </c>
      <c r="L18" s="240">
        <v>3702.1</v>
      </c>
      <c r="M18" s="240">
        <v>5900.2</v>
      </c>
      <c r="N18" s="240">
        <v>7788.7</v>
      </c>
      <c r="O18" s="240">
        <v>7891.6</v>
      </c>
      <c r="P18" s="240">
        <v>10403.6</v>
      </c>
      <c r="Q18" s="240">
        <v>10031.700000000001</v>
      </c>
      <c r="R18" s="240">
        <v>10345.4</v>
      </c>
      <c r="S18" s="240">
        <v>10904.6</v>
      </c>
      <c r="T18" s="240">
        <v>13241.9</v>
      </c>
      <c r="U18" s="240">
        <v>14520.3</v>
      </c>
      <c r="V18" s="240">
        <v>15516.326999999999</v>
      </c>
      <c r="W18" s="240">
        <v>16801.02174566</v>
      </c>
      <c r="X18" s="240">
        <v>17183.212675930001</v>
      </c>
    </row>
    <row r="19" spans="1:25" x14ac:dyDescent="0.25">
      <c r="A19" s="341" t="s">
        <v>10</v>
      </c>
      <c r="B19" s="240">
        <v>2577.6</v>
      </c>
      <c r="C19" s="240">
        <v>3951.3</v>
      </c>
      <c r="D19" s="240">
        <v>5660.7</v>
      </c>
      <c r="E19" s="240">
        <v>7932.1</v>
      </c>
      <c r="F19" s="78">
        <v>9505.4</v>
      </c>
      <c r="G19" s="240">
        <v>11937.5</v>
      </c>
      <c r="H19" s="240">
        <v>16422.099999999999</v>
      </c>
      <c r="I19" s="240">
        <v>24169.599999999999</v>
      </c>
      <c r="J19" s="240">
        <v>32125.200000000001</v>
      </c>
      <c r="K19" s="240">
        <v>31718.1</v>
      </c>
      <c r="L19" s="240">
        <v>30107.4</v>
      </c>
      <c r="M19" s="240">
        <v>46853.4</v>
      </c>
      <c r="N19" s="240">
        <v>49202.2</v>
      </c>
      <c r="O19" s="240">
        <v>66783.100000000006</v>
      </c>
      <c r="P19" s="240">
        <v>79344.399999999994</v>
      </c>
      <c r="Q19" s="240">
        <v>96723.8</v>
      </c>
      <c r="R19" s="240">
        <v>98330.6</v>
      </c>
      <c r="S19" s="240">
        <v>105979.8</v>
      </c>
      <c r="T19" s="240">
        <v>114430.5</v>
      </c>
      <c r="U19" s="240">
        <v>135536.6</v>
      </c>
      <c r="V19" s="240">
        <v>143814.451</v>
      </c>
      <c r="W19" s="240">
        <v>162214.03755228</v>
      </c>
      <c r="X19" s="240">
        <v>160131.88604460997</v>
      </c>
    </row>
    <row r="20" spans="1:25" x14ac:dyDescent="0.25">
      <c r="A20" s="341" t="s">
        <v>11</v>
      </c>
      <c r="B20" s="240">
        <v>426.2</v>
      </c>
      <c r="C20" s="240">
        <v>622.1</v>
      </c>
      <c r="D20" s="240">
        <v>837.9</v>
      </c>
      <c r="E20" s="240">
        <v>1040.3</v>
      </c>
      <c r="F20" s="78">
        <v>1107.7</v>
      </c>
      <c r="G20" s="240">
        <v>1364.9</v>
      </c>
      <c r="H20" s="240">
        <v>1599.7</v>
      </c>
      <c r="I20" s="240">
        <v>2088.6999999999998</v>
      </c>
      <c r="J20" s="240">
        <v>2274</v>
      </c>
      <c r="K20" s="240">
        <v>2353.4</v>
      </c>
      <c r="L20" s="240">
        <v>2191</v>
      </c>
      <c r="M20" s="240">
        <v>3543.8</v>
      </c>
      <c r="N20" s="240">
        <v>4527.2</v>
      </c>
      <c r="O20" s="240">
        <v>5611.5</v>
      </c>
      <c r="P20" s="240">
        <v>5939.2</v>
      </c>
      <c r="Q20" s="240">
        <v>6724.7</v>
      </c>
      <c r="R20" s="240">
        <v>6866.6</v>
      </c>
      <c r="S20" s="240">
        <v>7256.1</v>
      </c>
      <c r="T20" s="240">
        <v>8658.4</v>
      </c>
      <c r="U20" s="240">
        <v>9389.9</v>
      </c>
      <c r="V20" s="240">
        <v>10097.629000000001</v>
      </c>
      <c r="W20" s="240">
        <v>11509.758004270001</v>
      </c>
      <c r="X20" s="240">
        <v>11161.04744149</v>
      </c>
    </row>
    <row r="21" spans="1:25" x14ac:dyDescent="0.25">
      <c r="A21" s="341" t="s">
        <v>12</v>
      </c>
      <c r="B21" s="240">
        <v>306.60000000000002</v>
      </c>
      <c r="C21" s="240">
        <v>406.3</v>
      </c>
      <c r="D21" s="240">
        <v>590.20000000000005</v>
      </c>
      <c r="E21" s="240">
        <v>659.8</v>
      </c>
      <c r="F21" s="78">
        <v>1013.2</v>
      </c>
      <c r="G21" s="240">
        <v>1890.8</v>
      </c>
      <c r="H21" s="240">
        <v>2154</v>
      </c>
      <c r="I21" s="240">
        <v>2904</v>
      </c>
      <c r="J21" s="240">
        <v>3251.3</v>
      </c>
      <c r="K21" s="240">
        <v>3420.4</v>
      </c>
      <c r="L21" s="240">
        <v>3452.4</v>
      </c>
      <c r="M21" s="240">
        <v>6487.8</v>
      </c>
      <c r="N21" s="240">
        <v>8862.6</v>
      </c>
      <c r="O21" s="240">
        <v>9077.4</v>
      </c>
      <c r="P21" s="240">
        <v>9402</v>
      </c>
      <c r="Q21" s="240">
        <v>9314.5</v>
      </c>
      <c r="R21" s="240">
        <v>9870.6</v>
      </c>
      <c r="S21" s="240">
        <v>10336.5</v>
      </c>
      <c r="T21" s="240">
        <v>12535.5</v>
      </c>
      <c r="U21" s="240">
        <v>13625.8</v>
      </c>
      <c r="V21" s="240">
        <v>14616.566000000001</v>
      </c>
      <c r="W21" s="240">
        <v>16254.73028724</v>
      </c>
      <c r="X21" s="240">
        <v>16152.094561399999</v>
      </c>
    </row>
    <row r="22" spans="1:25" x14ac:dyDescent="0.25">
      <c r="A22" s="341" t="s">
        <v>13</v>
      </c>
      <c r="B22" s="240">
        <v>301.60000000000002</v>
      </c>
      <c r="C22" s="240">
        <v>459.7</v>
      </c>
      <c r="D22" s="240">
        <v>696.9</v>
      </c>
      <c r="E22" s="240">
        <v>783.9</v>
      </c>
      <c r="F22" s="240">
        <v>1265</v>
      </c>
      <c r="G22" s="240">
        <v>1489.4</v>
      </c>
      <c r="H22" s="240">
        <v>1824.5</v>
      </c>
      <c r="I22" s="240">
        <v>2266.6</v>
      </c>
      <c r="J22" s="240">
        <v>2857</v>
      </c>
      <c r="K22" s="240">
        <v>3011.8</v>
      </c>
      <c r="L22" s="240">
        <v>3083.2</v>
      </c>
      <c r="M22" s="240">
        <v>5497.6</v>
      </c>
      <c r="N22" s="240">
        <v>6894.5</v>
      </c>
      <c r="O22" s="240">
        <v>6373</v>
      </c>
      <c r="P22" s="240">
        <v>9040.5</v>
      </c>
      <c r="Q22" s="240">
        <v>8143.1</v>
      </c>
      <c r="R22" s="240">
        <v>8487.7000000000007</v>
      </c>
      <c r="S22" s="240">
        <v>8892.2999999999993</v>
      </c>
      <c r="T22" s="240">
        <v>10622.9</v>
      </c>
      <c r="U22" s="240">
        <v>11519.6</v>
      </c>
      <c r="V22" s="240">
        <v>12519.571</v>
      </c>
      <c r="W22" s="240">
        <v>13774.857536209998</v>
      </c>
      <c r="X22" s="240">
        <v>13576.656929999999</v>
      </c>
    </row>
    <row r="23" spans="1:25" x14ac:dyDescent="0.25">
      <c r="A23" s="341" t="s">
        <v>14</v>
      </c>
      <c r="B23" s="240">
        <v>222.9</v>
      </c>
      <c r="C23" s="240">
        <v>307.10000000000002</v>
      </c>
      <c r="D23" s="240">
        <v>525.29999999999995</v>
      </c>
      <c r="E23" s="240">
        <v>819.9</v>
      </c>
      <c r="F23" s="78">
        <v>1158.3</v>
      </c>
      <c r="G23" s="240">
        <v>1795.1</v>
      </c>
      <c r="H23" s="240">
        <v>2088.6999999999998</v>
      </c>
      <c r="I23" s="240">
        <v>2836.1</v>
      </c>
      <c r="J23" s="240">
        <v>2929</v>
      </c>
      <c r="K23" s="240">
        <v>2945.2</v>
      </c>
      <c r="L23" s="240">
        <v>3342.4</v>
      </c>
      <c r="M23" s="240">
        <v>5385.4</v>
      </c>
      <c r="N23" s="240">
        <v>6501.2</v>
      </c>
      <c r="O23" s="240">
        <v>6684.1</v>
      </c>
      <c r="P23" s="240">
        <v>9705.7000000000007</v>
      </c>
      <c r="Q23" s="240">
        <v>8738.9</v>
      </c>
      <c r="R23" s="240">
        <v>9171.7999999999993</v>
      </c>
      <c r="S23" s="240">
        <v>9632.7000000000007</v>
      </c>
      <c r="T23" s="240">
        <v>11506.3</v>
      </c>
      <c r="U23" s="240">
        <v>12460.3</v>
      </c>
      <c r="V23" s="240">
        <v>13371.971</v>
      </c>
      <c r="W23" s="240">
        <v>14899.282370569999</v>
      </c>
      <c r="X23" s="240">
        <v>14309.743069620001</v>
      </c>
    </row>
    <row r="24" spans="1:25" x14ac:dyDescent="0.25">
      <c r="A24" s="341" t="s">
        <v>15</v>
      </c>
      <c r="B24" s="240">
        <v>408.3</v>
      </c>
      <c r="C24" s="240">
        <v>509.5</v>
      </c>
      <c r="D24" s="240">
        <v>748</v>
      </c>
      <c r="E24" s="240">
        <v>976.7</v>
      </c>
      <c r="F24" s="78">
        <v>1447.5</v>
      </c>
      <c r="G24" s="240">
        <v>2143.1</v>
      </c>
      <c r="H24" s="240">
        <v>2701.7</v>
      </c>
      <c r="I24" s="240">
        <v>3655.7</v>
      </c>
      <c r="J24" s="240">
        <v>3945.4</v>
      </c>
      <c r="K24" s="240">
        <v>4102.8</v>
      </c>
      <c r="L24" s="240">
        <v>4291.3</v>
      </c>
      <c r="M24" s="240">
        <v>6703.5</v>
      </c>
      <c r="N24" s="240">
        <v>8392.2000000000007</v>
      </c>
      <c r="O24" s="240">
        <v>9461</v>
      </c>
      <c r="P24" s="240">
        <v>10275.200000000001</v>
      </c>
      <c r="Q24" s="240">
        <v>11296.4</v>
      </c>
      <c r="R24" s="240">
        <v>11800</v>
      </c>
      <c r="S24" s="240">
        <v>12335.8</v>
      </c>
      <c r="T24" s="240">
        <v>14762</v>
      </c>
      <c r="U24" s="240">
        <v>15945.7</v>
      </c>
      <c r="V24" s="240">
        <v>17328.134999999998</v>
      </c>
      <c r="W24" s="240">
        <v>20199.671784950002</v>
      </c>
      <c r="X24" s="240">
        <v>18609.3294025</v>
      </c>
    </row>
    <row r="25" spans="1:25" x14ac:dyDescent="0.25">
      <c r="A25" s="341" t="s">
        <v>16</v>
      </c>
      <c r="B25" s="240">
        <v>495</v>
      </c>
      <c r="C25" s="240">
        <v>823.4</v>
      </c>
      <c r="D25" s="240">
        <v>1186.9000000000001</v>
      </c>
      <c r="E25" s="240">
        <v>1556.8</v>
      </c>
      <c r="F25" s="78">
        <v>2012.4</v>
      </c>
      <c r="G25" s="240">
        <v>2292.1999999999998</v>
      </c>
      <c r="H25" s="240">
        <v>3087.2</v>
      </c>
      <c r="I25" s="240">
        <v>3938.4</v>
      </c>
      <c r="J25" s="240">
        <v>4261.3999999999996</v>
      </c>
      <c r="K25" s="240">
        <v>5247.4</v>
      </c>
      <c r="L25" s="240">
        <v>5040.2</v>
      </c>
      <c r="M25" s="240">
        <v>9338.2999999999993</v>
      </c>
      <c r="N25" s="240">
        <v>10929.6</v>
      </c>
      <c r="O25" s="240">
        <v>11143</v>
      </c>
      <c r="P25" s="240">
        <v>11564.6</v>
      </c>
      <c r="Q25" s="240">
        <v>12863.7</v>
      </c>
      <c r="R25" s="240">
        <v>13144</v>
      </c>
      <c r="S25" s="240">
        <v>14003.5</v>
      </c>
      <c r="T25" s="240">
        <v>16645.400000000001</v>
      </c>
      <c r="U25" s="240">
        <v>18005.8</v>
      </c>
      <c r="V25" s="240">
        <v>19801.28</v>
      </c>
      <c r="W25" s="240">
        <v>21627.866950790001</v>
      </c>
      <c r="X25" s="240">
        <v>21450.163852259997</v>
      </c>
    </row>
    <row r="26" spans="1:25" x14ac:dyDescent="0.25">
      <c r="A26" s="341" t="s">
        <v>17</v>
      </c>
      <c r="B26" s="240">
        <v>502.8</v>
      </c>
      <c r="C26" s="240">
        <v>547.79999999999995</v>
      </c>
      <c r="D26" s="240">
        <v>877.2</v>
      </c>
      <c r="E26" s="240">
        <v>971.7</v>
      </c>
      <c r="F26" s="78">
        <v>1107.8</v>
      </c>
      <c r="G26" s="240">
        <v>2733.6</v>
      </c>
      <c r="H26" s="240">
        <v>3461.3</v>
      </c>
      <c r="I26" s="240">
        <v>4571.1000000000004</v>
      </c>
      <c r="J26" s="240">
        <v>4507</v>
      </c>
      <c r="K26" s="240">
        <v>4359.2</v>
      </c>
      <c r="L26" s="240">
        <v>4536.5</v>
      </c>
      <c r="M26" s="240">
        <v>7252.2</v>
      </c>
      <c r="N26" s="240">
        <v>10227.9</v>
      </c>
      <c r="O26" s="240">
        <v>9727.4</v>
      </c>
      <c r="P26" s="240">
        <v>10516.2</v>
      </c>
      <c r="Q26" s="240">
        <v>12016.9</v>
      </c>
      <c r="R26" s="240">
        <v>11370.9</v>
      </c>
      <c r="S26" s="240">
        <v>11979.1</v>
      </c>
      <c r="T26" s="240">
        <v>14575.2</v>
      </c>
      <c r="U26" s="240">
        <v>16089.7</v>
      </c>
      <c r="V26" s="240">
        <v>17352.079000000002</v>
      </c>
      <c r="W26" s="240">
        <v>20149.531178229998</v>
      </c>
      <c r="X26" s="240">
        <v>19107.465025950001</v>
      </c>
    </row>
    <row r="27" spans="1:25" x14ac:dyDescent="0.25">
      <c r="A27" s="341" t="s">
        <v>18</v>
      </c>
      <c r="B27" s="240">
        <v>6874.2</v>
      </c>
      <c r="C27" s="240">
        <v>8426.4</v>
      </c>
      <c r="D27" s="240">
        <v>11678.6</v>
      </c>
      <c r="E27" s="240">
        <v>14019.7</v>
      </c>
      <c r="F27" s="240">
        <v>17288</v>
      </c>
      <c r="G27" s="240">
        <v>31577.3</v>
      </c>
      <c r="H27" s="240">
        <v>42868.7</v>
      </c>
      <c r="I27" s="240">
        <v>57132.4</v>
      </c>
      <c r="J27" s="240">
        <v>70504.5</v>
      </c>
      <c r="K27" s="240">
        <v>78136.899999999994</v>
      </c>
      <c r="L27" s="240">
        <v>86684.1</v>
      </c>
      <c r="M27" s="240">
        <v>127820.6</v>
      </c>
      <c r="N27" s="240">
        <v>99382.3</v>
      </c>
      <c r="O27" s="240">
        <v>127602.9</v>
      </c>
      <c r="P27" s="240">
        <v>154079.20000000001</v>
      </c>
      <c r="Q27" s="240">
        <v>176666.3</v>
      </c>
      <c r="R27" s="240">
        <v>192381.2</v>
      </c>
      <c r="S27" s="240">
        <v>210659.8</v>
      </c>
      <c r="T27" s="240">
        <v>258691.7</v>
      </c>
      <c r="U27" s="240">
        <v>296198.90000000002</v>
      </c>
      <c r="V27" s="240">
        <v>339117.05300000001</v>
      </c>
      <c r="W27" s="240">
        <v>392357.15100584005</v>
      </c>
      <c r="X27" s="240">
        <v>365953.01825221995</v>
      </c>
    </row>
    <row r="28" spans="1:25" ht="18" x14ac:dyDescent="0.25">
      <c r="A28" s="42" t="s">
        <v>132</v>
      </c>
      <c r="B28" s="186">
        <v>7981.2</v>
      </c>
      <c r="C28" s="186">
        <v>9907.2000000000007</v>
      </c>
      <c r="D28" s="186">
        <v>13866.9</v>
      </c>
      <c r="E28" s="186">
        <v>16434.7</v>
      </c>
      <c r="F28" s="99">
        <v>21183.4</v>
      </c>
      <c r="G28" s="186">
        <v>27897</v>
      </c>
      <c r="H28" s="186">
        <v>35520</v>
      </c>
      <c r="I28" s="186">
        <v>46613.2</v>
      </c>
      <c r="J28" s="186">
        <v>56230.5</v>
      </c>
      <c r="K28" s="186">
        <v>56227.8</v>
      </c>
      <c r="L28" s="186">
        <v>62597.4</v>
      </c>
      <c r="M28" s="186">
        <v>102070.7</v>
      </c>
      <c r="N28" s="186">
        <v>115661.6</v>
      </c>
      <c r="O28" s="186">
        <v>128231.2</v>
      </c>
      <c r="P28" s="186">
        <v>153246.1</v>
      </c>
      <c r="Q28" s="186">
        <v>171217</v>
      </c>
      <c r="R28" s="186">
        <v>176459.3</v>
      </c>
      <c r="S28" s="186">
        <v>194509.9</v>
      </c>
      <c r="T28" s="186">
        <v>236092.4</v>
      </c>
      <c r="U28" s="186">
        <v>259526.1</v>
      </c>
      <c r="V28" s="186">
        <v>286705.62199999997</v>
      </c>
      <c r="W28" s="186">
        <v>319371.12721548998</v>
      </c>
      <c r="X28" s="186">
        <v>313667.24676826003</v>
      </c>
    </row>
    <row r="29" spans="1:25" x14ac:dyDescent="0.25">
      <c r="A29" s="341" t="s">
        <v>19</v>
      </c>
      <c r="B29" s="240">
        <v>367.6</v>
      </c>
      <c r="C29" s="240">
        <v>460.5</v>
      </c>
      <c r="D29" s="240">
        <v>550.6</v>
      </c>
      <c r="E29" s="240">
        <v>620.6</v>
      </c>
      <c r="F29" s="78">
        <v>946.4</v>
      </c>
      <c r="G29" s="240">
        <v>1306.3</v>
      </c>
      <c r="H29" s="240">
        <v>1763.6</v>
      </c>
      <c r="I29" s="240">
        <v>2767.6</v>
      </c>
      <c r="J29" s="240">
        <v>3338.8</v>
      </c>
      <c r="K29" s="240">
        <v>3155.3</v>
      </c>
      <c r="L29" s="240">
        <v>3075.3</v>
      </c>
      <c r="M29" s="240">
        <v>5343.3</v>
      </c>
      <c r="N29" s="240">
        <v>6280.9</v>
      </c>
      <c r="O29" s="240">
        <v>7139.8</v>
      </c>
      <c r="P29" s="240">
        <v>9624.7999999999993</v>
      </c>
      <c r="Q29" s="240">
        <v>9199.7000000000007</v>
      </c>
      <c r="R29" s="240">
        <v>9405.2999999999993</v>
      </c>
      <c r="S29" s="240">
        <v>9584.7000000000007</v>
      </c>
      <c r="T29" s="240">
        <v>11604.9</v>
      </c>
      <c r="U29" s="240">
        <v>12037.3</v>
      </c>
      <c r="V29" s="240">
        <v>12933.24</v>
      </c>
      <c r="W29" s="240">
        <v>15619.150785559999</v>
      </c>
      <c r="X29" s="240">
        <v>14315.12628269</v>
      </c>
    </row>
    <row r="30" spans="1:25" x14ac:dyDescent="0.25">
      <c r="A30" s="341" t="s">
        <v>20</v>
      </c>
      <c r="B30" s="240">
        <v>1179.5</v>
      </c>
      <c r="C30" s="240">
        <v>1339.4</v>
      </c>
      <c r="D30" s="240">
        <v>1652.2</v>
      </c>
      <c r="E30" s="240">
        <v>1712.8</v>
      </c>
      <c r="F30" s="78">
        <v>2394.9</v>
      </c>
      <c r="G30" s="240">
        <v>2325.1</v>
      </c>
      <c r="H30" s="240">
        <v>3219.6</v>
      </c>
      <c r="I30" s="240">
        <v>3841.3</v>
      </c>
      <c r="J30" s="240">
        <v>4434.1000000000004</v>
      </c>
      <c r="K30" s="240">
        <v>5433.6</v>
      </c>
      <c r="L30" s="240">
        <v>6265.4</v>
      </c>
      <c r="M30" s="240">
        <v>9622.2000000000007</v>
      </c>
      <c r="N30" s="240">
        <v>11785.2</v>
      </c>
      <c r="O30" s="240">
        <v>11183.8</v>
      </c>
      <c r="P30" s="240">
        <v>12638.3</v>
      </c>
      <c r="Q30" s="240">
        <v>14208.7</v>
      </c>
      <c r="R30" s="240">
        <v>14404.7</v>
      </c>
      <c r="S30" s="240">
        <v>14959.2</v>
      </c>
      <c r="T30" s="240">
        <v>18346.599999999999</v>
      </c>
      <c r="U30" s="240">
        <v>19152.099999999999</v>
      </c>
      <c r="V30" s="240">
        <v>20481.003000000001</v>
      </c>
      <c r="W30" s="240">
        <v>23329.849194810002</v>
      </c>
      <c r="X30" s="240">
        <v>21875.61669653</v>
      </c>
    </row>
    <row r="31" spans="1:25" x14ac:dyDescent="0.25">
      <c r="A31" s="341" t="s">
        <v>21</v>
      </c>
      <c r="B31" s="240">
        <v>632.9</v>
      </c>
      <c r="C31" s="240">
        <v>849.2</v>
      </c>
      <c r="D31" s="240">
        <v>1286</v>
      </c>
      <c r="E31" s="240">
        <v>1480.3</v>
      </c>
      <c r="F31" s="78">
        <v>1812.1</v>
      </c>
      <c r="G31" s="240">
        <v>2653.5</v>
      </c>
      <c r="H31" s="240">
        <v>3666.9</v>
      </c>
      <c r="I31" s="240">
        <v>4270.8999999999996</v>
      </c>
      <c r="J31" s="240">
        <v>5714</v>
      </c>
      <c r="K31" s="240">
        <v>5458.8</v>
      </c>
      <c r="L31" s="240">
        <v>5689.3</v>
      </c>
      <c r="M31" s="240">
        <v>9971.9</v>
      </c>
      <c r="N31" s="240">
        <v>11631.9</v>
      </c>
      <c r="O31" s="240">
        <v>14569.4</v>
      </c>
      <c r="P31" s="240">
        <v>17502.7</v>
      </c>
      <c r="Q31" s="240">
        <v>20075.099999999999</v>
      </c>
      <c r="R31" s="240">
        <v>18776.2</v>
      </c>
      <c r="S31" s="240">
        <v>19286.8</v>
      </c>
      <c r="T31" s="240">
        <v>23339.7</v>
      </c>
      <c r="U31" s="240">
        <v>25128.6</v>
      </c>
      <c r="V31" s="240">
        <v>26537.34</v>
      </c>
      <c r="W31" s="240">
        <v>30324.52170162</v>
      </c>
      <c r="X31" s="240">
        <v>30138.2522197</v>
      </c>
      <c r="Y31" s="303"/>
    </row>
    <row r="32" spans="1:25" x14ac:dyDescent="0.25">
      <c r="A32" s="40" t="s">
        <v>22</v>
      </c>
      <c r="B32" s="240"/>
      <c r="C32" s="78"/>
      <c r="D32" s="78"/>
      <c r="E32" s="78"/>
      <c r="F32" s="78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351"/>
      <c r="T32" s="240"/>
      <c r="U32" s="240"/>
      <c r="V32" s="240"/>
      <c r="W32" s="240"/>
      <c r="X32" s="240"/>
    </row>
    <row r="33" spans="1:24" ht="15" customHeight="1" x14ac:dyDescent="0.25">
      <c r="A33" s="53" t="s">
        <v>23</v>
      </c>
      <c r="B33" s="240">
        <v>61.4</v>
      </c>
      <c r="C33" s="240">
        <v>100</v>
      </c>
      <c r="D33" s="240">
        <v>126.1</v>
      </c>
      <c r="E33" s="240">
        <v>133.9</v>
      </c>
      <c r="F33" s="78">
        <v>145.30000000000001</v>
      </c>
      <c r="G33" s="240">
        <v>158.69999999999999</v>
      </c>
      <c r="H33" s="240">
        <v>217</v>
      </c>
      <c r="I33" s="240">
        <v>291.60000000000002</v>
      </c>
      <c r="J33" s="240">
        <v>389.9</v>
      </c>
      <c r="K33" s="240">
        <v>412.8</v>
      </c>
      <c r="L33" s="240">
        <v>416.1</v>
      </c>
      <c r="M33" s="240">
        <v>547.5</v>
      </c>
      <c r="N33" s="240">
        <v>778.2</v>
      </c>
      <c r="O33" s="240">
        <v>804.3</v>
      </c>
      <c r="P33" s="240">
        <v>975.5</v>
      </c>
      <c r="Q33" s="240">
        <v>1327.3</v>
      </c>
      <c r="R33" s="240">
        <v>1326.4</v>
      </c>
      <c r="S33" s="240">
        <v>1426.9</v>
      </c>
      <c r="T33" s="240">
        <v>1597.4</v>
      </c>
      <c r="U33" s="240">
        <v>1672.5</v>
      </c>
      <c r="V33" s="240">
        <v>1827.6189999999999</v>
      </c>
      <c r="W33" s="240">
        <v>1922.2693059200001</v>
      </c>
      <c r="X33" s="240">
        <v>2194.28249482</v>
      </c>
    </row>
    <row r="34" spans="1:24" ht="19.5" x14ac:dyDescent="0.25">
      <c r="A34" s="53" t="s">
        <v>133</v>
      </c>
      <c r="B34" s="240">
        <f>B31-B33</f>
        <v>571.5</v>
      </c>
      <c r="C34" s="240">
        <f>C31-C33</f>
        <v>749.2</v>
      </c>
      <c r="D34" s="240">
        <f>D31-D33</f>
        <v>1159.9000000000001</v>
      </c>
      <c r="E34" s="240">
        <f>E31-E33</f>
        <v>1346.3999999999999</v>
      </c>
      <c r="F34" s="78">
        <f>F31-F33</f>
        <v>1666.8</v>
      </c>
      <c r="G34" s="240">
        <v>2494.8000000000002</v>
      </c>
      <c r="H34" s="240">
        <f>H31-H33</f>
        <v>3449.9</v>
      </c>
      <c r="I34" s="240">
        <f>I31-I33</f>
        <v>3979.2999999999997</v>
      </c>
      <c r="J34" s="240">
        <f>J31-J33</f>
        <v>5324.1</v>
      </c>
      <c r="K34" s="240">
        <f>K31-K33</f>
        <v>5046</v>
      </c>
      <c r="L34" s="240">
        <v>5273.2</v>
      </c>
      <c r="M34" s="240">
        <f>M31-M33</f>
        <v>9424.4</v>
      </c>
      <c r="N34" s="240">
        <v>10853.7</v>
      </c>
      <c r="O34" s="240">
        <v>13765.1</v>
      </c>
      <c r="P34" s="240">
        <v>16527.2</v>
      </c>
      <c r="Q34" s="240">
        <v>18747.8</v>
      </c>
      <c r="R34" s="240">
        <v>17449.8</v>
      </c>
      <c r="S34" s="240">
        <v>17859.900000000001</v>
      </c>
      <c r="T34" s="240">
        <v>21742.3</v>
      </c>
      <c r="U34" s="240">
        <v>23456.2</v>
      </c>
      <c r="V34" s="240">
        <v>24709.721000000001</v>
      </c>
      <c r="W34" s="240">
        <v>28402.252395700001</v>
      </c>
      <c r="X34" s="240">
        <v>27943.96972488</v>
      </c>
    </row>
    <row r="35" spans="1:24" x14ac:dyDescent="0.25">
      <c r="A35" s="341" t="s">
        <v>24</v>
      </c>
      <c r="B35" s="240">
        <v>667.7</v>
      </c>
      <c r="C35" s="240">
        <v>893.3</v>
      </c>
      <c r="D35" s="240">
        <v>1180.5</v>
      </c>
      <c r="E35" s="240">
        <v>1485.7</v>
      </c>
      <c r="F35" s="78">
        <v>1921.9</v>
      </c>
      <c r="G35" s="240">
        <v>2757.2</v>
      </c>
      <c r="H35" s="240">
        <v>3241.3</v>
      </c>
      <c r="I35" s="240">
        <v>4076.8</v>
      </c>
      <c r="J35" s="240">
        <v>5054.6000000000004</v>
      </c>
      <c r="K35" s="240">
        <v>4203.2</v>
      </c>
      <c r="L35" s="240">
        <v>4343.8999999999996</v>
      </c>
      <c r="M35" s="240">
        <v>6931.7</v>
      </c>
      <c r="N35" s="240">
        <v>8182</v>
      </c>
      <c r="O35" s="240">
        <v>9142.6</v>
      </c>
      <c r="P35" s="240">
        <v>10064.700000000001</v>
      </c>
      <c r="Q35" s="240">
        <v>11363.5</v>
      </c>
      <c r="R35" s="240">
        <v>11492.5</v>
      </c>
      <c r="S35" s="240">
        <v>12282.8</v>
      </c>
      <c r="T35" s="240">
        <v>14869.4</v>
      </c>
      <c r="U35" s="240">
        <v>16335.1</v>
      </c>
      <c r="V35" s="240">
        <v>18069.468000000001</v>
      </c>
      <c r="W35" s="240">
        <v>20003.187677990001</v>
      </c>
      <c r="X35" s="240">
        <v>20348.604797240001</v>
      </c>
    </row>
    <row r="36" spans="1:24" x14ac:dyDescent="0.25">
      <c r="A36" s="341" t="s">
        <v>25</v>
      </c>
      <c r="B36" s="240">
        <v>398.3</v>
      </c>
      <c r="C36" s="240">
        <v>473.1</v>
      </c>
      <c r="D36" s="240">
        <v>623.29999999999995</v>
      </c>
      <c r="E36" s="240">
        <v>740.4</v>
      </c>
      <c r="F36" s="78">
        <v>944.3</v>
      </c>
      <c r="G36" s="240">
        <v>1309.5</v>
      </c>
      <c r="H36" s="240">
        <v>1856</v>
      </c>
      <c r="I36" s="240">
        <v>2881.4</v>
      </c>
      <c r="J36" s="240">
        <v>2829.4</v>
      </c>
      <c r="K36" s="240">
        <v>3175.3</v>
      </c>
      <c r="L36" s="240">
        <v>4497.7</v>
      </c>
      <c r="M36" s="240">
        <v>7594.5</v>
      </c>
      <c r="N36" s="240">
        <v>7551.2</v>
      </c>
      <c r="O36" s="240">
        <v>7665.2</v>
      </c>
      <c r="P36" s="240">
        <v>8759.9</v>
      </c>
      <c r="Q36" s="240">
        <v>9605.2000000000007</v>
      </c>
      <c r="R36" s="240">
        <v>9753.7999999999993</v>
      </c>
      <c r="S36" s="240">
        <v>10298.799999999999</v>
      </c>
      <c r="T36" s="240">
        <v>12229.2</v>
      </c>
      <c r="U36" s="240">
        <v>13368.9</v>
      </c>
      <c r="V36" s="240">
        <v>14434.727000000001</v>
      </c>
      <c r="W36" s="240">
        <v>15772.98206382</v>
      </c>
      <c r="X36" s="240">
        <v>16418.79300646</v>
      </c>
    </row>
    <row r="37" spans="1:24" x14ac:dyDescent="0.25">
      <c r="A37" s="341" t="s">
        <v>193</v>
      </c>
      <c r="B37" s="240">
        <v>679.5</v>
      </c>
      <c r="C37" s="240">
        <v>861.8</v>
      </c>
      <c r="D37" s="240">
        <v>1125.8</v>
      </c>
      <c r="E37" s="240">
        <v>1359.8</v>
      </c>
      <c r="F37" s="78">
        <v>1731.3</v>
      </c>
      <c r="G37" s="240">
        <v>2276.8000000000002</v>
      </c>
      <c r="H37" s="240">
        <v>3072.5</v>
      </c>
      <c r="I37" s="240">
        <v>4173.8999999999996</v>
      </c>
      <c r="J37" s="240">
        <v>6518.4</v>
      </c>
      <c r="K37" s="240">
        <v>6846.5</v>
      </c>
      <c r="L37" s="240">
        <v>7105.9</v>
      </c>
      <c r="M37" s="240">
        <v>10448.4</v>
      </c>
      <c r="N37" s="240">
        <v>11896</v>
      </c>
      <c r="O37" s="240">
        <v>13193.6</v>
      </c>
      <c r="P37" s="240">
        <v>16556.400000000001</v>
      </c>
      <c r="Q37" s="240">
        <v>16916</v>
      </c>
      <c r="R37" s="240">
        <v>17839.400000000001</v>
      </c>
      <c r="S37" s="240">
        <v>20334.5</v>
      </c>
      <c r="T37" s="240">
        <v>25211.200000000001</v>
      </c>
      <c r="U37" s="240">
        <v>27280.7</v>
      </c>
      <c r="V37" s="240">
        <v>30121.703000000001</v>
      </c>
      <c r="W37" s="240">
        <v>34151.421843730001</v>
      </c>
      <c r="X37" s="240">
        <v>35047.329885389998</v>
      </c>
    </row>
    <row r="38" spans="1:24" x14ac:dyDescent="0.25">
      <c r="A38" s="341" t="s">
        <v>27</v>
      </c>
      <c r="B38" s="240">
        <v>861.9</v>
      </c>
      <c r="C38" s="240">
        <v>861.4</v>
      </c>
      <c r="D38" s="240">
        <v>1304</v>
      </c>
      <c r="E38" s="240">
        <v>1603.9</v>
      </c>
      <c r="F38" s="78">
        <v>1915.9</v>
      </c>
      <c r="G38" s="240">
        <v>2358.1999999999998</v>
      </c>
      <c r="H38" s="240">
        <v>3252.1</v>
      </c>
      <c r="I38" s="240">
        <v>3971.4</v>
      </c>
      <c r="J38" s="240">
        <v>4296</v>
      </c>
      <c r="K38" s="240">
        <v>4681.3999999999996</v>
      </c>
      <c r="L38" s="240">
        <v>4987.8</v>
      </c>
      <c r="M38" s="240">
        <v>7753</v>
      </c>
      <c r="N38" s="240">
        <v>9322.4</v>
      </c>
      <c r="O38" s="240">
        <v>10446.700000000001</v>
      </c>
      <c r="P38" s="240">
        <v>11907.6</v>
      </c>
      <c r="Q38" s="240">
        <v>13290.4</v>
      </c>
      <c r="R38" s="240">
        <v>13376.5</v>
      </c>
      <c r="S38" s="240">
        <v>13928.1</v>
      </c>
      <c r="T38" s="240">
        <v>16758.5</v>
      </c>
      <c r="U38" s="240">
        <v>17296.2</v>
      </c>
      <c r="V38" s="240">
        <v>18556.401000000002</v>
      </c>
      <c r="W38" s="240">
        <v>21382.781756479999</v>
      </c>
      <c r="X38" s="240">
        <v>19789.80037266</v>
      </c>
    </row>
    <row r="39" spans="1:24" x14ac:dyDescent="0.25">
      <c r="A39" s="341" t="s">
        <v>28</v>
      </c>
      <c r="B39" s="240">
        <v>294.3</v>
      </c>
      <c r="C39" s="240">
        <v>345.3</v>
      </c>
      <c r="D39" s="240">
        <v>605.9</v>
      </c>
      <c r="E39" s="240">
        <v>720.7</v>
      </c>
      <c r="F39" s="78">
        <v>927.4</v>
      </c>
      <c r="G39" s="240">
        <v>1378.4</v>
      </c>
      <c r="H39" s="240">
        <v>1504</v>
      </c>
      <c r="I39" s="240">
        <v>1830.8</v>
      </c>
      <c r="J39" s="240">
        <v>2066.1</v>
      </c>
      <c r="K39" s="240">
        <v>1977.8</v>
      </c>
      <c r="L39" s="240">
        <v>2004.9</v>
      </c>
      <c r="M39" s="240">
        <v>3699.9</v>
      </c>
      <c r="N39" s="240">
        <v>4324.1000000000004</v>
      </c>
      <c r="O39" s="240">
        <v>4288.5</v>
      </c>
      <c r="P39" s="240">
        <v>4777.3</v>
      </c>
      <c r="Q39" s="240">
        <v>5350.5</v>
      </c>
      <c r="R39" s="240">
        <v>5599.6</v>
      </c>
      <c r="S39" s="240">
        <v>5876</v>
      </c>
      <c r="T39" s="240">
        <v>6959.1</v>
      </c>
      <c r="U39" s="240">
        <v>7747.5</v>
      </c>
      <c r="V39" s="240">
        <v>8295.5120000000006</v>
      </c>
      <c r="W39" s="240">
        <v>9805.1387040200007</v>
      </c>
      <c r="X39" s="240">
        <v>9061.8529569699986</v>
      </c>
    </row>
    <row r="40" spans="1:24" x14ac:dyDescent="0.25">
      <c r="A40" s="341" t="s">
        <v>29</v>
      </c>
      <c r="B40" s="240">
        <v>292.8</v>
      </c>
      <c r="C40" s="240">
        <v>350.5</v>
      </c>
      <c r="D40" s="240">
        <v>508.3</v>
      </c>
      <c r="E40" s="240">
        <v>625.9</v>
      </c>
      <c r="F40" s="78">
        <v>844.1</v>
      </c>
      <c r="G40" s="240">
        <v>1147.5999999999999</v>
      </c>
      <c r="H40" s="240">
        <v>1346.4</v>
      </c>
      <c r="I40" s="240">
        <v>1555.9</v>
      </c>
      <c r="J40" s="240">
        <v>1821.1</v>
      </c>
      <c r="K40" s="240">
        <v>1824.1</v>
      </c>
      <c r="L40" s="240">
        <v>1816.5</v>
      </c>
      <c r="M40" s="240">
        <v>3806.3</v>
      </c>
      <c r="N40" s="240">
        <v>4433.5</v>
      </c>
      <c r="O40" s="240">
        <v>5111.8999999999996</v>
      </c>
      <c r="P40" s="240">
        <v>7118.6</v>
      </c>
      <c r="Q40" s="240">
        <v>5526.1</v>
      </c>
      <c r="R40" s="240">
        <v>5727.2</v>
      </c>
      <c r="S40" s="240">
        <v>5893.5</v>
      </c>
      <c r="T40" s="240">
        <v>7084.8</v>
      </c>
      <c r="U40" s="240">
        <v>7673</v>
      </c>
      <c r="V40" s="240">
        <v>8433.4979999999996</v>
      </c>
      <c r="W40" s="240">
        <v>9255.9313828300001</v>
      </c>
      <c r="X40" s="240">
        <v>9119.3304374500003</v>
      </c>
    </row>
    <row r="41" spans="1:24" x14ac:dyDescent="0.25">
      <c r="A41" s="341" t="s">
        <v>30</v>
      </c>
      <c r="B41" s="240">
        <v>2606.8000000000002</v>
      </c>
      <c r="C41" s="240">
        <v>3472.7</v>
      </c>
      <c r="D41" s="240">
        <v>5030.3</v>
      </c>
      <c r="E41" s="240">
        <v>6084.5</v>
      </c>
      <c r="F41" s="240">
        <v>7745</v>
      </c>
      <c r="G41" s="240">
        <v>10384.4</v>
      </c>
      <c r="H41" s="240">
        <v>12597.6</v>
      </c>
      <c r="I41" s="240">
        <v>17243.3</v>
      </c>
      <c r="J41" s="240">
        <v>20157.900000000001</v>
      </c>
      <c r="K41" s="240">
        <v>19471.900000000001</v>
      </c>
      <c r="L41" s="240">
        <v>22810.7</v>
      </c>
      <c r="M41" s="240">
        <v>36899.599999999999</v>
      </c>
      <c r="N41" s="240">
        <v>40254.400000000001</v>
      </c>
      <c r="O41" s="240">
        <v>45489.7</v>
      </c>
      <c r="P41" s="240">
        <v>54295.8</v>
      </c>
      <c r="Q41" s="240">
        <v>65681.8</v>
      </c>
      <c r="R41" s="240">
        <v>70084</v>
      </c>
      <c r="S41" s="240">
        <v>82065.5</v>
      </c>
      <c r="T41" s="240">
        <v>99688.9</v>
      </c>
      <c r="U41" s="240">
        <v>113506.7</v>
      </c>
      <c r="V41" s="240">
        <v>128842.73</v>
      </c>
      <c r="W41" s="240">
        <v>139726.16210463</v>
      </c>
      <c r="X41" s="240">
        <v>137552.54011317002</v>
      </c>
    </row>
    <row r="42" spans="1:24" ht="18" x14ac:dyDescent="0.25">
      <c r="A42" s="42" t="s">
        <v>163</v>
      </c>
      <c r="B42" s="186">
        <v>4938.5</v>
      </c>
      <c r="C42" s="186">
        <v>6917</v>
      </c>
      <c r="D42" s="186">
        <v>10161.5</v>
      </c>
      <c r="E42" s="186">
        <v>11629.5</v>
      </c>
      <c r="F42" s="99">
        <v>15391.3</v>
      </c>
      <c r="G42" s="186">
        <v>20525.3</v>
      </c>
      <c r="H42" s="186">
        <v>26747.9</v>
      </c>
      <c r="I42" s="186">
        <v>34979.699999999997</v>
      </c>
      <c r="J42" s="186">
        <v>40272.300000000003</v>
      </c>
      <c r="K42" s="186">
        <v>40090.199999999997</v>
      </c>
      <c r="L42" s="186">
        <v>41965.1</v>
      </c>
      <c r="M42" s="186">
        <v>64297.5</v>
      </c>
      <c r="N42" s="186">
        <v>77015.5</v>
      </c>
      <c r="O42" s="186">
        <v>90823.7</v>
      </c>
      <c r="P42" s="186">
        <v>103149.5</v>
      </c>
      <c r="Q42" s="186">
        <v>135656</v>
      </c>
      <c r="R42" s="186">
        <v>140646.29999999999</v>
      </c>
      <c r="S42" s="186">
        <v>147241.1</v>
      </c>
      <c r="T42" s="186">
        <v>179883.3</v>
      </c>
      <c r="U42" s="186">
        <v>197335.6</v>
      </c>
      <c r="V42" s="186">
        <v>213256.89</v>
      </c>
      <c r="W42" s="186">
        <v>243305.72667174999</v>
      </c>
      <c r="X42" s="186">
        <v>240235.8783859</v>
      </c>
    </row>
    <row r="43" spans="1:24" x14ac:dyDescent="0.25">
      <c r="A43" s="341" t="s">
        <v>31</v>
      </c>
      <c r="B43" s="240">
        <v>210.8</v>
      </c>
      <c r="C43" s="240">
        <v>277.10000000000002</v>
      </c>
      <c r="D43" s="240">
        <v>404.6</v>
      </c>
      <c r="E43" s="240">
        <v>473.7</v>
      </c>
      <c r="F43" s="78">
        <v>656.1</v>
      </c>
      <c r="G43" s="240">
        <v>855.6</v>
      </c>
      <c r="H43" s="240">
        <v>998.9</v>
      </c>
      <c r="I43" s="240">
        <v>1265.7</v>
      </c>
      <c r="J43" s="240">
        <v>1288.9000000000001</v>
      </c>
      <c r="K43" s="240">
        <v>1285.8</v>
      </c>
      <c r="L43" s="240">
        <v>1422.3</v>
      </c>
      <c r="M43" s="240">
        <v>1975.6</v>
      </c>
      <c r="N43" s="240">
        <v>2398</v>
      </c>
      <c r="O43" s="240">
        <v>3258.6</v>
      </c>
      <c r="P43" s="240">
        <v>3218.8</v>
      </c>
      <c r="Q43" s="240">
        <v>3753.2</v>
      </c>
      <c r="R43" s="240">
        <v>3828.8</v>
      </c>
      <c r="S43" s="240">
        <v>4027.6</v>
      </c>
      <c r="T43" s="240">
        <v>4888.2</v>
      </c>
      <c r="U43" s="240">
        <v>5340.5</v>
      </c>
      <c r="V43" s="240">
        <v>5768.1909999999998</v>
      </c>
      <c r="W43" s="240">
        <v>6744.4593603399999</v>
      </c>
      <c r="X43" s="240">
        <v>6906.5224714099995</v>
      </c>
    </row>
    <row r="44" spans="1:24" x14ac:dyDescent="0.25">
      <c r="A44" s="341" t="s">
        <v>32</v>
      </c>
      <c r="B44" s="240">
        <v>94.1</v>
      </c>
      <c r="C44" s="240">
        <v>178.1</v>
      </c>
      <c r="D44" s="240">
        <v>277.10000000000002</v>
      </c>
      <c r="E44" s="240">
        <v>258.39999999999998</v>
      </c>
      <c r="F44" s="78">
        <v>322.2</v>
      </c>
      <c r="G44" s="240">
        <v>366.5</v>
      </c>
      <c r="H44" s="240">
        <v>559.29999999999995</v>
      </c>
      <c r="I44" s="240">
        <v>681.3</v>
      </c>
      <c r="J44" s="240">
        <v>792.6</v>
      </c>
      <c r="K44" s="240">
        <v>775.2</v>
      </c>
      <c r="L44" s="240">
        <v>766.4</v>
      </c>
      <c r="M44" s="240">
        <v>1398.8</v>
      </c>
      <c r="N44" s="240">
        <v>1825.3</v>
      </c>
      <c r="O44" s="240">
        <v>1883.8</v>
      </c>
      <c r="P44" s="240">
        <v>2147.1999999999998</v>
      </c>
      <c r="Q44" s="240">
        <v>2331.8000000000002</v>
      </c>
      <c r="R44" s="240">
        <v>2627.2</v>
      </c>
      <c r="S44" s="240">
        <v>2708</v>
      </c>
      <c r="T44" s="240">
        <v>3170.5</v>
      </c>
      <c r="U44" s="240">
        <v>3496</v>
      </c>
      <c r="V44" s="240">
        <v>3709.6959999999999</v>
      </c>
      <c r="W44" s="240">
        <v>4117.8705976700003</v>
      </c>
      <c r="X44" s="240">
        <v>3844.15968634</v>
      </c>
    </row>
    <row r="45" spans="1:24" x14ac:dyDescent="0.25">
      <c r="A45" s="341" t="s">
        <v>33</v>
      </c>
      <c r="B45" s="240"/>
      <c r="C45" s="78"/>
      <c r="D45" s="78"/>
      <c r="E45" s="78"/>
      <c r="F45" s="78"/>
      <c r="G45" s="240"/>
      <c r="H45" s="240"/>
      <c r="I45" s="240"/>
      <c r="J45" s="240"/>
      <c r="K45" s="240"/>
      <c r="L45" s="240"/>
      <c r="M45" s="351"/>
      <c r="N45" s="240"/>
      <c r="O45" s="240"/>
      <c r="P45" s="240" t="s">
        <v>103</v>
      </c>
      <c r="Q45" s="240">
        <v>16334.2</v>
      </c>
      <c r="R45" s="240">
        <v>16573</v>
      </c>
      <c r="S45" s="240">
        <v>16768.5</v>
      </c>
      <c r="T45" s="240">
        <v>20597.599999999999</v>
      </c>
      <c r="U45" s="240">
        <v>22757.1</v>
      </c>
      <c r="V45" s="240">
        <v>24504.05</v>
      </c>
      <c r="W45" s="240">
        <v>27152.034094930001</v>
      </c>
      <c r="X45" s="240">
        <v>28321.722092569998</v>
      </c>
    </row>
    <row r="46" spans="1:24" x14ac:dyDescent="0.25">
      <c r="A46" s="341" t="s">
        <v>34</v>
      </c>
      <c r="B46" s="240">
        <v>1584.8</v>
      </c>
      <c r="C46" s="240">
        <v>2648.5</v>
      </c>
      <c r="D46" s="240">
        <v>4068.4</v>
      </c>
      <c r="E46" s="240">
        <v>4581.3999999999996</v>
      </c>
      <c r="F46" s="78">
        <v>6105.5</v>
      </c>
      <c r="G46" s="240">
        <v>7774.5</v>
      </c>
      <c r="H46" s="240">
        <v>9812.2000000000007</v>
      </c>
      <c r="I46" s="240">
        <v>13637.7</v>
      </c>
      <c r="J46" s="240">
        <v>15842.7</v>
      </c>
      <c r="K46" s="240">
        <v>15504.9</v>
      </c>
      <c r="L46" s="240">
        <v>16572</v>
      </c>
      <c r="M46" s="240">
        <v>24525.1</v>
      </c>
      <c r="N46" s="240">
        <v>32014.2</v>
      </c>
      <c r="O46" s="240">
        <v>35525.699999999997</v>
      </c>
      <c r="P46" s="240">
        <v>40567.300000000003</v>
      </c>
      <c r="Q46" s="240">
        <v>45185.2</v>
      </c>
      <c r="R46" s="240">
        <v>47422.5</v>
      </c>
      <c r="S46" s="240">
        <v>50177.599999999999</v>
      </c>
      <c r="T46" s="240">
        <v>61574.400000000001</v>
      </c>
      <c r="U46" s="240">
        <v>68338.600000000006</v>
      </c>
      <c r="V46" s="240">
        <v>74078.914000000004</v>
      </c>
      <c r="W46" s="240">
        <v>82933.505868570006</v>
      </c>
      <c r="X46" s="240">
        <v>85279.316109149993</v>
      </c>
    </row>
    <row r="47" spans="1:24" x14ac:dyDescent="0.25">
      <c r="A47" s="341" t="s">
        <v>35</v>
      </c>
      <c r="B47" s="240">
        <v>444.6</v>
      </c>
      <c r="C47" s="240">
        <v>639.1</v>
      </c>
      <c r="D47" s="240">
        <v>848.2</v>
      </c>
      <c r="E47" s="240">
        <v>804.5</v>
      </c>
      <c r="F47" s="78">
        <v>941.1</v>
      </c>
      <c r="G47" s="240">
        <v>1231.5999999999999</v>
      </c>
      <c r="H47" s="240">
        <v>1839.7</v>
      </c>
      <c r="I47" s="240">
        <v>2077.8000000000002</v>
      </c>
      <c r="J47" s="240">
        <v>2546.4</v>
      </c>
      <c r="K47" s="240">
        <v>2431.1</v>
      </c>
      <c r="L47" s="240">
        <v>2645.8</v>
      </c>
      <c r="M47" s="240">
        <v>4220</v>
      </c>
      <c r="N47" s="240">
        <v>5129.7</v>
      </c>
      <c r="O47" s="240">
        <v>6779.3</v>
      </c>
      <c r="P47" s="240">
        <v>7683.1</v>
      </c>
      <c r="Q47" s="240">
        <v>8282.7000000000007</v>
      </c>
      <c r="R47" s="240">
        <v>8805.7000000000007</v>
      </c>
      <c r="S47" s="240">
        <v>9276.9</v>
      </c>
      <c r="T47" s="240">
        <v>11327.7</v>
      </c>
      <c r="U47" s="240">
        <v>12210.4</v>
      </c>
      <c r="V47" s="240">
        <v>13362.022999999999</v>
      </c>
      <c r="W47" s="240">
        <v>14936.112191079999</v>
      </c>
      <c r="X47" s="240">
        <v>14387.45549674</v>
      </c>
    </row>
    <row r="48" spans="1:24" x14ac:dyDescent="0.25">
      <c r="A48" s="341" t="s">
        <v>36</v>
      </c>
      <c r="B48" s="240">
        <v>956.6</v>
      </c>
      <c r="C48" s="240">
        <v>1074.5</v>
      </c>
      <c r="D48" s="240">
        <v>1587.3</v>
      </c>
      <c r="E48" s="240">
        <v>1946.7</v>
      </c>
      <c r="F48" s="78">
        <v>2610.5</v>
      </c>
      <c r="G48" s="240">
        <v>3617.1</v>
      </c>
      <c r="H48" s="240">
        <v>4540.1000000000004</v>
      </c>
      <c r="I48" s="240">
        <v>6129.5</v>
      </c>
      <c r="J48" s="240">
        <v>6896.5</v>
      </c>
      <c r="K48" s="240">
        <v>7006.2</v>
      </c>
      <c r="L48" s="240">
        <v>7359.3</v>
      </c>
      <c r="M48" s="240">
        <v>11870.4</v>
      </c>
      <c r="N48" s="240">
        <v>13560.2</v>
      </c>
      <c r="O48" s="240">
        <v>16169.4</v>
      </c>
      <c r="P48" s="240">
        <v>18752.8</v>
      </c>
      <c r="Q48" s="240">
        <v>21585</v>
      </c>
      <c r="R48" s="240">
        <v>22024.5</v>
      </c>
      <c r="S48" s="240">
        <v>23072.7</v>
      </c>
      <c r="T48" s="240">
        <v>27916.799999999999</v>
      </c>
      <c r="U48" s="240">
        <v>30273</v>
      </c>
      <c r="V48" s="240">
        <v>32642.526000000002</v>
      </c>
      <c r="W48" s="240">
        <v>38185.21370434</v>
      </c>
      <c r="X48" s="240">
        <v>35783.934615359998</v>
      </c>
    </row>
    <row r="49" spans="1:24" x14ac:dyDescent="0.25">
      <c r="A49" s="341" t="s">
        <v>37</v>
      </c>
      <c r="B49" s="240">
        <v>1647.6</v>
      </c>
      <c r="C49" s="240">
        <v>2099.6999999999998</v>
      </c>
      <c r="D49" s="240">
        <v>2975.9</v>
      </c>
      <c r="E49" s="240">
        <v>3564.8</v>
      </c>
      <c r="F49" s="78">
        <v>4755.8999999999996</v>
      </c>
      <c r="G49" s="240">
        <v>6680</v>
      </c>
      <c r="H49" s="240">
        <v>8997.7000000000007</v>
      </c>
      <c r="I49" s="240">
        <v>11187.7</v>
      </c>
      <c r="J49" s="240">
        <v>12905.2</v>
      </c>
      <c r="K49" s="240">
        <v>13087</v>
      </c>
      <c r="L49" s="240">
        <v>13199.3</v>
      </c>
      <c r="M49" s="240">
        <v>20307.5</v>
      </c>
      <c r="N49" s="240">
        <v>22088.1</v>
      </c>
      <c r="O49" s="240">
        <v>27206.9</v>
      </c>
      <c r="P49" s="240">
        <v>30780.2</v>
      </c>
      <c r="Q49" s="240">
        <v>34892.5</v>
      </c>
      <c r="R49" s="240">
        <v>35811.9</v>
      </c>
      <c r="S49" s="240">
        <v>37621.9</v>
      </c>
      <c r="T49" s="240">
        <v>45866.9</v>
      </c>
      <c r="U49" s="240">
        <v>49806.6</v>
      </c>
      <c r="V49" s="240">
        <v>53503.739000000001</v>
      </c>
      <c r="W49" s="240">
        <v>62090.578063959998</v>
      </c>
      <c r="X49" s="240">
        <v>59070.35343943</v>
      </c>
    </row>
    <row r="50" spans="1:24" x14ac:dyDescent="0.25">
      <c r="A50" s="341" t="s">
        <v>38</v>
      </c>
      <c r="B50" s="240"/>
      <c r="C50" s="78"/>
      <c r="D50" s="78"/>
      <c r="E50" s="78"/>
      <c r="F50" s="78"/>
      <c r="G50" s="240"/>
      <c r="H50" s="240"/>
      <c r="I50" s="240"/>
      <c r="J50" s="240"/>
      <c r="K50" s="240"/>
      <c r="L50" s="240"/>
      <c r="M50" s="240"/>
      <c r="N50" s="240"/>
      <c r="O50" s="240"/>
      <c r="P50" s="240" t="s">
        <v>103</v>
      </c>
      <c r="Q50" s="240">
        <v>3291.4</v>
      </c>
      <c r="R50" s="240">
        <v>3552.5</v>
      </c>
      <c r="S50" s="240">
        <v>3587.9</v>
      </c>
      <c r="T50" s="240">
        <v>4541.3</v>
      </c>
      <c r="U50" s="240">
        <v>5113.5</v>
      </c>
      <c r="V50" s="240">
        <v>5687.7510000000002</v>
      </c>
      <c r="W50" s="240">
        <v>7145.9527908599994</v>
      </c>
      <c r="X50" s="240">
        <v>6642.4144748999997</v>
      </c>
    </row>
    <row r="51" spans="1:24" ht="18" x14ac:dyDescent="0.25">
      <c r="A51" s="42" t="s">
        <v>150</v>
      </c>
      <c r="B51" s="186">
        <v>2169.3000000000002</v>
      </c>
      <c r="C51" s="186">
        <v>2706.1</v>
      </c>
      <c r="D51" s="186">
        <v>4340.3999999999996</v>
      </c>
      <c r="E51" s="186">
        <v>4819.3999999999996</v>
      </c>
      <c r="F51" s="99">
        <v>6331.7</v>
      </c>
      <c r="G51" s="186">
        <v>11037.3</v>
      </c>
      <c r="H51" s="186">
        <v>13352.2</v>
      </c>
      <c r="I51" s="186">
        <v>16822.5</v>
      </c>
      <c r="J51" s="186">
        <v>23907.8</v>
      </c>
      <c r="K51" s="186">
        <v>25691.200000000001</v>
      </c>
      <c r="L51" s="186">
        <v>26248.5</v>
      </c>
      <c r="M51" s="186">
        <v>40372.6</v>
      </c>
      <c r="N51" s="186">
        <v>49264.800000000003</v>
      </c>
      <c r="O51" s="186">
        <v>58384.800000000003</v>
      </c>
      <c r="P51" s="186">
        <v>72700.5</v>
      </c>
      <c r="Q51" s="186">
        <v>74666.600000000006</v>
      </c>
      <c r="R51" s="186">
        <v>79760.100000000006</v>
      </c>
      <c r="S51" s="186">
        <v>84158.9</v>
      </c>
      <c r="T51" s="186">
        <v>100670.9</v>
      </c>
      <c r="U51" s="186">
        <v>110921.2</v>
      </c>
      <c r="V51" s="186">
        <v>123023.622</v>
      </c>
      <c r="W51" s="186">
        <v>134486.31465739</v>
      </c>
      <c r="X51" s="186">
        <v>138301.34771873002</v>
      </c>
    </row>
    <row r="52" spans="1:24" x14ac:dyDescent="0.25">
      <c r="A52" s="341" t="s">
        <v>39</v>
      </c>
      <c r="B52" s="240">
        <v>712.4</v>
      </c>
      <c r="C52" s="240">
        <v>756.5</v>
      </c>
      <c r="D52" s="240">
        <v>1220.3</v>
      </c>
      <c r="E52" s="240">
        <v>1308.8</v>
      </c>
      <c r="F52" s="78">
        <v>1668.5</v>
      </c>
      <c r="G52" s="240">
        <v>3336.6</v>
      </c>
      <c r="H52" s="240">
        <v>3771.7</v>
      </c>
      <c r="I52" s="240">
        <v>4442.5</v>
      </c>
      <c r="J52" s="240">
        <v>6920.4</v>
      </c>
      <c r="K52" s="240">
        <v>7207.5</v>
      </c>
      <c r="L52" s="240">
        <v>7026.1</v>
      </c>
      <c r="M52" s="240">
        <v>10535.5</v>
      </c>
      <c r="N52" s="240">
        <v>13148.4</v>
      </c>
      <c r="O52" s="240">
        <v>17259.7</v>
      </c>
      <c r="P52" s="240">
        <v>21323.599999999999</v>
      </c>
      <c r="Q52" s="240">
        <v>21132.799999999999</v>
      </c>
      <c r="R52" s="240">
        <v>24088.799999999999</v>
      </c>
      <c r="S52" s="240">
        <v>25078.2</v>
      </c>
      <c r="T52" s="240">
        <v>28745.9</v>
      </c>
      <c r="U52" s="240">
        <v>31483.599999999999</v>
      </c>
      <c r="V52" s="240">
        <v>36123.788</v>
      </c>
      <c r="W52" s="240">
        <v>39559.21794843</v>
      </c>
      <c r="X52" s="240">
        <v>39637.084208319997</v>
      </c>
    </row>
    <row r="53" spans="1:24" x14ac:dyDescent="0.25">
      <c r="A53" s="341" t="s">
        <v>40</v>
      </c>
      <c r="B53" s="240">
        <v>88.4</v>
      </c>
      <c r="C53" s="240">
        <v>116.9</v>
      </c>
      <c r="D53" s="240">
        <v>225.8</v>
      </c>
      <c r="E53" s="240">
        <v>267.39999999999998</v>
      </c>
      <c r="F53" s="78">
        <v>268.7</v>
      </c>
      <c r="G53" s="240">
        <v>386.3</v>
      </c>
      <c r="H53" s="240">
        <v>546</v>
      </c>
      <c r="I53" s="240">
        <v>676.3</v>
      </c>
      <c r="J53" s="240">
        <v>1069.5</v>
      </c>
      <c r="K53" s="240">
        <v>1281.3</v>
      </c>
      <c r="L53" s="240">
        <v>1279.9000000000001</v>
      </c>
      <c r="M53" s="240">
        <v>2075.6</v>
      </c>
      <c r="N53" s="240">
        <v>2460.4</v>
      </c>
      <c r="O53" s="240">
        <v>2732.5</v>
      </c>
      <c r="P53" s="240">
        <v>4924.3</v>
      </c>
      <c r="Q53" s="240">
        <v>3756.6</v>
      </c>
      <c r="R53" s="240">
        <v>3883.2</v>
      </c>
      <c r="S53" s="240">
        <v>3964.7</v>
      </c>
      <c r="T53" s="240">
        <v>4847</v>
      </c>
      <c r="U53" s="240">
        <v>5383.1</v>
      </c>
      <c r="V53" s="240">
        <v>6019.643</v>
      </c>
      <c r="W53" s="240">
        <v>6597.7662780200008</v>
      </c>
      <c r="X53" s="240">
        <v>6772.4070915000002</v>
      </c>
    </row>
    <row r="54" spans="1:24" ht="19.5" x14ac:dyDescent="0.25">
      <c r="A54" s="341" t="s">
        <v>41</v>
      </c>
      <c r="B54" s="240">
        <v>294.7</v>
      </c>
      <c r="C54" s="240">
        <v>313.89999999999998</v>
      </c>
      <c r="D54" s="240">
        <v>524.20000000000005</v>
      </c>
      <c r="E54" s="240">
        <v>559.4</v>
      </c>
      <c r="F54" s="78">
        <v>771.3</v>
      </c>
      <c r="G54" s="240">
        <v>1272.8</v>
      </c>
      <c r="H54" s="240">
        <v>1531.3</v>
      </c>
      <c r="I54" s="240">
        <v>1869.1</v>
      </c>
      <c r="J54" s="240">
        <v>2215.3000000000002</v>
      </c>
      <c r="K54" s="240">
        <v>2262.3000000000002</v>
      </c>
      <c r="L54" s="240">
        <v>2274.1</v>
      </c>
      <c r="M54" s="240">
        <v>3424.9</v>
      </c>
      <c r="N54" s="240">
        <v>3955.3</v>
      </c>
      <c r="O54" s="240">
        <v>4843.1000000000004</v>
      </c>
      <c r="P54" s="240">
        <v>6754.6</v>
      </c>
      <c r="Q54" s="240">
        <v>6265.9</v>
      </c>
      <c r="R54" s="240">
        <v>6617.8</v>
      </c>
      <c r="S54" s="240">
        <v>6888.4</v>
      </c>
      <c r="T54" s="240">
        <v>8395.7000000000007</v>
      </c>
      <c r="U54" s="240">
        <v>9213.5</v>
      </c>
      <c r="V54" s="240">
        <v>10225.694</v>
      </c>
      <c r="W54" s="240">
        <v>11986.41332297</v>
      </c>
      <c r="X54" s="240">
        <v>11723.04183771</v>
      </c>
    </row>
    <row r="55" spans="1:24" ht="19.5" x14ac:dyDescent="0.25">
      <c r="A55" s="341" t="s">
        <v>42</v>
      </c>
      <c r="B55" s="240">
        <v>141.9</v>
      </c>
      <c r="C55" s="240">
        <v>205.7</v>
      </c>
      <c r="D55" s="240">
        <v>352.7</v>
      </c>
      <c r="E55" s="240">
        <v>367.2</v>
      </c>
      <c r="F55" s="78">
        <v>513.9</v>
      </c>
      <c r="G55" s="240">
        <v>709.9</v>
      </c>
      <c r="H55" s="240">
        <v>927.7</v>
      </c>
      <c r="I55" s="240">
        <v>1111.4000000000001</v>
      </c>
      <c r="J55" s="240">
        <v>1340.1</v>
      </c>
      <c r="K55" s="240">
        <v>1468.7</v>
      </c>
      <c r="L55" s="240">
        <v>1450.2</v>
      </c>
      <c r="M55" s="240">
        <v>2252.4</v>
      </c>
      <c r="N55" s="240">
        <v>2873.4</v>
      </c>
      <c r="O55" s="240">
        <v>2745.4</v>
      </c>
      <c r="P55" s="240">
        <v>3017.6</v>
      </c>
      <c r="Q55" s="240">
        <v>3496</v>
      </c>
      <c r="R55" s="240">
        <v>3567.7</v>
      </c>
      <c r="S55" s="240">
        <v>3802.9</v>
      </c>
      <c r="T55" s="240">
        <v>4635.5</v>
      </c>
      <c r="U55" s="240">
        <v>5180.5</v>
      </c>
      <c r="V55" s="240">
        <v>5847.6629999999996</v>
      </c>
      <c r="W55" s="240">
        <v>6747.1318428100003</v>
      </c>
      <c r="X55" s="240">
        <v>6520.2246633300001</v>
      </c>
    </row>
    <row r="56" spans="1:24" ht="19.5" x14ac:dyDescent="0.25">
      <c r="A56" s="341" t="s">
        <v>43</v>
      </c>
      <c r="B56" s="240">
        <v>197.8</v>
      </c>
      <c r="C56" s="240">
        <v>234.3</v>
      </c>
      <c r="D56" s="240">
        <v>335.6</v>
      </c>
      <c r="E56" s="240">
        <v>323.7</v>
      </c>
      <c r="F56" s="78">
        <v>523.4</v>
      </c>
      <c r="G56" s="240">
        <v>794.8</v>
      </c>
      <c r="H56" s="240">
        <v>1322.2</v>
      </c>
      <c r="I56" s="240">
        <v>1844.4</v>
      </c>
      <c r="J56" s="240">
        <v>1944.9</v>
      </c>
      <c r="K56" s="240">
        <v>1754.2</v>
      </c>
      <c r="L56" s="240">
        <v>1860.6</v>
      </c>
      <c r="M56" s="240">
        <v>2879.9</v>
      </c>
      <c r="N56" s="240">
        <v>3237.6</v>
      </c>
      <c r="O56" s="240">
        <v>4594</v>
      </c>
      <c r="P56" s="240">
        <v>4890.2</v>
      </c>
      <c r="Q56" s="240">
        <v>5982.6</v>
      </c>
      <c r="R56" s="240">
        <v>6235.1</v>
      </c>
      <c r="S56" s="240">
        <v>6481.7</v>
      </c>
      <c r="T56" s="240">
        <v>7892.7</v>
      </c>
      <c r="U56" s="240">
        <v>8927.4</v>
      </c>
      <c r="V56" s="240">
        <v>9455.7139999999999</v>
      </c>
      <c r="W56" s="240">
        <v>10520.691182629998</v>
      </c>
      <c r="X56" s="240">
        <v>10130.890241790001</v>
      </c>
    </row>
    <row r="57" spans="1:24" x14ac:dyDescent="0.25">
      <c r="A57" s="341" t="s">
        <v>97</v>
      </c>
      <c r="B57" s="240">
        <v>2.1</v>
      </c>
      <c r="C57" s="240">
        <v>45.7</v>
      </c>
      <c r="D57" s="240">
        <v>97.4</v>
      </c>
      <c r="E57" s="240">
        <v>130.5</v>
      </c>
      <c r="F57" s="78">
        <v>171.2</v>
      </c>
      <c r="G57" s="240">
        <v>725.4</v>
      </c>
      <c r="H57" s="240">
        <v>766.8</v>
      </c>
      <c r="I57" s="240">
        <v>1529</v>
      </c>
      <c r="J57" s="240">
        <v>3523.5</v>
      </c>
      <c r="K57" s="240">
        <v>3626.9</v>
      </c>
      <c r="L57" s="240">
        <v>4392.5</v>
      </c>
      <c r="M57" s="240">
        <v>6124.2</v>
      </c>
      <c r="N57" s="240">
        <v>6852</v>
      </c>
      <c r="O57" s="240">
        <v>7648.7</v>
      </c>
      <c r="P57" s="240">
        <v>8923.2000000000007</v>
      </c>
      <c r="Q57" s="240">
        <v>10621.8</v>
      </c>
      <c r="R57" s="240">
        <v>11442.8</v>
      </c>
      <c r="S57" s="240">
        <v>12485</v>
      </c>
      <c r="T57" s="240">
        <v>15497.2</v>
      </c>
      <c r="U57" s="240">
        <v>17082.599999999999</v>
      </c>
      <c r="V57" s="240">
        <v>18967.262999999999</v>
      </c>
      <c r="W57" s="240">
        <v>20291.75567504</v>
      </c>
      <c r="X57" s="240">
        <v>21716.687582250001</v>
      </c>
    </row>
    <row r="58" spans="1:24" x14ac:dyDescent="0.25">
      <c r="A58" s="341" t="s">
        <v>45</v>
      </c>
      <c r="B58" s="240">
        <v>732</v>
      </c>
      <c r="C58" s="240">
        <v>1033.0999999999999</v>
      </c>
      <c r="D58" s="240">
        <v>1584.4</v>
      </c>
      <c r="E58" s="240">
        <v>1862.4</v>
      </c>
      <c r="F58" s="78">
        <v>2414.6999999999998</v>
      </c>
      <c r="G58" s="240">
        <v>3811.5</v>
      </c>
      <c r="H58" s="240">
        <v>4486.5</v>
      </c>
      <c r="I58" s="240">
        <v>5349.8</v>
      </c>
      <c r="J58" s="240">
        <v>6894.1</v>
      </c>
      <c r="K58" s="240">
        <v>8090.3</v>
      </c>
      <c r="L58" s="240">
        <v>7965.1</v>
      </c>
      <c r="M58" s="240">
        <v>13080.1</v>
      </c>
      <c r="N58" s="240">
        <v>16737.8</v>
      </c>
      <c r="O58" s="240">
        <v>18561.3</v>
      </c>
      <c r="P58" s="240">
        <v>22867</v>
      </c>
      <c r="Q58" s="240">
        <v>23411</v>
      </c>
      <c r="R58" s="240">
        <v>23924.6</v>
      </c>
      <c r="S58" s="240">
        <v>25458</v>
      </c>
      <c r="T58" s="240">
        <v>30656.9</v>
      </c>
      <c r="U58" s="240">
        <v>33650.5</v>
      </c>
      <c r="V58" s="240">
        <v>36383.858999999997</v>
      </c>
      <c r="W58" s="240">
        <v>38783.338407489995</v>
      </c>
      <c r="X58" s="240">
        <v>41801.012093830002</v>
      </c>
    </row>
    <row r="59" spans="1:24" ht="18" x14ac:dyDescent="0.25">
      <c r="A59" s="41" t="s">
        <v>117</v>
      </c>
      <c r="B59" s="186">
        <v>13874.9</v>
      </c>
      <c r="C59" s="186">
        <v>18884</v>
      </c>
      <c r="D59" s="186">
        <v>26808.3</v>
      </c>
      <c r="E59" s="186">
        <v>30519.9</v>
      </c>
      <c r="F59" s="99">
        <v>38137.800000000003</v>
      </c>
      <c r="G59" s="186">
        <v>49444.4</v>
      </c>
      <c r="H59" s="186">
        <v>63246.1</v>
      </c>
      <c r="I59" s="186">
        <v>82047</v>
      </c>
      <c r="J59" s="186">
        <v>102311.8</v>
      </c>
      <c r="K59" s="186">
        <v>105063.3</v>
      </c>
      <c r="L59" s="186">
        <v>108735.5</v>
      </c>
      <c r="M59" s="186">
        <v>169803.6</v>
      </c>
      <c r="N59" s="186">
        <v>202840.5</v>
      </c>
      <c r="O59" s="186">
        <v>221600</v>
      </c>
      <c r="P59" s="186">
        <v>250440.7</v>
      </c>
      <c r="Q59" s="186">
        <v>268539.7</v>
      </c>
      <c r="R59" s="186">
        <v>277474.3</v>
      </c>
      <c r="S59" s="186">
        <v>290133.7</v>
      </c>
      <c r="T59" s="186">
        <v>350769.4</v>
      </c>
      <c r="U59" s="186">
        <v>384682.4</v>
      </c>
      <c r="V59" s="186">
        <v>419694.288</v>
      </c>
      <c r="W59" s="186">
        <v>475042.30451470002</v>
      </c>
      <c r="X59" s="186">
        <v>462270.19554749998</v>
      </c>
    </row>
    <row r="60" spans="1:24" x14ac:dyDescent="0.25">
      <c r="A60" s="341" t="s">
        <v>46</v>
      </c>
      <c r="B60" s="240">
        <v>1983</v>
      </c>
      <c r="C60" s="240">
        <v>2800.8</v>
      </c>
      <c r="D60" s="240">
        <v>3878.3</v>
      </c>
      <c r="E60" s="240">
        <v>4645.1000000000004</v>
      </c>
      <c r="F60" s="78">
        <v>5518.2</v>
      </c>
      <c r="G60" s="240">
        <v>7131.1</v>
      </c>
      <c r="H60" s="240">
        <v>8856.1</v>
      </c>
      <c r="I60" s="240">
        <v>10898.5</v>
      </c>
      <c r="J60" s="240">
        <v>12354.8</v>
      </c>
      <c r="K60" s="240">
        <v>12742.4</v>
      </c>
      <c r="L60" s="240">
        <v>12612.8</v>
      </c>
      <c r="M60" s="240">
        <v>21728.1</v>
      </c>
      <c r="N60" s="240">
        <v>26912.5</v>
      </c>
      <c r="O60" s="240">
        <v>32603.5</v>
      </c>
      <c r="P60" s="240">
        <v>34225.199999999997</v>
      </c>
      <c r="Q60" s="240">
        <v>38194.6</v>
      </c>
      <c r="R60" s="240">
        <v>39765.699999999997</v>
      </c>
      <c r="S60" s="240">
        <v>40984.9</v>
      </c>
      <c r="T60" s="240">
        <v>49436.1</v>
      </c>
      <c r="U60" s="240">
        <v>54933.599999999999</v>
      </c>
      <c r="V60" s="240">
        <v>59097.889000000003</v>
      </c>
      <c r="W60" s="240">
        <v>65593.874078870009</v>
      </c>
      <c r="X60" s="240">
        <v>66357.482761360006</v>
      </c>
    </row>
    <row r="61" spans="1:24" x14ac:dyDescent="0.25">
      <c r="A61" s="341" t="s">
        <v>47</v>
      </c>
      <c r="B61" s="240">
        <v>187.5</v>
      </c>
      <c r="C61" s="240">
        <v>206.5</v>
      </c>
      <c r="D61" s="240">
        <v>321.3</v>
      </c>
      <c r="E61" s="240">
        <v>376</v>
      </c>
      <c r="F61" s="78">
        <v>476.2</v>
      </c>
      <c r="G61" s="240">
        <v>980.3</v>
      </c>
      <c r="H61" s="240">
        <v>1348.3</v>
      </c>
      <c r="I61" s="240">
        <v>1506.2</v>
      </c>
      <c r="J61" s="240">
        <v>1921.9</v>
      </c>
      <c r="K61" s="240">
        <v>1860.3</v>
      </c>
      <c r="L61" s="240">
        <v>1717.7</v>
      </c>
      <c r="M61" s="240">
        <v>2701.5</v>
      </c>
      <c r="N61" s="240">
        <v>3208.4</v>
      </c>
      <c r="O61" s="240">
        <v>4381.3</v>
      </c>
      <c r="P61" s="240">
        <v>4931.7</v>
      </c>
      <c r="Q61" s="240">
        <v>5905.4</v>
      </c>
      <c r="R61" s="240">
        <v>5917.9</v>
      </c>
      <c r="S61" s="240">
        <v>6251.3</v>
      </c>
      <c r="T61" s="240">
        <v>7614.2</v>
      </c>
      <c r="U61" s="240">
        <v>8405.1</v>
      </c>
      <c r="V61" s="240">
        <v>9200.9159999999993</v>
      </c>
      <c r="W61" s="240">
        <v>10520.67325541</v>
      </c>
      <c r="X61" s="240">
        <v>10190.45790182</v>
      </c>
    </row>
    <row r="62" spans="1:24" x14ac:dyDescent="0.25">
      <c r="A62" s="341" t="s">
        <v>48</v>
      </c>
      <c r="B62" s="240">
        <v>177.4</v>
      </c>
      <c r="C62" s="240">
        <v>223.3</v>
      </c>
      <c r="D62" s="240">
        <v>314.3</v>
      </c>
      <c r="E62" s="240">
        <v>402.3</v>
      </c>
      <c r="F62" s="78">
        <v>916.4</v>
      </c>
      <c r="G62" s="240">
        <v>1235.5999999999999</v>
      </c>
      <c r="H62" s="240">
        <v>1499.6</v>
      </c>
      <c r="I62" s="240">
        <v>1996.6</v>
      </c>
      <c r="J62" s="240">
        <v>2166</v>
      </c>
      <c r="K62" s="240">
        <v>1770</v>
      </c>
      <c r="L62" s="240">
        <v>1939.8</v>
      </c>
      <c r="M62" s="240">
        <v>4221.8</v>
      </c>
      <c r="N62" s="240">
        <v>5498</v>
      </c>
      <c r="O62" s="240">
        <v>6157.2</v>
      </c>
      <c r="P62" s="240">
        <v>6182</v>
      </c>
      <c r="Q62" s="240">
        <v>6819.5</v>
      </c>
      <c r="R62" s="240">
        <v>6989.4</v>
      </c>
      <c r="S62" s="240">
        <v>7281.5</v>
      </c>
      <c r="T62" s="240">
        <v>8621</v>
      </c>
      <c r="U62" s="240">
        <v>9323.6</v>
      </c>
      <c r="V62" s="240">
        <v>10341.629999999999</v>
      </c>
      <c r="W62" s="240">
        <v>11990.898445139999</v>
      </c>
      <c r="X62" s="240">
        <v>10898.102873219999</v>
      </c>
    </row>
    <row r="63" spans="1:24" x14ac:dyDescent="0.25">
      <c r="A63" s="341" t="s">
        <v>49</v>
      </c>
      <c r="B63" s="240">
        <v>1846.3</v>
      </c>
      <c r="C63" s="240">
        <v>3106.1</v>
      </c>
      <c r="D63" s="240">
        <v>5557.3</v>
      </c>
      <c r="E63" s="240">
        <v>5518.3</v>
      </c>
      <c r="F63" s="78">
        <v>5785.4</v>
      </c>
      <c r="G63" s="240">
        <v>6234.8</v>
      </c>
      <c r="H63" s="240">
        <v>7750</v>
      </c>
      <c r="I63" s="240">
        <v>10251.5</v>
      </c>
      <c r="J63" s="240">
        <v>16727.2</v>
      </c>
      <c r="K63" s="240">
        <v>17704.599999999999</v>
      </c>
      <c r="L63" s="240">
        <v>18706.099999999999</v>
      </c>
      <c r="M63" s="240">
        <v>26053.1</v>
      </c>
      <c r="N63" s="240">
        <v>30324.400000000001</v>
      </c>
      <c r="O63" s="240">
        <v>30910.7</v>
      </c>
      <c r="P63" s="240">
        <v>34512.800000000003</v>
      </c>
      <c r="Q63" s="240">
        <v>38814.5</v>
      </c>
      <c r="R63" s="240">
        <v>38539.4</v>
      </c>
      <c r="S63" s="240">
        <v>41378.5</v>
      </c>
      <c r="T63" s="240">
        <v>49894.8</v>
      </c>
      <c r="U63" s="240">
        <v>54330.5</v>
      </c>
      <c r="V63" s="240">
        <v>59024.125</v>
      </c>
      <c r="W63" s="240">
        <v>67432.939168130004</v>
      </c>
      <c r="X63" s="240">
        <v>64768.498757859998</v>
      </c>
    </row>
    <row r="64" spans="1:24" x14ac:dyDescent="0.25">
      <c r="A64" s="341" t="s">
        <v>50</v>
      </c>
      <c r="B64" s="240">
        <v>584</v>
      </c>
      <c r="C64" s="240">
        <v>720.9</v>
      </c>
      <c r="D64" s="240">
        <v>977</v>
      </c>
      <c r="E64" s="240">
        <v>1138.8</v>
      </c>
      <c r="F64" s="78">
        <v>1334.7</v>
      </c>
      <c r="G64" s="240">
        <v>2065.1</v>
      </c>
      <c r="H64" s="240">
        <v>3395.2</v>
      </c>
      <c r="I64" s="240">
        <v>5253.7</v>
      </c>
      <c r="J64" s="240">
        <v>5952.6</v>
      </c>
      <c r="K64" s="240">
        <v>7057.3</v>
      </c>
      <c r="L64" s="240">
        <v>7187.2</v>
      </c>
      <c r="M64" s="240">
        <v>10093.299999999999</v>
      </c>
      <c r="N64" s="240">
        <v>11403.1</v>
      </c>
      <c r="O64" s="240">
        <v>11672.3</v>
      </c>
      <c r="P64" s="240">
        <v>13740.2</v>
      </c>
      <c r="Q64" s="240">
        <v>13920.2</v>
      </c>
      <c r="R64" s="240">
        <v>14703.5</v>
      </c>
      <c r="S64" s="240">
        <v>15463.2</v>
      </c>
      <c r="T64" s="240">
        <v>18672.5</v>
      </c>
      <c r="U64" s="240">
        <v>20584.900000000001</v>
      </c>
      <c r="V64" s="240">
        <v>22177.776999999998</v>
      </c>
      <c r="W64" s="240">
        <v>25742.212001849999</v>
      </c>
      <c r="X64" s="240">
        <v>25376.103370950001</v>
      </c>
    </row>
    <row r="65" spans="1:24" x14ac:dyDescent="0.25">
      <c r="A65" s="341" t="s">
        <v>51</v>
      </c>
      <c r="B65" s="240">
        <v>376.7</v>
      </c>
      <c r="C65" s="240">
        <v>456.5</v>
      </c>
      <c r="D65" s="240">
        <v>757.4</v>
      </c>
      <c r="E65" s="240">
        <v>884.2</v>
      </c>
      <c r="F65" s="78">
        <v>1056.5999999999999</v>
      </c>
      <c r="G65" s="240">
        <v>1658.1</v>
      </c>
      <c r="H65" s="240">
        <v>2006.2</v>
      </c>
      <c r="I65" s="240">
        <v>3108</v>
      </c>
      <c r="J65" s="240">
        <v>4111.8</v>
      </c>
      <c r="K65" s="240">
        <v>3706</v>
      </c>
      <c r="L65" s="240">
        <v>4622.1000000000004</v>
      </c>
      <c r="M65" s="240">
        <v>6809.7</v>
      </c>
      <c r="N65" s="240">
        <v>7503.8</v>
      </c>
      <c r="O65" s="240">
        <v>9245.7000000000007</v>
      </c>
      <c r="P65" s="240">
        <v>10296.4</v>
      </c>
      <c r="Q65" s="240">
        <v>10767.7</v>
      </c>
      <c r="R65" s="240">
        <v>11249.7</v>
      </c>
      <c r="S65" s="240">
        <v>11906.8</v>
      </c>
      <c r="T65" s="240">
        <v>14368.7</v>
      </c>
      <c r="U65" s="240">
        <v>15643.4</v>
      </c>
      <c r="V65" s="240">
        <v>17032.442999999999</v>
      </c>
      <c r="W65" s="240">
        <v>20862.0824851</v>
      </c>
      <c r="X65" s="240">
        <v>17647.799538630003</v>
      </c>
    </row>
    <row r="66" spans="1:24" x14ac:dyDescent="0.25">
      <c r="A66" s="341" t="s">
        <v>52</v>
      </c>
      <c r="B66" s="240">
        <v>1742.5</v>
      </c>
      <c r="C66" s="240">
        <v>1891.7</v>
      </c>
      <c r="D66" s="240">
        <v>2183.6</v>
      </c>
      <c r="E66" s="240">
        <v>2614.9</v>
      </c>
      <c r="F66" s="78">
        <v>3381.1</v>
      </c>
      <c r="G66" s="240">
        <v>4465.1000000000004</v>
      </c>
      <c r="H66" s="240">
        <v>6588</v>
      </c>
      <c r="I66" s="240">
        <v>9344.2000000000007</v>
      </c>
      <c r="J66" s="240">
        <v>10082.700000000001</v>
      </c>
      <c r="K66" s="240">
        <v>9328.2999999999993</v>
      </c>
      <c r="L66" s="240">
        <v>9555.4</v>
      </c>
      <c r="M66" s="240">
        <v>15057.4</v>
      </c>
      <c r="N66" s="240">
        <v>18704.400000000001</v>
      </c>
      <c r="O66" s="240">
        <v>20870.400000000001</v>
      </c>
      <c r="P66" s="240">
        <v>23156.799999999999</v>
      </c>
      <c r="Q66" s="240">
        <v>24787.9</v>
      </c>
      <c r="R66" s="240">
        <v>25365.200000000001</v>
      </c>
      <c r="S66" s="240">
        <v>26593.8</v>
      </c>
      <c r="T66" s="240">
        <v>31978.3</v>
      </c>
      <c r="U66" s="240">
        <v>35416.6</v>
      </c>
      <c r="V66" s="240">
        <v>42168.824999999997</v>
      </c>
      <c r="W66" s="240">
        <v>46808.147342969998</v>
      </c>
      <c r="X66" s="240">
        <v>46629.599582410003</v>
      </c>
    </row>
    <row r="67" spans="1:24" x14ac:dyDescent="0.25">
      <c r="A67" s="341" t="s">
        <v>53</v>
      </c>
      <c r="B67" s="240">
        <v>417.7</v>
      </c>
      <c r="C67" s="240">
        <v>461.3</v>
      </c>
      <c r="D67" s="240">
        <v>670.1</v>
      </c>
      <c r="E67" s="240">
        <v>757.8</v>
      </c>
      <c r="F67" s="78">
        <v>1030.0999999999999</v>
      </c>
      <c r="G67" s="240">
        <v>2329.3000000000002</v>
      </c>
      <c r="H67" s="240">
        <v>2906.5</v>
      </c>
      <c r="I67" s="240">
        <v>3749</v>
      </c>
      <c r="J67" s="240">
        <v>4069.1</v>
      </c>
      <c r="K67" s="240">
        <v>4576</v>
      </c>
      <c r="L67" s="240">
        <v>4499.2</v>
      </c>
      <c r="M67" s="240">
        <v>8345.7000000000007</v>
      </c>
      <c r="N67" s="240">
        <v>10349.6</v>
      </c>
      <c r="O67" s="240">
        <v>10758.8</v>
      </c>
      <c r="P67" s="240">
        <v>10464</v>
      </c>
      <c r="Q67" s="240">
        <v>12513.8</v>
      </c>
      <c r="R67" s="240">
        <v>12743</v>
      </c>
      <c r="S67" s="240">
        <v>13481.2</v>
      </c>
      <c r="T67" s="240">
        <v>16479.5</v>
      </c>
      <c r="U67" s="240">
        <v>18341</v>
      </c>
      <c r="V67" s="240">
        <v>19558.794999999998</v>
      </c>
      <c r="W67" s="240">
        <v>22826.508201880002</v>
      </c>
      <c r="X67" s="240">
        <v>22785.355111249999</v>
      </c>
    </row>
    <row r="68" spans="1:24" x14ac:dyDescent="0.25">
      <c r="A68" s="341" t="s">
        <v>141</v>
      </c>
      <c r="B68" s="240">
        <v>1409</v>
      </c>
      <c r="C68" s="240">
        <v>2268.3000000000002</v>
      </c>
      <c r="D68" s="240">
        <v>3097.9</v>
      </c>
      <c r="E68" s="240">
        <v>3963.2</v>
      </c>
      <c r="F68" s="78">
        <v>5292.2</v>
      </c>
      <c r="G68" s="240">
        <v>6694.2</v>
      </c>
      <c r="H68" s="240">
        <v>7624.1</v>
      </c>
      <c r="I68" s="240">
        <v>9451.7000000000007</v>
      </c>
      <c r="J68" s="240">
        <v>11250.7</v>
      </c>
      <c r="K68" s="240">
        <v>12336.6</v>
      </c>
      <c r="L68" s="240">
        <v>11913.8</v>
      </c>
      <c r="M68" s="240">
        <v>19350.599999999999</v>
      </c>
      <c r="N68" s="240">
        <v>22074</v>
      </c>
      <c r="O68" s="240">
        <v>21939.9</v>
      </c>
      <c r="P68" s="240">
        <v>25295.7</v>
      </c>
      <c r="Q68" s="240">
        <v>26997.200000000001</v>
      </c>
      <c r="R68" s="240">
        <v>29052</v>
      </c>
      <c r="S68" s="240">
        <v>30082.3</v>
      </c>
      <c r="T68" s="240">
        <v>36719.699999999997</v>
      </c>
      <c r="U68" s="240">
        <v>39772.800000000003</v>
      </c>
      <c r="V68" s="240">
        <v>42834.512999999999</v>
      </c>
      <c r="W68" s="240">
        <v>48433.831954580004</v>
      </c>
      <c r="X68" s="240">
        <v>47278.844869499997</v>
      </c>
    </row>
    <row r="69" spans="1:24" x14ac:dyDescent="0.25">
      <c r="A69" s="341" t="s">
        <v>55</v>
      </c>
      <c r="B69" s="240">
        <v>890</v>
      </c>
      <c r="C69" s="240">
        <v>1501.6</v>
      </c>
      <c r="D69" s="240">
        <v>2140.1</v>
      </c>
      <c r="E69" s="240">
        <v>2352.9</v>
      </c>
      <c r="F69" s="240">
        <v>3443</v>
      </c>
      <c r="G69" s="240">
        <v>4226</v>
      </c>
      <c r="H69" s="240">
        <v>5156.8</v>
      </c>
      <c r="I69" s="240">
        <v>6072.7</v>
      </c>
      <c r="J69" s="240">
        <v>7476</v>
      </c>
      <c r="K69" s="240">
        <v>7087.1</v>
      </c>
      <c r="L69" s="240">
        <v>7615.8</v>
      </c>
      <c r="M69" s="240">
        <v>11997.1</v>
      </c>
      <c r="N69" s="240">
        <v>16356.9</v>
      </c>
      <c r="O69" s="240">
        <v>14685.1</v>
      </c>
      <c r="P69" s="240">
        <v>17749.400000000001</v>
      </c>
      <c r="Q69" s="240">
        <v>19151.599999999999</v>
      </c>
      <c r="R69" s="240">
        <v>19652.3</v>
      </c>
      <c r="S69" s="240">
        <v>20862</v>
      </c>
      <c r="T69" s="240">
        <v>25143.599999999999</v>
      </c>
      <c r="U69" s="240">
        <v>27815.8</v>
      </c>
      <c r="V69" s="240">
        <v>29484.934000000001</v>
      </c>
      <c r="W69" s="240">
        <v>31872.58798638</v>
      </c>
      <c r="X69" s="240">
        <v>31436.963835639999</v>
      </c>
    </row>
    <row r="70" spans="1:24" x14ac:dyDescent="0.25">
      <c r="A70" s="341" t="s">
        <v>56</v>
      </c>
      <c r="B70" s="240">
        <v>358.2</v>
      </c>
      <c r="C70" s="240">
        <v>493.7</v>
      </c>
      <c r="D70" s="240">
        <v>694.6</v>
      </c>
      <c r="E70" s="240">
        <v>928.1</v>
      </c>
      <c r="F70" s="78">
        <v>1501.6</v>
      </c>
      <c r="G70" s="240">
        <v>2010.4</v>
      </c>
      <c r="H70" s="240">
        <v>2414.3000000000002</v>
      </c>
      <c r="I70" s="240">
        <v>3512.8</v>
      </c>
      <c r="J70" s="240">
        <v>4819</v>
      </c>
      <c r="K70" s="240">
        <v>5164.7</v>
      </c>
      <c r="L70" s="240">
        <v>5550.1</v>
      </c>
      <c r="M70" s="240">
        <v>8431.4</v>
      </c>
      <c r="N70" s="240">
        <v>9181</v>
      </c>
      <c r="O70" s="240">
        <v>9033.9</v>
      </c>
      <c r="P70" s="240">
        <v>12340.5</v>
      </c>
      <c r="Q70" s="240">
        <v>11418</v>
      </c>
      <c r="R70" s="240">
        <v>11799.9</v>
      </c>
      <c r="S70" s="240">
        <v>12336.1</v>
      </c>
      <c r="T70" s="240">
        <v>14814.4</v>
      </c>
      <c r="U70" s="240">
        <v>16230.4</v>
      </c>
      <c r="V70" s="240">
        <v>17897.321</v>
      </c>
      <c r="W70" s="240">
        <v>19424.981810019999</v>
      </c>
      <c r="X70" s="240">
        <v>19007.326424049999</v>
      </c>
    </row>
    <row r="71" spans="1:24" x14ac:dyDescent="0.25">
      <c r="A71" s="341" t="s">
        <v>57</v>
      </c>
      <c r="B71" s="240">
        <v>2945.6</v>
      </c>
      <c r="C71" s="240">
        <v>3550.7</v>
      </c>
      <c r="D71" s="240">
        <v>4460.1000000000004</v>
      </c>
      <c r="E71" s="240">
        <v>4948.3999999999996</v>
      </c>
      <c r="F71" s="240">
        <v>6059</v>
      </c>
      <c r="G71" s="240">
        <v>5301.8</v>
      </c>
      <c r="H71" s="240">
        <v>7099.1</v>
      </c>
      <c r="I71" s="240">
        <v>8806.6</v>
      </c>
      <c r="J71" s="240">
        <v>10820.5</v>
      </c>
      <c r="K71" s="240">
        <v>10609.2</v>
      </c>
      <c r="L71" s="240">
        <v>11088.6</v>
      </c>
      <c r="M71" s="240">
        <v>16999.5</v>
      </c>
      <c r="N71" s="240">
        <v>19795.8</v>
      </c>
      <c r="O71" s="240">
        <v>23698.799999999999</v>
      </c>
      <c r="P71" s="240">
        <v>26902.799999999999</v>
      </c>
      <c r="Q71" s="240">
        <v>26326</v>
      </c>
      <c r="R71" s="240">
        <v>28194.1</v>
      </c>
      <c r="S71" s="240">
        <v>29419.3</v>
      </c>
      <c r="T71" s="240">
        <v>35672.199999999997</v>
      </c>
      <c r="U71" s="240">
        <v>38777.1</v>
      </c>
      <c r="V71" s="240">
        <v>42172.258000000002</v>
      </c>
      <c r="W71" s="240">
        <v>48118.156837550006</v>
      </c>
      <c r="X71" s="240">
        <v>46854.61330325</v>
      </c>
    </row>
    <row r="72" spans="1:24" x14ac:dyDescent="0.25">
      <c r="A72" s="341" t="s">
        <v>58</v>
      </c>
      <c r="B72" s="240">
        <v>577.20000000000005</v>
      </c>
      <c r="C72" s="240">
        <v>676.4</v>
      </c>
      <c r="D72" s="240">
        <v>946.4</v>
      </c>
      <c r="E72" s="240">
        <v>1109.7</v>
      </c>
      <c r="F72" s="78">
        <v>1325.2</v>
      </c>
      <c r="G72" s="240">
        <v>3498.9</v>
      </c>
      <c r="H72" s="240">
        <v>4489.2</v>
      </c>
      <c r="I72" s="240">
        <v>5381.9</v>
      </c>
      <c r="J72" s="240">
        <v>7879.1</v>
      </c>
      <c r="K72" s="240">
        <v>6925.2</v>
      </c>
      <c r="L72" s="240">
        <v>7668.4</v>
      </c>
      <c r="M72" s="240">
        <v>11806</v>
      </c>
      <c r="N72" s="240">
        <v>13956.1</v>
      </c>
      <c r="O72" s="240">
        <v>16942.400000000001</v>
      </c>
      <c r="P72" s="240">
        <v>18741.099999999999</v>
      </c>
      <c r="Q72" s="240">
        <v>21929.7</v>
      </c>
      <c r="R72" s="240">
        <v>22152.1</v>
      </c>
      <c r="S72" s="240">
        <v>22640</v>
      </c>
      <c r="T72" s="240">
        <v>27427.3</v>
      </c>
      <c r="U72" s="240">
        <v>30120</v>
      </c>
      <c r="V72" s="240">
        <v>32441.68</v>
      </c>
      <c r="W72" s="240">
        <v>37246.071888730003</v>
      </c>
      <c r="X72" s="240">
        <v>35032.5554663</v>
      </c>
    </row>
    <row r="73" spans="1:24" x14ac:dyDescent="0.25">
      <c r="A73" s="341" t="s">
        <v>59</v>
      </c>
      <c r="B73" s="240">
        <v>379.9</v>
      </c>
      <c r="C73" s="240">
        <v>526.1</v>
      </c>
      <c r="D73" s="240">
        <v>809.9</v>
      </c>
      <c r="E73" s="240">
        <v>880.3</v>
      </c>
      <c r="F73" s="240">
        <v>1018</v>
      </c>
      <c r="G73" s="240">
        <v>1613.7</v>
      </c>
      <c r="H73" s="240">
        <v>2112.8000000000002</v>
      </c>
      <c r="I73" s="240">
        <v>2713.5</v>
      </c>
      <c r="J73" s="240">
        <v>2680.4</v>
      </c>
      <c r="K73" s="240">
        <v>4195.5</v>
      </c>
      <c r="L73" s="240">
        <v>4058.5</v>
      </c>
      <c r="M73" s="240">
        <v>6208.5</v>
      </c>
      <c r="N73" s="240">
        <v>7572.6</v>
      </c>
      <c r="O73" s="240">
        <v>8700.1</v>
      </c>
      <c r="P73" s="240">
        <v>11902.1</v>
      </c>
      <c r="Q73" s="240">
        <v>10993.6</v>
      </c>
      <c r="R73" s="240">
        <v>11350.2</v>
      </c>
      <c r="S73" s="240">
        <v>11452.9</v>
      </c>
      <c r="T73" s="240">
        <v>13927.1</v>
      </c>
      <c r="U73" s="240">
        <v>14987.7</v>
      </c>
      <c r="V73" s="240">
        <v>16261.182000000001</v>
      </c>
      <c r="W73" s="240">
        <v>18169.339058090001</v>
      </c>
      <c r="X73" s="240">
        <v>18006.491751259997</v>
      </c>
    </row>
    <row r="74" spans="1:24" ht="18" x14ac:dyDescent="0.25">
      <c r="A74" s="42" t="s">
        <v>140</v>
      </c>
      <c r="B74" s="186">
        <v>10219.4</v>
      </c>
      <c r="C74" s="186">
        <v>11299.2</v>
      </c>
      <c r="D74" s="186">
        <v>14781.3</v>
      </c>
      <c r="E74" s="186">
        <v>17200.2</v>
      </c>
      <c r="F74" s="99">
        <v>19694.3</v>
      </c>
      <c r="G74" s="186">
        <v>26491.200000000001</v>
      </c>
      <c r="H74" s="186">
        <v>34147.800000000003</v>
      </c>
      <c r="I74" s="186">
        <v>43347.199999999997</v>
      </c>
      <c r="J74" s="186">
        <v>48416.5</v>
      </c>
      <c r="K74" s="186">
        <v>47524.9</v>
      </c>
      <c r="L74" s="186">
        <v>48125</v>
      </c>
      <c r="M74" s="186">
        <v>79108.5</v>
      </c>
      <c r="N74" s="186">
        <v>106907.4</v>
      </c>
      <c r="O74" s="186">
        <v>137417.79999999999</v>
      </c>
      <c r="P74" s="186">
        <v>148133.20000000001</v>
      </c>
      <c r="Q74" s="186">
        <v>164651.70000000001</v>
      </c>
      <c r="R74" s="186">
        <v>164507.29999999999</v>
      </c>
      <c r="S74" s="186">
        <v>170321.7</v>
      </c>
      <c r="T74" s="186">
        <v>193337.2</v>
      </c>
      <c r="U74" s="186">
        <v>208637.6</v>
      </c>
      <c r="V74" s="186">
        <v>244832.54699999999</v>
      </c>
      <c r="W74" s="186">
        <v>252796.86996982998</v>
      </c>
      <c r="X74" s="186">
        <v>248443.50387864001</v>
      </c>
    </row>
    <row r="75" spans="1:24" x14ac:dyDescent="0.25">
      <c r="A75" s="341" t="s">
        <v>60</v>
      </c>
      <c r="B75" s="240">
        <v>272.2</v>
      </c>
      <c r="C75" s="240">
        <v>277.7</v>
      </c>
      <c r="D75" s="240">
        <v>380.4</v>
      </c>
      <c r="E75" s="240">
        <v>651.6</v>
      </c>
      <c r="F75" s="78">
        <v>936.3</v>
      </c>
      <c r="G75" s="240">
        <v>1490.7</v>
      </c>
      <c r="H75" s="240">
        <v>1896.3</v>
      </c>
      <c r="I75" s="240">
        <v>2269.6999999999998</v>
      </c>
      <c r="J75" s="240">
        <v>2442.8000000000002</v>
      </c>
      <c r="K75" s="240">
        <v>2978.8</v>
      </c>
      <c r="L75" s="240">
        <v>2856</v>
      </c>
      <c r="M75" s="240">
        <v>4306.3999999999996</v>
      </c>
      <c r="N75" s="240">
        <v>4913.6000000000004</v>
      </c>
      <c r="O75" s="240">
        <v>6559.3</v>
      </c>
      <c r="P75" s="240">
        <v>7196.5</v>
      </c>
      <c r="Q75" s="240">
        <v>8281.2000000000007</v>
      </c>
      <c r="R75" s="240">
        <v>8774.4</v>
      </c>
      <c r="S75" s="240">
        <v>9141.2999999999993</v>
      </c>
      <c r="T75" s="240">
        <v>11119.9</v>
      </c>
      <c r="U75" s="240">
        <v>12234</v>
      </c>
      <c r="V75" s="240">
        <v>12800.35</v>
      </c>
      <c r="W75" s="240">
        <v>14585.883495850001</v>
      </c>
      <c r="X75" s="240">
        <v>13582.32778297</v>
      </c>
    </row>
    <row r="76" spans="1:24" x14ac:dyDescent="0.25">
      <c r="A76" s="341" t="s">
        <v>142</v>
      </c>
      <c r="B76" s="240">
        <v>2329.1999999999998</v>
      </c>
      <c r="C76" s="240">
        <v>2756.4</v>
      </c>
      <c r="D76" s="240">
        <v>3567</v>
      </c>
      <c r="E76" s="240">
        <v>4482.1000000000004</v>
      </c>
      <c r="F76" s="78">
        <v>5478.9</v>
      </c>
      <c r="G76" s="240">
        <v>8052.3</v>
      </c>
      <c r="H76" s="240">
        <v>11510.1</v>
      </c>
      <c r="I76" s="240">
        <v>15913.4</v>
      </c>
      <c r="J76" s="240">
        <v>16577.599999999999</v>
      </c>
      <c r="K76" s="240">
        <v>13734.6</v>
      </c>
      <c r="L76" s="240">
        <v>14197.8</v>
      </c>
      <c r="M76" s="240">
        <v>23115.200000000001</v>
      </c>
      <c r="N76" s="240">
        <v>27734.5</v>
      </c>
      <c r="O76" s="240">
        <v>40670.800000000003</v>
      </c>
      <c r="P76" s="240">
        <v>41639.1</v>
      </c>
      <c r="Q76" s="240">
        <v>44359.3</v>
      </c>
      <c r="R76" s="240">
        <v>44236.6</v>
      </c>
      <c r="S76" s="240">
        <v>45313.2</v>
      </c>
      <c r="T76" s="240">
        <v>53594.3</v>
      </c>
      <c r="U76" s="240">
        <v>59083.9</v>
      </c>
      <c r="V76" s="240">
        <v>64490.961000000003</v>
      </c>
      <c r="W76" s="240">
        <v>72329.73583577</v>
      </c>
      <c r="X76" s="240">
        <v>71544.249562839992</v>
      </c>
    </row>
    <row r="77" spans="1:24" x14ac:dyDescent="0.25">
      <c r="A77" s="341" t="s">
        <v>62</v>
      </c>
      <c r="B77" s="240">
        <v>5843.7</v>
      </c>
      <c r="C77" s="240">
        <v>6020.4</v>
      </c>
      <c r="D77" s="240">
        <v>7573.2</v>
      </c>
      <c r="E77" s="240">
        <v>8275</v>
      </c>
      <c r="F77" s="78">
        <v>8884.9</v>
      </c>
      <c r="G77" s="240">
        <v>11828.7</v>
      </c>
      <c r="H77" s="240">
        <v>14167.2</v>
      </c>
      <c r="I77" s="240">
        <v>16704.3</v>
      </c>
      <c r="J77" s="240">
        <v>18225.099999999999</v>
      </c>
      <c r="K77" s="240">
        <v>19466.900000000001</v>
      </c>
      <c r="L77" s="240">
        <v>19753.3</v>
      </c>
      <c r="M77" s="240">
        <v>33358</v>
      </c>
      <c r="N77" s="240">
        <v>51359.199999999997</v>
      </c>
      <c r="O77" s="240">
        <v>65231.7</v>
      </c>
      <c r="P77" s="240">
        <v>69572.3</v>
      </c>
      <c r="Q77" s="240">
        <v>77120.100000000006</v>
      </c>
      <c r="R77" s="240">
        <v>77270.2</v>
      </c>
      <c r="S77" s="240">
        <v>80543.199999999997</v>
      </c>
      <c r="T77" s="240">
        <v>85062.399999999994</v>
      </c>
      <c r="U77" s="240">
        <v>89144.9</v>
      </c>
      <c r="V77" s="240">
        <v>96757.695999999996</v>
      </c>
      <c r="W77" s="240">
        <v>107406.74782749999</v>
      </c>
      <c r="X77" s="240">
        <v>106385.89712744</v>
      </c>
    </row>
    <row r="78" spans="1:24" x14ac:dyDescent="0.25">
      <c r="A78" s="101" t="s">
        <v>63</v>
      </c>
      <c r="B78" s="240"/>
      <c r="C78" s="78"/>
      <c r="D78" s="78"/>
      <c r="E78" s="78"/>
      <c r="F78" s="78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351"/>
      <c r="T78" s="78"/>
      <c r="U78" s="240"/>
      <c r="V78" s="240"/>
      <c r="W78" s="240"/>
      <c r="X78" s="240"/>
    </row>
    <row r="79" spans="1:24" ht="19.5" x14ac:dyDescent="0.25">
      <c r="A79" s="53" t="s">
        <v>88</v>
      </c>
      <c r="B79" s="240">
        <v>3469.4</v>
      </c>
      <c r="C79" s="240">
        <v>3536.4</v>
      </c>
      <c r="D79" s="240">
        <v>4248.3999999999996</v>
      </c>
      <c r="E79" s="240">
        <v>4480.7</v>
      </c>
      <c r="F79" s="78">
        <v>4708.8999999999996</v>
      </c>
      <c r="G79" s="240">
        <v>4787.8</v>
      </c>
      <c r="H79" s="240">
        <v>5724.3</v>
      </c>
      <c r="I79" s="240">
        <v>6418.4</v>
      </c>
      <c r="J79" s="240">
        <v>7236.2</v>
      </c>
      <c r="K79" s="240">
        <v>7940.5</v>
      </c>
      <c r="L79" s="240">
        <v>7862.9</v>
      </c>
      <c r="M79" s="240">
        <v>15610.5</v>
      </c>
      <c r="N79" s="240">
        <v>27289.599999999999</v>
      </c>
      <c r="O79" s="240">
        <v>35155.1</v>
      </c>
      <c r="P79" s="240">
        <v>37793.800000000003</v>
      </c>
      <c r="Q79" s="240">
        <v>40602</v>
      </c>
      <c r="R79" s="240">
        <v>41527</v>
      </c>
      <c r="S79" s="240">
        <v>42839</v>
      </c>
      <c r="T79" s="240">
        <v>41443.199999999997</v>
      </c>
      <c r="U79" s="240">
        <v>42243.1</v>
      </c>
      <c r="V79" s="240">
        <v>46549.811000000002</v>
      </c>
      <c r="W79" s="240">
        <v>49346.084151219999</v>
      </c>
      <c r="X79" s="240">
        <v>50879.405545970003</v>
      </c>
    </row>
    <row r="80" spans="1:24" ht="19.5" x14ac:dyDescent="0.25">
      <c r="A80" s="53" t="s">
        <v>64</v>
      </c>
      <c r="B80" s="240">
        <v>1484</v>
      </c>
      <c r="C80" s="240">
        <v>1461.9</v>
      </c>
      <c r="D80" s="240">
        <v>1578.7</v>
      </c>
      <c r="E80" s="240">
        <v>1898.5</v>
      </c>
      <c r="F80" s="78">
        <v>2146.3000000000002</v>
      </c>
      <c r="G80" s="240">
        <v>1758.8</v>
      </c>
      <c r="H80" s="240">
        <v>2017</v>
      </c>
      <c r="I80" s="240">
        <v>2377.5</v>
      </c>
      <c r="J80" s="240">
        <v>2599.1</v>
      </c>
      <c r="K80" s="240">
        <v>3464.5</v>
      </c>
      <c r="L80" s="240">
        <v>3618.6</v>
      </c>
      <c r="M80" s="240">
        <v>4988.1000000000004</v>
      </c>
      <c r="N80" s="240">
        <v>8703.7000000000007</v>
      </c>
      <c r="O80" s="240">
        <v>13039.3</v>
      </c>
      <c r="P80" s="240">
        <v>13067.5</v>
      </c>
      <c r="Q80" s="240">
        <v>16809.7</v>
      </c>
      <c r="R80" s="240">
        <v>16091.3</v>
      </c>
      <c r="S80" s="240">
        <v>17935.3</v>
      </c>
      <c r="T80" s="240">
        <v>20690.8</v>
      </c>
      <c r="U80" s="240">
        <v>22550.1</v>
      </c>
      <c r="V80" s="240">
        <v>24179.592000000001</v>
      </c>
      <c r="W80" s="240">
        <v>27218.688413830001</v>
      </c>
      <c r="X80" s="240">
        <v>26814.174935020001</v>
      </c>
    </row>
    <row r="81" spans="1:24" ht="19.5" x14ac:dyDescent="0.25">
      <c r="A81" s="53" t="s">
        <v>87</v>
      </c>
      <c r="B81" s="240">
        <f>B77-B79-B80</f>
        <v>890.29999999999973</v>
      </c>
      <c r="C81" s="240">
        <f>C77-C79-C80</f>
        <v>1022.0999999999995</v>
      </c>
      <c r="D81" s="240">
        <f>D77-D79-D80</f>
        <v>1746.1000000000001</v>
      </c>
      <c r="E81" s="240">
        <f>E77-E79-E80</f>
        <v>1895.8000000000002</v>
      </c>
      <c r="F81" s="78">
        <f>F77-F79-F80</f>
        <v>2029.6999999999998</v>
      </c>
      <c r="G81" s="240">
        <v>5282.1</v>
      </c>
      <c r="H81" s="240">
        <f>H77-H79-H80</f>
        <v>6425.9000000000015</v>
      </c>
      <c r="I81" s="240">
        <f>I77-I79-I80</f>
        <v>7908.4</v>
      </c>
      <c r="J81" s="240">
        <f>J77-J79-J80</f>
        <v>8389.7999999999975</v>
      </c>
      <c r="K81" s="240">
        <f>K77-K79-K80</f>
        <v>8061.9000000000015</v>
      </c>
      <c r="L81" s="240">
        <v>8271.7999999999993</v>
      </c>
      <c r="M81" s="240">
        <f>M77-M79-M80</f>
        <v>12759.4</v>
      </c>
      <c r="N81" s="240">
        <v>15365.9</v>
      </c>
      <c r="O81" s="240">
        <v>17037.3</v>
      </c>
      <c r="P81" s="240">
        <v>18711.099999999999</v>
      </c>
      <c r="Q81" s="240">
        <v>19708.400000000001</v>
      </c>
      <c r="R81" s="240">
        <v>19651.900000000001</v>
      </c>
      <c r="S81" s="240">
        <v>19768.900000000001</v>
      </c>
      <c r="T81" s="240">
        <v>22928.400000000001</v>
      </c>
      <c r="U81" s="240">
        <v>24351.7</v>
      </c>
      <c r="V81" s="240">
        <v>26028.293000000001</v>
      </c>
      <c r="W81" s="240">
        <v>30841.97526245</v>
      </c>
      <c r="X81" s="240">
        <v>28692.316646449999</v>
      </c>
    </row>
    <row r="82" spans="1:24" x14ac:dyDescent="0.25">
      <c r="A82" s="341" t="s">
        <v>65</v>
      </c>
      <c r="B82" s="240">
        <v>1774.3</v>
      </c>
      <c r="C82" s="240">
        <v>2244.6999999999998</v>
      </c>
      <c r="D82" s="240">
        <v>3260.8</v>
      </c>
      <c r="E82" s="240">
        <v>3791.5</v>
      </c>
      <c r="F82" s="78">
        <v>4394.3</v>
      </c>
      <c r="G82" s="240">
        <v>5119.5</v>
      </c>
      <c r="H82" s="240">
        <v>6574.2</v>
      </c>
      <c r="I82" s="240">
        <v>8459.7999999999993</v>
      </c>
      <c r="J82" s="240">
        <v>11171</v>
      </c>
      <c r="K82" s="240">
        <v>11344.6</v>
      </c>
      <c r="L82" s="240">
        <v>11317.9</v>
      </c>
      <c r="M82" s="240">
        <v>18328.900000000001</v>
      </c>
      <c r="N82" s="240">
        <v>22900</v>
      </c>
      <c r="O82" s="240">
        <v>24956</v>
      </c>
      <c r="P82" s="240">
        <v>29725.3</v>
      </c>
      <c r="Q82" s="240">
        <v>34891.1</v>
      </c>
      <c r="R82" s="240">
        <v>34226.199999999997</v>
      </c>
      <c r="S82" s="240">
        <v>35324.1</v>
      </c>
      <c r="T82" s="240">
        <v>43560.7</v>
      </c>
      <c r="U82" s="240">
        <v>48174.8</v>
      </c>
      <c r="V82" s="240">
        <v>70783.539999999994</v>
      </c>
      <c r="W82" s="240">
        <v>58474.502810710001</v>
      </c>
      <c r="X82" s="240">
        <v>56931.02940539</v>
      </c>
    </row>
    <row r="83" spans="1:24" ht="18" x14ac:dyDescent="0.25">
      <c r="A83" s="42" t="s">
        <v>108</v>
      </c>
      <c r="B83" s="186">
        <v>8884</v>
      </c>
      <c r="C83" s="186">
        <v>10783.1</v>
      </c>
      <c r="D83" s="186">
        <v>16064.2</v>
      </c>
      <c r="E83" s="186">
        <v>19146.5</v>
      </c>
      <c r="F83" s="99">
        <v>24542.799999999999</v>
      </c>
      <c r="G83" s="186">
        <v>33156.199999999997</v>
      </c>
      <c r="H83" s="186">
        <v>42742.9</v>
      </c>
      <c r="I83" s="186">
        <v>55375.6</v>
      </c>
      <c r="J83" s="186">
        <v>63976.1</v>
      </c>
      <c r="K83" s="186">
        <v>66686.2</v>
      </c>
      <c r="L83" s="186">
        <v>67163.3</v>
      </c>
      <c r="M83" s="186">
        <v>106994.8</v>
      </c>
      <c r="N83" s="186">
        <v>134845.4</v>
      </c>
      <c r="O83" s="186">
        <v>155644.9</v>
      </c>
      <c r="P83" s="186">
        <v>179514.3</v>
      </c>
      <c r="Q83" s="186">
        <v>200576.5</v>
      </c>
      <c r="R83" s="186">
        <v>204203.2</v>
      </c>
      <c r="S83" s="186">
        <v>204518.7</v>
      </c>
      <c r="T83" s="186">
        <v>247375.8</v>
      </c>
      <c r="U83" s="186">
        <v>275180.7</v>
      </c>
      <c r="V83" s="186">
        <v>295684.21500000003</v>
      </c>
      <c r="W83" s="186">
        <v>334643.07177957002</v>
      </c>
      <c r="X83" s="186">
        <v>327760.43115606997</v>
      </c>
    </row>
    <row r="84" spans="1:24" x14ac:dyDescent="0.25">
      <c r="A84" s="341" t="s">
        <v>66</v>
      </c>
      <c r="B84" s="240">
        <v>90.5</v>
      </c>
      <c r="C84" s="240">
        <v>120.1</v>
      </c>
      <c r="D84" s="240">
        <v>179.6</v>
      </c>
      <c r="E84" s="240">
        <v>221.4</v>
      </c>
      <c r="F84" s="78">
        <v>293.7</v>
      </c>
      <c r="G84" s="240">
        <v>434.8</v>
      </c>
      <c r="H84" s="240">
        <v>512.79999999999995</v>
      </c>
      <c r="I84" s="240">
        <v>639.70000000000005</v>
      </c>
      <c r="J84" s="240">
        <v>848.3</v>
      </c>
      <c r="K84" s="240">
        <v>869.7</v>
      </c>
      <c r="L84" s="240">
        <v>937.3</v>
      </c>
      <c r="M84" s="240">
        <v>1609.6</v>
      </c>
      <c r="N84" s="240">
        <v>1880.7</v>
      </c>
      <c r="O84" s="240">
        <v>2397.6999999999998</v>
      </c>
      <c r="P84" s="240">
        <v>2614.1</v>
      </c>
      <c r="Q84" s="240">
        <v>3174.6</v>
      </c>
      <c r="R84" s="240">
        <v>3310.3</v>
      </c>
      <c r="S84" s="240">
        <v>3531.5</v>
      </c>
      <c r="T84" s="240">
        <v>4246.7</v>
      </c>
      <c r="U84" s="240">
        <v>4773.3999999999996</v>
      </c>
      <c r="V84" s="240">
        <v>5103.33</v>
      </c>
      <c r="W84" s="240">
        <v>6193.3861380200005</v>
      </c>
      <c r="X84" s="240">
        <v>5854.9433078500006</v>
      </c>
    </row>
    <row r="85" spans="1:24" x14ac:dyDescent="0.25">
      <c r="A85" s="341" t="s">
        <v>68</v>
      </c>
      <c r="B85" s="240">
        <v>73.900000000000006</v>
      </c>
      <c r="C85" s="240">
        <v>218.8</v>
      </c>
      <c r="D85" s="240">
        <v>342.4</v>
      </c>
      <c r="E85" s="240">
        <v>197.1</v>
      </c>
      <c r="F85" s="78">
        <v>220.9</v>
      </c>
      <c r="G85" s="240">
        <v>536.29999999999995</v>
      </c>
      <c r="H85" s="240">
        <v>760.8</v>
      </c>
      <c r="I85" s="240">
        <v>1529.4</v>
      </c>
      <c r="J85" s="240">
        <v>1594.4</v>
      </c>
      <c r="K85" s="240">
        <v>1774.4</v>
      </c>
      <c r="L85" s="240">
        <v>1813.5</v>
      </c>
      <c r="M85" s="240">
        <v>2761.2</v>
      </c>
      <c r="N85" s="240">
        <v>3426</v>
      </c>
      <c r="O85" s="240">
        <v>3914.7</v>
      </c>
      <c r="P85" s="240">
        <v>4227.3999999999996</v>
      </c>
      <c r="Q85" s="240">
        <v>4637.7</v>
      </c>
      <c r="R85" s="240">
        <v>4958.6000000000004</v>
      </c>
      <c r="S85" s="240">
        <v>5413.7</v>
      </c>
      <c r="T85" s="240">
        <v>6594.1</v>
      </c>
      <c r="U85" s="240">
        <v>6684.2</v>
      </c>
      <c r="V85" s="240">
        <v>7629.5039999999999</v>
      </c>
      <c r="W85" s="240">
        <v>9318.382588299999</v>
      </c>
      <c r="X85" s="240">
        <v>8073.7038319899993</v>
      </c>
    </row>
    <row r="86" spans="1:24" x14ac:dyDescent="0.25">
      <c r="A86" s="341" t="s">
        <v>69</v>
      </c>
      <c r="B86" s="240">
        <v>236.9</v>
      </c>
      <c r="C86" s="240">
        <v>282.3</v>
      </c>
      <c r="D86" s="240">
        <v>518</v>
      </c>
      <c r="E86" s="240">
        <v>604.4</v>
      </c>
      <c r="F86" s="78">
        <v>765.7</v>
      </c>
      <c r="G86" s="240">
        <v>995.7</v>
      </c>
      <c r="H86" s="240">
        <v>1323.7</v>
      </c>
      <c r="I86" s="240">
        <v>1466.4</v>
      </c>
      <c r="J86" s="240">
        <v>2218.5</v>
      </c>
      <c r="K86" s="240">
        <v>2280.9</v>
      </c>
      <c r="L86" s="240">
        <v>2402.3000000000002</v>
      </c>
      <c r="M86" s="240">
        <v>3474.9</v>
      </c>
      <c r="N86" s="240">
        <v>4226.6000000000004</v>
      </c>
      <c r="O86" s="240">
        <v>5200.1000000000004</v>
      </c>
      <c r="P86" s="240">
        <v>7858.4</v>
      </c>
      <c r="Q86" s="240">
        <v>6606</v>
      </c>
      <c r="R86" s="240">
        <v>6744.2</v>
      </c>
      <c r="S86" s="240">
        <v>7082.5</v>
      </c>
      <c r="T86" s="240">
        <v>8662.4</v>
      </c>
      <c r="U86" s="240">
        <v>9534.2000000000007</v>
      </c>
      <c r="V86" s="240">
        <v>10279.898999999999</v>
      </c>
      <c r="W86" s="240">
        <v>11855.63561017</v>
      </c>
      <c r="X86" s="240">
        <v>11737.73050242</v>
      </c>
    </row>
    <row r="87" spans="1:24" x14ac:dyDescent="0.25">
      <c r="A87" s="341" t="s">
        <v>70</v>
      </c>
      <c r="B87" s="240">
        <v>926.7</v>
      </c>
      <c r="C87" s="240">
        <v>1371.1</v>
      </c>
      <c r="D87" s="240">
        <v>2136.8000000000002</v>
      </c>
      <c r="E87" s="240">
        <v>2401.9</v>
      </c>
      <c r="F87" s="78">
        <v>3110.9</v>
      </c>
      <c r="G87" s="240">
        <v>4478.3999999999996</v>
      </c>
      <c r="H87" s="240">
        <v>5073.2</v>
      </c>
      <c r="I87" s="240">
        <v>6623</v>
      </c>
      <c r="J87" s="240">
        <v>8213</v>
      </c>
      <c r="K87" s="240">
        <v>8779.6</v>
      </c>
      <c r="L87" s="240">
        <v>8540.5</v>
      </c>
      <c r="M87" s="240">
        <v>13136.7</v>
      </c>
      <c r="N87" s="240">
        <v>15109.8</v>
      </c>
      <c r="O87" s="240">
        <v>16995.5</v>
      </c>
      <c r="P87" s="240">
        <v>21664.5</v>
      </c>
      <c r="Q87" s="240">
        <v>23121.599999999999</v>
      </c>
      <c r="R87" s="240">
        <v>23361.5</v>
      </c>
      <c r="S87" s="240">
        <v>24660.5</v>
      </c>
      <c r="T87" s="240">
        <v>29850.7</v>
      </c>
      <c r="U87" s="240">
        <v>33153.5</v>
      </c>
      <c r="V87" s="240">
        <v>35574.800000000003</v>
      </c>
      <c r="W87" s="240">
        <v>41630.945688089996</v>
      </c>
      <c r="X87" s="240">
        <v>39271.67577894</v>
      </c>
    </row>
    <row r="88" spans="1:24" x14ac:dyDescent="0.25">
      <c r="A88" s="341" t="s">
        <v>175</v>
      </c>
      <c r="B88" s="240">
        <v>2556.5</v>
      </c>
      <c r="C88" s="240">
        <v>2335.9</v>
      </c>
      <c r="D88" s="240">
        <v>3381.4</v>
      </c>
      <c r="E88" s="240">
        <v>4556.6000000000004</v>
      </c>
      <c r="F88" s="78">
        <v>5568.3</v>
      </c>
      <c r="G88" s="240">
        <v>6623</v>
      </c>
      <c r="H88" s="240">
        <v>8907.1</v>
      </c>
      <c r="I88" s="240">
        <v>11290.2</v>
      </c>
      <c r="J88" s="240">
        <v>12790.2</v>
      </c>
      <c r="K88" s="240">
        <v>13601.8</v>
      </c>
      <c r="L88" s="240">
        <v>13896.3</v>
      </c>
      <c r="M88" s="240">
        <v>24895.5</v>
      </c>
      <c r="N88" s="240">
        <v>31539.200000000001</v>
      </c>
      <c r="O88" s="240">
        <v>34585.800000000003</v>
      </c>
      <c r="P88" s="240">
        <v>41509.699999999997</v>
      </c>
      <c r="Q88" s="240">
        <v>47388.9</v>
      </c>
      <c r="R88" s="240">
        <v>47223.6</v>
      </c>
      <c r="S88" s="240">
        <v>40785.9</v>
      </c>
      <c r="T88" s="240">
        <v>49127.9</v>
      </c>
      <c r="U88" s="240">
        <v>54620</v>
      </c>
      <c r="V88" s="240">
        <v>58952.756000000001</v>
      </c>
      <c r="W88" s="240">
        <v>63923.739099220002</v>
      </c>
      <c r="X88" s="240">
        <v>64354.550976800005</v>
      </c>
    </row>
    <row r="89" spans="1:24" x14ac:dyDescent="0.25">
      <c r="A89" s="341" t="s">
        <v>73</v>
      </c>
      <c r="B89" s="240">
        <v>1273.8</v>
      </c>
      <c r="C89" s="240">
        <v>1588.2</v>
      </c>
      <c r="D89" s="240">
        <v>2172.4</v>
      </c>
      <c r="E89" s="240">
        <v>2732.1</v>
      </c>
      <c r="F89" s="78">
        <v>3039.9</v>
      </c>
      <c r="G89" s="240">
        <v>4570.3999999999996</v>
      </c>
      <c r="H89" s="240">
        <v>6165.7</v>
      </c>
      <c r="I89" s="240">
        <v>8002.4</v>
      </c>
      <c r="J89" s="240">
        <v>10333.799999999999</v>
      </c>
      <c r="K89" s="240">
        <v>10323.200000000001</v>
      </c>
      <c r="L89" s="240">
        <v>9795.1</v>
      </c>
      <c r="M89" s="240">
        <v>15292.5</v>
      </c>
      <c r="N89" s="240">
        <v>18607.400000000001</v>
      </c>
      <c r="O89" s="240">
        <v>23592.7</v>
      </c>
      <c r="P89" s="240">
        <v>26739.9</v>
      </c>
      <c r="Q89" s="240">
        <v>30951.1</v>
      </c>
      <c r="R89" s="240">
        <v>31286.9</v>
      </c>
      <c r="S89" s="240">
        <v>32405.7</v>
      </c>
      <c r="T89" s="240">
        <v>39417.699999999997</v>
      </c>
      <c r="U89" s="240">
        <v>42425.9</v>
      </c>
      <c r="V89" s="240">
        <v>45665.258000000002</v>
      </c>
      <c r="W89" s="240">
        <v>51492.004242210001</v>
      </c>
      <c r="X89" s="240">
        <v>52153.564115430003</v>
      </c>
    </row>
    <row r="90" spans="1:24" x14ac:dyDescent="0.25">
      <c r="A90" s="341" t="s">
        <v>74</v>
      </c>
      <c r="B90" s="240">
        <v>1396.5</v>
      </c>
      <c r="C90" s="240">
        <v>1585.3</v>
      </c>
      <c r="D90" s="240">
        <v>2476.4</v>
      </c>
      <c r="E90" s="240">
        <v>2865.5</v>
      </c>
      <c r="F90" s="78">
        <v>3854.7</v>
      </c>
      <c r="G90" s="240">
        <v>4956.2</v>
      </c>
      <c r="H90" s="240">
        <v>6259.9</v>
      </c>
      <c r="I90" s="240">
        <v>7874.8</v>
      </c>
      <c r="J90" s="240">
        <v>8401.7000000000007</v>
      </c>
      <c r="K90" s="240">
        <v>9055</v>
      </c>
      <c r="L90" s="240">
        <v>9404.9</v>
      </c>
      <c r="M90" s="240">
        <v>15474.8</v>
      </c>
      <c r="N90" s="240">
        <v>18081.2</v>
      </c>
      <c r="O90" s="240">
        <v>20872.599999999999</v>
      </c>
      <c r="P90" s="240">
        <v>23660.799999999999</v>
      </c>
      <c r="Q90" s="240">
        <v>26801.5</v>
      </c>
      <c r="R90" s="240">
        <v>27339.9</v>
      </c>
      <c r="S90" s="240">
        <v>28662.1</v>
      </c>
      <c r="T90" s="240">
        <v>34491.599999999999</v>
      </c>
      <c r="U90" s="240">
        <v>40203.599999999999</v>
      </c>
      <c r="V90" s="240">
        <v>41386.080000000002</v>
      </c>
      <c r="W90" s="240">
        <v>45385.101185029998</v>
      </c>
      <c r="X90" s="240">
        <v>45567.649145839998</v>
      </c>
    </row>
    <row r="91" spans="1:24" x14ac:dyDescent="0.25">
      <c r="A91" s="341" t="s">
        <v>138</v>
      </c>
      <c r="B91" s="240">
        <v>1323.1</v>
      </c>
      <c r="C91" s="240">
        <v>1893</v>
      </c>
      <c r="D91" s="240">
        <v>2880.6</v>
      </c>
      <c r="E91" s="240">
        <v>3302.4</v>
      </c>
      <c r="F91" s="78">
        <v>4164.7</v>
      </c>
      <c r="G91" s="240">
        <v>5087.5</v>
      </c>
      <c r="H91" s="240">
        <v>6465.9</v>
      </c>
      <c r="I91" s="240">
        <v>8777.7000000000007</v>
      </c>
      <c r="J91" s="240">
        <v>10049</v>
      </c>
      <c r="K91" s="240">
        <v>9319.7000000000007</v>
      </c>
      <c r="L91" s="240">
        <v>9622.4</v>
      </c>
      <c r="M91" s="240">
        <v>14448.3</v>
      </c>
      <c r="N91" s="240">
        <v>18837.7</v>
      </c>
      <c r="O91" s="240">
        <v>21062.7</v>
      </c>
      <c r="P91" s="240">
        <v>23074.1</v>
      </c>
      <c r="Q91" s="240">
        <v>26262.3</v>
      </c>
      <c r="R91" s="240">
        <v>27323.200000000001</v>
      </c>
      <c r="S91" s="240">
        <v>28515</v>
      </c>
      <c r="T91" s="240">
        <v>34746</v>
      </c>
      <c r="U91" s="240">
        <v>38983.9</v>
      </c>
      <c r="V91" s="240">
        <v>42676.309000000001</v>
      </c>
      <c r="W91" s="240">
        <v>49525.761285439999</v>
      </c>
      <c r="X91" s="240">
        <v>48372.846603530001</v>
      </c>
    </row>
    <row r="92" spans="1:24" x14ac:dyDescent="0.25">
      <c r="A92" s="341" t="s">
        <v>76</v>
      </c>
      <c r="B92" s="240">
        <v>437.7</v>
      </c>
      <c r="C92" s="240">
        <v>635.5</v>
      </c>
      <c r="D92" s="240">
        <v>928</v>
      </c>
      <c r="E92" s="240">
        <v>1061.3</v>
      </c>
      <c r="F92" s="78">
        <v>2043.7</v>
      </c>
      <c r="G92" s="240">
        <v>3419.4</v>
      </c>
      <c r="H92" s="240">
        <v>4127.3</v>
      </c>
      <c r="I92" s="240">
        <v>5176.2</v>
      </c>
      <c r="J92" s="240">
        <v>4741.8999999999996</v>
      </c>
      <c r="K92" s="240">
        <v>6345.4</v>
      </c>
      <c r="L92" s="240">
        <v>6049.3</v>
      </c>
      <c r="M92" s="240">
        <v>8907.2000000000007</v>
      </c>
      <c r="N92" s="240">
        <v>14898.4</v>
      </c>
      <c r="O92" s="240">
        <v>16887.2</v>
      </c>
      <c r="P92" s="240">
        <v>16574.8</v>
      </c>
      <c r="Q92" s="240">
        <v>18320.3</v>
      </c>
      <c r="R92" s="240">
        <v>18800.400000000001</v>
      </c>
      <c r="S92" s="240">
        <v>19350.900000000001</v>
      </c>
      <c r="T92" s="240">
        <v>23960.400000000001</v>
      </c>
      <c r="U92" s="240">
        <v>26479.4</v>
      </c>
      <c r="V92" s="240">
        <v>28630.019</v>
      </c>
      <c r="W92" s="240">
        <v>32797.601514829999</v>
      </c>
      <c r="X92" s="240">
        <v>31075.874831950001</v>
      </c>
    </row>
    <row r="93" spans="1:24" x14ac:dyDescent="0.25">
      <c r="A93" s="341" t="s">
        <v>77</v>
      </c>
      <c r="B93" s="240">
        <v>568.4</v>
      </c>
      <c r="C93" s="240">
        <v>752.9</v>
      </c>
      <c r="D93" s="240">
        <v>1048.5999999999999</v>
      </c>
      <c r="E93" s="240">
        <v>1203.8</v>
      </c>
      <c r="F93" s="78">
        <v>1480.3</v>
      </c>
      <c r="G93" s="240">
        <v>2054.5</v>
      </c>
      <c r="H93" s="240">
        <v>3146.5</v>
      </c>
      <c r="I93" s="240">
        <v>3995.8</v>
      </c>
      <c r="J93" s="240">
        <v>4785.3</v>
      </c>
      <c r="K93" s="240">
        <v>4336.5</v>
      </c>
      <c r="L93" s="240">
        <v>4701.7</v>
      </c>
      <c r="M93" s="240">
        <v>6994.1</v>
      </c>
      <c r="N93" s="240">
        <v>8238.4</v>
      </c>
      <c r="O93" s="240">
        <v>10135.9</v>
      </c>
      <c r="P93" s="240">
        <v>11590.6</v>
      </c>
      <c r="Q93" s="240">
        <v>13312.5</v>
      </c>
      <c r="R93" s="240">
        <v>13854.6</v>
      </c>
      <c r="S93" s="240">
        <v>14110.9</v>
      </c>
      <c r="T93" s="240">
        <v>16278.3</v>
      </c>
      <c r="U93" s="240">
        <v>18322.599999999999</v>
      </c>
      <c r="V93" s="240">
        <v>19786.259999999998</v>
      </c>
      <c r="W93" s="240">
        <v>22520.514428259998</v>
      </c>
      <c r="X93" s="240">
        <v>21297.892061319999</v>
      </c>
    </row>
    <row r="94" spans="1:24" ht="18" x14ac:dyDescent="0.25">
      <c r="A94" s="42" t="s">
        <v>114</v>
      </c>
      <c r="B94" s="186">
        <v>5344.3</v>
      </c>
      <c r="C94" s="186">
        <v>6923.9</v>
      </c>
      <c r="D94" s="186">
        <v>10600.9</v>
      </c>
      <c r="E94" s="186">
        <v>12744.7</v>
      </c>
      <c r="F94" s="99">
        <v>15677.5</v>
      </c>
      <c r="G94" s="186">
        <v>19969.099999999999</v>
      </c>
      <c r="H94" s="186">
        <v>25737.200000000001</v>
      </c>
      <c r="I94" s="186">
        <v>31278.3</v>
      </c>
      <c r="J94" s="186">
        <v>39017.5</v>
      </c>
      <c r="K94" s="186">
        <v>40354.1</v>
      </c>
      <c r="L94" s="186">
        <v>42274.5</v>
      </c>
      <c r="M94" s="186">
        <v>65891.100000000006</v>
      </c>
      <c r="N94" s="186">
        <v>81955.8</v>
      </c>
      <c r="O94" s="186">
        <v>105363.8</v>
      </c>
      <c r="P94" s="186">
        <v>117490.7</v>
      </c>
      <c r="Q94" s="186">
        <v>130733.1</v>
      </c>
      <c r="R94" s="186">
        <v>131823.9</v>
      </c>
      <c r="S94" s="186">
        <v>138611.70000000001</v>
      </c>
      <c r="T94" s="186">
        <v>173514.7</v>
      </c>
      <c r="U94" s="186">
        <v>192970.4</v>
      </c>
      <c r="V94" s="186">
        <v>206783.899</v>
      </c>
      <c r="W94" s="186">
        <v>224459.62370185999</v>
      </c>
      <c r="X94" s="186">
        <v>212914.76478694001</v>
      </c>
    </row>
    <row r="95" spans="1:24" x14ac:dyDescent="0.25">
      <c r="A95" s="341" t="s">
        <v>67</v>
      </c>
      <c r="B95" s="240">
        <v>518.20000000000005</v>
      </c>
      <c r="C95" s="240">
        <v>703.8</v>
      </c>
      <c r="D95" s="240">
        <v>1155</v>
      </c>
      <c r="E95" s="240">
        <v>1243.5999999999999</v>
      </c>
      <c r="F95" s="78">
        <v>1486.4</v>
      </c>
      <c r="G95" s="240">
        <v>2036.9</v>
      </c>
      <c r="H95" s="240">
        <v>2518.8000000000002</v>
      </c>
      <c r="I95" s="240">
        <v>3061.2</v>
      </c>
      <c r="J95" s="240">
        <v>3921.9</v>
      </c>
      <c r="K95" s="240">
        <v>3589</v>
      </c>
      <c r="L95" s="240">
        <v>3698.5</v>
      </c>
      <c r="M95" s="240">
        <v>5825.5</v>
      </c>
      <c r="N95" s="240">
        <v>6853.7</v>
      </c>
      <c r="O95" s="240">
        <v>9413.6</v>
      </c>
      <c r="P95" s="240">
        <v>12418.2</v>
      </c>
      <c r="Q95" s="240">
        <v>12319.4</v>
      </c>
      <c r="R95" s="240">
        <v>12123.9</v>
      </c>
      <c r="S95" s="240">
        <v>12887.3</v>
      </c>
      <c r="T95" s="240">
        <v>15584.9</v>
      </c>
      <c r="U95" s="240">
        <v>16833.099999999999</v>
      </c>
      <c r="V95" s="240">
        <v>18180.177</v>
      </c>
      <c r="W95" s="240">
        <v>21269.64870297</v>
      </c>
      <c r="X95" s="240">
        <v>20769.81942955</v>
      </c>
    </row>
    <row r="96" spans="1:24" x14ac:dyDescent="0.25">
      <c r="A96" s="341" t="s">
        <v>78</v>
      </c>
      <c r="B96" s="240">
        <v>1120.3</v>
      </c>
      <c r="C96" s="240">
        <v>1359.1</v>
      </c>
      <c r="D96" s="240">
        <v>1996.2</v>
      </c>
      <c r="E96" s="240">
        <v>2544.8000000000002</v>
      </c>
      <c r="F96" s="78">
        <v>2860.9</v>
      </c>
      <c r="G96" s="240">
        <v>3366.5</v>
      </c>
      <c r="H96" s="240">
        <v>4207.2</v>
      </c>
      <c r="I96" s="240">
        <v>4599.2</v>
      </c>
      <c r="J96" s="240">
        <v>5655.7</v>
      </c>
      <c r="K96" s="240">
        <v>6375.5</v>
      </c>
      <c r="L96" s="240">
        <v>6776.3</v>
      </c>
      <c r="M96" s="240">
        <v>11719.4</v>
      </c>
      <c r="N96" s="240">
        <v>13364.2</v>
      </c>
      <c r="O96" s="240">
        <v>18852.900000000001</v>
      </c>
      <c r="P96" s="240">
        <v>20838.8</v>
      </c>
      <c r="Q96" s="240">
        <v>23501.3</v>
      </c>
      <c r="R96" s="240">
        <v>22853.4</v>
      </c>
      <c r="S96" s="240">
        <v>24307.1</v>
      </c>
      <c r="T96" s="240">
        <v>30982.400000000001</v>
      </c>
      <c r="U96" s="240">
        <v>35791.599999999999</v>
      </c>
      <c r="V96" s="240">
        <v>38247.462</v>
      </c>
      <c r="W96" s="240">
        <v>44509.940263519995</v>
      </c>
      <c r="X96" s="240">
        <v>47132.7636518</v>
      </c>
    </row>
    <row r="97" spans="1:24" x14ac:dyDescent="0.25">
      <c r="A97" s="341" t="s">
        <v>71</v>
      </c>
      <c r="B97" s="240">
        <v>343.7</v>
      </c>
      <c r="C97" s="240">
        <v>548.5</v>
      </c>
      <c r="D97" s="240">
        <v>817.9</v>
      </c>
      <c r="E97" s="240">
        <v>1070.8</v>
      </c>
      <c r="F97" s="78">
        <v>1198.5</v>
      </c>
      <c r="G97" s="240">
        <v>1900.8</v>
      </c>
      <c r="H97" s="240">
        <v>2511.9</v>
      </c>
      <c r="I97" s="240">
        <v>2842.4</v>
      </c>
      <c r="J97" s="240">
        <v>4044.1</v>
      </c>
      <c r="K97" s="240">
        <v>4487.8999999999996</v>
      </c>
      <c r="L97" s="240">
        <v>4440.8</v>
      </c>
      <c r="M97" s="240">
        <v>6881.5</v>
      </c>
      <c r="N97" s="240">
        <v>9253.2000000000007</v>
      </c>
      <c r="O97" s="240">
        <v>10828.7</v>
      </c>
      <c r="P97" s="240">
        <v>11748.3</v>
      </c>
      <c r="Q97" s="240">
        <v>13343</v>
      </c>
      <c r="R97" s="240">
        <v>13217.3</v>
      </c>
      <c r="S97" s="240">
        <v>13729.5</v>
      </c>
      <c r="T97" s="240">
        <v>16630.900000000001</v>
      </c>
      <c r="U97" s="240">
        <v>17677.099999999999</v>
      </c>
      <c r="V97" s="240">
        <v>19163.419000000002</v>
      </c>
      <c r="W97" s="240">
        <v>25012.828619689997</v>
      </c>
      <c r="X97" s="240">
        <v>17730.197015779999</v>
      </c>
    </row>
    <row r="98" spans="1:24" x14ac:dyDescent="0.25">
      <c r="A98" s="341" t="s">
        <v>79</v>
      </c>
      <c r="B98" s="240">
        <v>322.7</v>
      </c>
      <c r="C98" s="240">
        <v>396.3</v>
      </c>
      <c r="D98" s="240">
        <v>563.9</v>
      </c>
      <c r="E98" s="240">
        <v>712.2</v>
      </c>
      <c r="F98" s="78">
        <v>904.7</v>
      </c>
      <c r="G98" s="240">
        <v>1164.5999999999999</v>
      </c>
      <c r="H98" s="240">
        <v>1479.7</v>
      </c>
      <c r="I98" s="240">
        <v>1860.8</v>
      </c>
      <c r="J98" s="240">
        <v>1888.7</v>
      </c>
      <c r="K98" s="240">
        <v>2265.3000000000002</v>
      </c>
      <c r="L98" s="240">
        <v>2872.3</v>
      </c>
      <c r="M98" s="240">
        <v>4277.8</v>
      </c>
      <c r="N98" s="240">
        <v>5317.6</v>
      </c>
      <c r="O98" s="240">
        <v>6122.8</v>
      </c>
      <c r="P98" s="240">
        <v>6435.2</v>
      </c>
      <c r="Q98" s="240">
        <v>6966.6</v>
      </c>
      <c r="R98" s="240">
        <v>7458.3</v>
      </c>
      <c r="S98" s="240">
        <v>7819.1</v>
      </c>
      <c r="T98" s="240">
        <v>9090.5</v>
      </c>
      <c r="U98" s="240">
        <v>11330.7</v>
      </c>
      <c r="V98" s="240">
        <v>12188.221</v>
      </c>
      <c r="W98" s="240">
        <v>13260.533335079999</v>
      </c>
      <c r="X98" s="240">
        <v>14135.331945579999</v>
      </c>
    </row>
    <row r="99" spans="1:24" x14ac:dyDescent="0.25">
      <c r="A99" s="341" t="s">
        <v>80</v>
      </c>
      <c r="B99" s="240">
        <v>983.1</v>
      </c>
      <c r="C99" s="240">
        <v>1297.0999999999999</v>
      </c>
      <c r="D99" s="240">
        <v>1967.7</v>
      </c>
      <c r="E99" s="240">
        <v>2278.4</v>
      </c>
      <c r="F99" s="78">
        <v>2816.7</v>
      </c>
      <c r="G99" s="240">
        <v>3549.1</v>
      </c>
      <c r="H99" s="240">
        <v>5245.2</v>
      </c>
      <c r="I99" s="240">
        <v>6572</v>
      </c>
      <c r="J99" s="240">
        <v>7771.6</v>
      </c>
      <c r="K99" s="240">
        <v>7695.3</v>
      </c>
      <c r="L99" s="240">
        <v>8071.6</v>
      </c>
      <c r="M99" s="240">
        <v>11678.2</v>
      </c>
      <c r="N99" s="240">
        <v>13346.5</v>
      </c>
      <c r="O99" s="240">
        <v>17399.900000000001</v>
      </c>
      <c r="P99" s="240">
        <v>19767.5</v>
      </c>
      <c r="Q99" s="240">
        <v>22406.2</v>
      </c>
      <c r="R99" s="240">
        <v>22552.799999999999</v>
      </c>
      <c r="S99" s="240">
        <v>23584.799999999999</v>
      </c>
      <c r="T99" s="240">
        <v>28805.4</v>
      </c>
      <c r="U99" s="240">
        <v>31510.400000000001</v>
      </c>
      <c r="V99" s="240">
        <v>33893.194000000003</v>
      </c>
      <c r="W99" s="240">
        <v>37395.707910110003</v>
      </c>
      <c r="X99" s="240">
        <v>37769.868693069999</v>
      </c>
    </row>
    <row r="100" spans="1:24" x14ac:dyDescent="0.25">
      <c r="A100" s="341" t="s">
        <v>143</v>
      </c>
      <c r="B100" s="240">
        <v>960</v>
      </c>
      <c r="C100" s="240">
        <v>1167.5999999999999</v>
      </c>
      <c r="D100" s="240">
        <v>1759.6</v>
      </c>
      <c r="E100" s="240">
        <v>2096.3000000000002</v>
      </c>
      <c r="F100" s="78">
        <v>2677.3</v>
      </c>
      <c r="G100" s="240">
        <v>3400.9</v>
      </c>
      <c r="H100" s="240">
        <v>4116.8999999999996</v>
      </c>
      <c r="I100" s="240">
        <v>5499</v>
      </c>
      <c r="J100" s="240">
        <v>7105</v>
      </c>
      <c r="K100" s="240">
        <v>6507.4</v>
      </c>
      <c r="L100" s="240">
        <v>6774</v>
      </c>
      <c r="M100" s="240">
        <v>10909.8</v>
      </c>
      <c r="N100" s="240">
        <v>12839.4</v>
      </c>
      <c r="O100" s="240">
        <v>15646.3</v>
      </c>
      <c r="P100" s="240">
        <v>16815</v>
      </c>
      <c r="Q100" s="240">
        <v>19023.900000000001</v>
      </c>
      <c r="R100" s="240">
        <v>19359</v>
      </c>
      <c r="S100" s="240">
        <v>20182.8</v>
      </c>
      <c r="T100" s="240">
        <v>24310.9</v>
      </c>
      <c r="U100" s="240">
        <v>26082</v>
      </c>
      <c r="V100" s="240">
        <v>27782.223000000002</v>
      </c>
      <c r="W100" s="240">
        <v>32727.403772439997</v>
      </c>
      <c r="X100" s="240">
        <v>30045.06786449</v>
      </c>
    </row>
    <row r="101" spans="1:24" x14ac:dyDescent="0.25">
      <c r="A101" s="341" t="s">
        <v>82</v>
      </c>
      <c r="B101" s="240">
        <v>269.7</v>
      </c>
      <c r="C101" s="240">
        <v>496.4</v>
      </c>
      <c r="D101" s="240">
        <v>893.4</v>
      </c>
      <c r="E101" s="240">
        <v>1069.4000000000001</v>
      </c>
      <c r="F101" s="78">
        <v>1546.7</v>
      </c>
      <c r="G101" s="240">
        <v>2011.8</v>
      </c>
      <c r="H101" s="240">
        <v>2438.8000000000002</v>
      </c>
      <c r="I101" s="240">
        <v>2888.3</v>
      </c>
      <c r="J101" s="240">
        <v>3715.8</v>
      </c>
      <c r="K101" s="240">
        <v>3537.1</v>
      </c>
      <c r="L101" s="240">
        <v>3512.2</v>
      </c>
      <c r="M101" s="240">
        <v>5189.5</v>
      </c>
      <c r="N101" s="240">
        <v>6662.5</v>
      </c>
      <c r="O101" s="240">
        <v>8355.5</v>
      </c>
      <c r="P101" s="240">
        <v>9064</v>
      </c>
      <c r="Q101" s="240">
        <v>10555.1</v>
      </c>
      <c r="R101" s="240">
        <v>10766.8</v>
      </c>
      <c r="S101" s="240">
        <v>11267.9</v>
      </c>
      <c r="T101" s="240">
        <v>18727.2</v>
      </c>
      <c r="U101" s="240">
        <v>19380</v>
      </c>
      <c r="V101" s="240">
        <v>20317.560000000001</v>
      </c>
      <c r="W101" s="240">
        <v>17887.348668310002</v>
      </c>
      <c r="X101" s="240">
        <v>17190.352512939997</v>
      </c>
    </row>
    <row r="102" spans="1:24" x14ac:dyDescent="0.25">
      <c r="A102" s="341" t="s">
        <v>83</v>
      </c>
      <c r="B102" s="240">
        <v>172.5</v>
      </c>
      <c r="C102" s="240">
        <v>196.3</v>
      </c>
      <c r="D102" s="240">
        <v>300.60000000000002</v>
      </c>
      <c r="E102" s="240">
        <v>381.4</v>
      </c>
      <c r="F102" s="240">
        <v>472</v>
      </c>
      <c r="G102" s="240">
        <v>501.5</v>
      </c>
      <c r="H102" s="240">
        <v>687.1</v>
      </c>
      <c r="I102" s="240">
        <v>792</v>
      </c>
      <c r="J102" s="240">
        <v>894.9</v>
      </c>
      <c r="K102" s="240">
        <v>1080.9000000000001</v>
      </c>
      <c r="L102" s="240">
        <v>1136.2</v>
      </c>
      <c r="M102" s="240">
        <v>2339.4</v>
      </c>
      <c r="N102" s="240">
        <v>2788.1</v>
      </c>
      <c r="O102" s="240">
        <v>4458.3</v>
      </c>
      <c r="P102" s="240">
        <v>4676.6000000000004</v>
      </c>
      <c r="Q102" s="240">
        <v>4563</v>
      </c>
      <c r="R102" s="240">
        <v>4458.8</v>
      </c>
      <c r="S102" s="240">
        <v>4930.8999999999996</v>
      </c>
      <c r="T102" s="240">
        <v>5350.7</v>
      </c>
      <c r="U102" s="240">
        <v>5715.9</v>
      </c>
      <c r="V102" s="240">
        <v>6570.9250000000002</v>
      </c>
      <c r="W102" s="240">
        <v>6812.4594356499993</v>
      </c>
      <c r="X102" s="240">
        <v>6976.2438215299999</v>
      </c>
    </row>
    <row r="103" spans="1:24" x14ac:dyDescent="0.25">
      <c r="A103" s="341" t="s">
        <v>84</v>
      </c>
      <c r="B103" s="240">
        <v>394.7</v>
      </c>
      <c r="C103" s="240">
        <v>431.9</v>
      </c>
      <c r="D103" s="240">
        <v>535.4</v>
      </c>
      <c r="E103" s="240">
        <v>694.6</v>
      </c>
      <c r="F103" s="78">
        <v>813.2</v>
      </c>
      <c r="G103" s="240">
        <v>1002.9</v>
      </c>
      <c r="H103" s="240">
        <v>1381.7</v>
      </c>
      <c r="I103" s="240">
        <v>1646.4</v>
      </c>
      <c r="J103" s="240">
        <v>1979.7</v>
      </c>
      <c r="K103" s="240">
        <v>2798.3</v>
      </c>
      <c r="L103" s="240">
        <v>2789.7</v>
      </c>
      <c r="M103" s="240">
        <v>4152.3999999999996</v>
      </c>
      <c r="N103" s="240">
        <v>8373.2999999999993</v>
      </c>
      <c r="O103" s="240">
        <v>10626.5</v>
      </c>
      <c r="P103" s="240">
        <v>11874.9</v>
      </c>
      <c r="Q103" s="240">
        <v>13562.3</v>
      </c>
      <c r="R103" s="240">
        <v>14481.6</v>
      </c>
      <c r="S103" s="240">
        <v>14919.2</v>
      </c>
      <c r="T103" s="240">
        <v>18770.8</v>
      </c>
      <c r="U103" s="240">
        <v>23086.5</v>
      </c>
      <c r="V103" s="240">
        <v>24182.212</v>
      </c>
      <c r="W103" s="240">
        <v>18257.029787430001</v>
      </c>
      <c r="X103" s="240">
        <v>13717.33019947</v>
      </c>
    </row>
    <row r="104" spans="1:24" ht="19.5" x14ac:dyDescent="0.25">
      <c r="A104" s="341" t="s">
        <v>85</v>
      </c>
      <c r="B104" s="240">
        <v>108.9</v>
      </c>
      <c r="C104" s="240">
        <v>169.1</v>
      </c>
      <c r="D104" s="240">
        <v>243.9</v>
      </c>
      <c r="E104" s="240">
        <v>262.60000000000002</v>
      </c>
      <c r="F104" s="78">
        <v>336.4</v>
      </c>
      <c r="G104" s="240">
        <v>428.5</v>
      </c>
      <c r="H104" s="240">
        <v>559.70000000000005</v>
      </c>
      <c r="I104" s="240">
        <v>626</v>
      </c>
      <c r="J104" s="240">
        <v>671.8</v>
      </c>
      <c r="K104" s="240">
        <v>693.9</v>
      </c>
      <c r="L104" s="240">
        <v>718.7</v>
      </c>
      <c r="M104" s="240">
        <v>1146.5999999999999</v>
      </c>
      <c r="N104" s="240">
        <v>1263.9000000000001</v>
      </c>
      <c r="O104" s="240">
        <v>1719.1</v>
      </c>
      <c r="P104" s="240">
        <v>1852.9</v>
      </c>
      <c r="Q104" s="240">
        <v>2266.5</v>
      </c>
      <c r="R104" s="240">
        <v>2240.1</v>
      </c>
      <c r="S104" s="240">
        <v>2385.6</v>
      </c>
      <c r="T104" s="240">
        <v>2855.5</v>
      </c>
      <c r="U104" s="240">
        <v>3173.8</v>
      </c>
      <c r="V104" s="240">
        <v>3439.5920000000001</v>
      </c>
      <c r="W104" s="240">
        <v>3723.8018953400001</v>
      </c>
      <c r="X104" s="240">
        <v>3685.8833096500002</v>
      </c>
    </row>
    <row r="105" spans="1:24" ht="19.5" x14ac:dyDescent="0.25">
      <c r="A105" s="341" t="s">
        <v>86</v>
      </c>
      <c r="B105" s="240">
        <v>150.5</v>
      </c>
      <c r="C105" s="240">
        <v>157.80000000000001</v>
      </c>
      <c r="D105" s="240">
        <v>367.3</v>
      </c>
      <c r="E105" s="240">
        <v>390.6</v>
      </c>
      <c r="F105" s="78">
        <v>564.70000000000005</v>
      </c>
      <c r="G105" s="240">
        <v>605.6</v>
      </c>
      <c r="H105" s="240">
        <v>590.20000000000005</v>
      </c>
      <c r="I105" s="240">
        <v>891</v>
      </c>
      <c r="J105" s="240">
        <v>1368.3</v>
      </c>
      <c r="K105" s="240">
        <v>1323.5</v>
      </c>
      <c r="L105" s="240">
        <v>1484.2</v>
      </c>
      <c r="M105" s="240">
        <v>1771</v>
      </c>
      <c r="N105" s="240">
        <v>1893.4</v>
      </c>
      <c r="O105" s="240">
        <v>1940.2</v>
      </c>
      <c r="P105" s="240">
        <v>1999.3</v>
      </c>
      <c r="Q105" s="240">
        <v>2225.8000000000002</v>
      </c>
      <c r="R105" s="240">
        <v>2311.9</v>
      </c>
      <c r="S105" s="240">
        <v>2597.5</v>
      </c>
      <c r="T105" s="240">
        <v>2405.5</v>
      </c>
      <c r="U105" s="240">
        <v>2389.1999999999998</v>
      </c>
      <c r="V105" s="240">
        <v>2818.9140000000002</v>
      </c>
      <c r="W105" s="240">
        <v>3602.9213113200003</v>
      </c>
      <c r="X105" s="240">
        <v>3761.9063430799997</v>
      </c>
    </row>
    <row r="106" spans="1:24" x14ac:dyDescent="0.25">
      <c r="A106" s="355" t="s">
        <v>100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7"/>
      <c r="O106" s="356"/>
      <c r="P106" s="356"/>
      <c r="Q106" s="356"/>
      <c r="R106" s="356"/>
      <c r="S106" s="353"/>
      <c r="T106" s="321"/>
      <c r="U106" s="284"/>
      <c r="V106" s="49"/>
      <c r="W106" s="49"/>
    </row>
    <row r="107" spans="1:24" ht="18" customHeight="1" x14ac:dyDescent="0.25">
      <c r="A107" s="438" t="s">
        <v>431</v>
      </c>
      <c r="B107" s="438"/>
      <c r="C107" s="438"/>
      <c r="D107" s="438"/>
      <c r="E107" s="438"/>
      <c r="F107" s="358"/>
      <c r="G107" s="358"/>
      <c r="H107" s="358"/>
      <c r="I107" s="358"/>
      <c r="J107" s="358"/>
      <c r="K107" s="358"/>
      <c r="L107" s="356"/>
      <c r="M107" s="356"/>
      <c r="N107" s="357"/>
      <c r="O107" s="356"/>
      <c r="P107" s="356"/>
      <c r="Q107" s="356"/>
      <c r="R107" s="356"/>
      <c r="S107" s="353"/>
      <c r="T107" s="321"/>
      <c r="U107" s="284"/>
      <c r="V107" s="49"/>
      <c r="W107" s="49"/>
    </row>
    <row r="108" spans="1:24" ht="18" customHeight="1" x14ac:dyDescent="0.25">
      <c r="A108" s="439" t="s">
        <v>406</v>
      </c>
      <c r="B108" s="439"/>
      <c r="C108" s="439"/>
      <c r="D108" s="439"/>
      <c r="E108" s="439"/>
      <c r="F108" s="439"/>
      <c r="G108" s="439"/>
      <c r="H108" s="358"/>
      <c r="I108" s="358"/>
      <c r="J108" s="358"/>
      <c r="K108" s="358"/>
      <c r="L108" s="356"/>
      <c r="M108" s="356"/>
      <c r="N108" s="357"/>
      <c r="O108" s="356"/>
      <c r="P108" s="356"/>
      <c r="Q108" s="356"/>
      <c r="R108" s="356"/>
      <c r="S108" s="353"/>
      <c r="T108" s="321"/>
      <c r="U108" s="284"/>
      <c r="V108" s="49"/>
      <c r="W108" s="49"/>
    </row>
    <row r="109" spans="1:24" ht="15.75" thickBot="1" x14ac:dyDescent="0.3">
      <c r="A109" s="312"/>
      <c r="B109" s="311"/>
      <c r="C109" s="311"/>
      <c r="D109" s="311"/>
      <c r="E109" s="311"/>
      <c r="F109" s="359"/>
      <c r="G109" s="345"/>
      <c r="H109" s="345"/>
      <c r="I109" s="345"/>
      <c r="J109" s="345"/>
      <c r="K109" s="345"/>
      <c r="L109" s="345"/>
      <c r="M109" s="345"/>
      <c r="N109" s="345"/>
      <c r="O109" s="345"/>
      <c r="P109" s="345"/>
      <c r="Q109" s="345"/>
      <c r="R109" s="345"/>
      <c r="S109" s="354"/>
      <c r="T109" s="251"/>
      <c r="U109" s="322"/>
      <c r="V109" s="323"/>
      <c r="W109" s="323"/>
      <c r="X109" s="27"/>
    </row>
    <row r="112" spans="1:24" s="49" customFormat="1" x14ac:dyDescent="0.25">
      <c r="B112" s="232"/>
      <c r="C112" s="232"/>
      <c r="D112" s="232"/>
      <c r="E112" s="232"/>
      <c r="F112" s="232"/>
      <c r="G112" s="232"/>
      <c r="H112" s="232"/>
      <c r="I112" s="232"/>
      <c r="J112" s="232"/>
      <c r="K112" s="232"/>
      <c r="L112" s="232"/>
      <c r="M112" s="232"/>
      <c r="N112" s="232"/>
      <c r="O112" s="232"/>
      <c r="P112" s="232"/>
      <c r="Q112" s="232"/>
      <c r="R112" s="232"/>
      <c r="S112" s="232"/>
      <c r="T112" s="232"/>
      <c r="U112" s="232"/>
      <c r="V112" s="232"/>
    </row>
  </sheetData>
  <mergeCells count="4">
    <mergeCell ref="A107:E107"/>
    <mergeCell ref="A108:G108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Раздел 19</vt:lpstr>
      <vt:lpstr>19.1.</vt:lpstr>
      <vt:lpstr>19.2.</vt:lpstr>
      <vt:lpstr>19.3.</vt:lpstr>
      <vt:lpstr>19.4.1.</vt:lpstr>
      <vt:lpstr>19.4.2.</vt:lpstr>
      <vt:lpstr>19.5.1.</vt:lpstr>
      <vt:lpstr>19.5.2</vt:lpstr>
      <vt:lpstr>19.6.1.</vt:lpstr>
      <vt:lpstr>19.6.2.</vt:lpstr>
      <vt:lpstr>19.7.</vt:lpstr>
      <vt:lpstr>19.8.</vt:lpstr>
      <vt:lpstr>19.9.1.</vt:lpstr>
      <vt:lpstr>19.9.2.</vt:lpstr>
      <vt:lpstr>19.10.1.</vt:lpstr>
      <vt:lpstr>19.10.2.</vt:lpstr>
      <vt:lpstr>19.11.</vt:lpstr>
      <vt:lpstr>19.12.</vt:lpstr>
      <vt:lpstr>19.13.</vt:lpstr>
      <vt:lpstr>19.14.1.</vt:lpstr>
      <vt:lpstr>19.14.2.</vt:lpstr>
      <vt:lpstr>19.14.3.</vt:lpstr>
      <vt:lpstr>19.15.</vt:lpstr>
      <vt:lpstr>19.16.1.</vt:lpstr>
      <vt:lpstr>19.16.2.</vt:lpstr>
      <vt:lpstr>19.16.3.</vt:lpstr>
      <vt:lpstr>19.17.1.</vt:lpstr>
      <vt:lpstr>19.17.2.</vt:lpstr>
      <vt:lpstr>19.18.1.</vt:lpstr>
      <vt:lpstr>19.18.2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Милинчук Елена Евгеньевна</cp:lastModifiedBy>
  <cp:lastPrinted>2019-12-04T13:02:23Z</cp:lastPrinted>
  <dcterms:created xsi:type="dcterms:W3CDTF">2018-01-17T11:38:54Z</dcterms:created>
  <dcterms:modified xsi:type="dcterms:W3CDTF">2023-12-28T15:28:22Z</dcterms:modified>
</cp:coreProperties>
</file>