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brik DPA selfassess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<sst xmlns="http://schemas.openxmlformats.org/spreadsheetml/2006/main" count="46" uniqueCount="45">
  <si>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Categorie</t>
  </si>
  <si>
    <t xml:space="preserve">Criterium</t>
  </si>
  <si>
    <t xml:space="preserve">Voldaan?</t>
  </si>
  <si>
    <t xml:space="preserve">Matig tot voldoende</t>
  </si>
  <si>
    <t xml:space="preserve">Ruim voldoende</t>
  </si>
  <si>
    <t xml:space="preserve">Zeer goed</t>
  </si>
  <si>
    <t xml:space="preserve">Punten</t>
  </si>
  <si>
    <t xml:space="preserve">Cijfer</t>
  </si>
  <si>
    <t xml:space="preserve">Archictectuur</t>
  </si>
  <si>
    <t xml:space="preserve">Eigen domeinklassen gebruikt</t>
  </si>
  <si>
    <t xml:space="preserve">Communicatie tussen applicatielagen middels de juiste patronen toegepast</t>
  </si>
  <si>
    <t xml:space="preserve">Elke applicatielaag doet enkel waar hij voor verantwoordelijk is</t>
  </si>
  <si>
    <t xml:space="preserve">Domeinklassen voor uitbreidbaarheid (denk bijvoorbeeld aan 2 gedragsregels tegelijkertijd)</t>
  </si>
  <si>
    <t xml:space="preserve">Bestanden inlezen</t>
  </si>
  <si>
    <t xml:space="preserve">CSV en XML zijn in te lezen</t>
  </si>
  <si>
    <r>
      <rPr>
        <b val="true"/>
        <sz val="11"/>
        <color rgb="FF000000"/>
        <rFont val="Calibri"/>
        <family val="2"/>
        <charset val="1"/>
      </rPr>
      <t xml:space="preserve">Werkwijze:
</t>
    </r>
    <r>
      <rPr>
        <sz val="11"/>
        <color rgb="FF000000"/>
        <rFont val="Calibri"/>
        <family val="2"/>
        <charset val="1"/>
      </rPr>
      <t xml:space="preserve">
Gebruik deze sheet om bij te houden hoe ver je staat met het DPA assessment.
Vul kolom C in, de rest van de kolommen en een indicatie van je cijfer wordt daarmee zichtbaar vanaf kolom D.
</t>
    </r>
    <r>
      <rPr>
        <b val="true"/>
        <sz val="11"/>
        <color rgb="FF000000"/>
        <rFont val="Calibri"/>
        <family val="2"/>
        <charset val="1"/>
      </rPr>
      <t xml:space="preserve">Let op!
</t>
    </r>
    <r>
      <rPr>
        <sz val="11"/>
        <color rgb="FF000000"/>
        <rFont val="Calibri"/>
        <family val="2"/>
        <charset val="1"/>
      </rPr>
      <t xml:space="preserve">Deze uitkomst is slechts een self-assessment en je kan hier geen rechten aan ontlenen. De beoordeling van je docent is leidend.</t>
    </r>
  </si>
  <si>
    <t xml:space="preserve">Er is een creatiepatroon gebruikt om objecten te creëren</t>
  </si>
  <si>
    <t xml:space="preserve">Objectcreatie en bestandsformaat zijn netjes gescheiden</t>
  </si>
  <si>
    <t xml:space="preserve">Bestanden kunnen van disk of vanaf het web ingelezen worden</t>
  </si>
  <si>
    <t xml:space="preserve">Het inlezen van bestandsformaat en -locatie zijn netjes gescheiden</t>
  </si>
  <si>
    <t xml:space="preserve">Gedragsregels</t>
  </si>
  <si>
    <t xml:space="preserve">Aan de requirements voldaan:
- Bij botsing dient iets te gebeuren aan de hand van gedefinieerd gedrag</t>
  </si>
  <si>
    <t xml:space="preserve">Gedrag en data wordt gescheiden middels een geschikt patroon</t>
  </si>
  <si>
    <t xml:space="preserve">Opvolgende gedragingen zijn ondersteund.</t>
  </si>
  <si>
    <t xml:space="preserve">Code voor gedrag kent het opvolgende gedrag niet zelf.</t>
  </si>
  <si>
    <t xml:space="preserve">Bookmark functionaliteit</t>
  </si>
  <si>
    <t xml:space="preserve">Aan requirements voldaan:
- Elke 5 seconden wordt er een snapshot van de huidige situatie bewaard
- Het is mogelijk om terug te gaan naar de vorige snapshot</t>
  </si>
  <si>
    <t xml:space="preserve">Memento pattern juist geïmplementeerd</t>
  </si>
  <si>
    <t xml:space="preserve">Het is mogelijk om meerdere bookmarks terug te gaan</t>
  </si>
  <si>
    <t xml:space="preserve">Er is nagedacht over een efficiente manier om geen memory leaks te hebben.</t>
  </si>
  <si>
    <t xml:space="preserve">Keyboard shortcuts</t>
  </si>
  <si>
    <t xml:space="preserve">Aan de requirements voldaan.</t>
  </si>
  <si>
    <t xml:space="preserve">Volgens de regels gebruik gemaakt van Command pattern</t>
  </si>
  <si>
    <t xml:space="preserve">Command pattern kent de keyboard shortcuts niet</t>
  </si>
  <si>
    <t xml:space="preserve">Keyboard shortcuts zijn te configureren in een menu</t>
  </si>
  <si>
    <t xml:space="preserve">Command pattern hergebruikt de reeds geïmplementeerde code</t>
  </si>
  <si>
    <t xml:space="preserve">Testing</t>
  </si>
  <si>
    <t xml:space="preserve">Automatische tests aanwezig</t>
  </si>
  <si>
    <t xml:space="preserve">Er wordt vertrouwen gewekt in de gedragslogica per object bij de tests</t>
  </si>
  <si>
    <t xml:space="preserve">Er wordt vertrouwen gewekt in de complexe interactie tussen objecten en/of applicatielagen de tests</t>
  </si>
  <si>
    <t xml:space="preserve">Totaal</t>
  </si>
  <si>
    <t xml:space="preserve">Maximaal te behalen punten</t>
  </si>
  <si>
    <t xml:space="preserve">Cijfer vóór bonus</t>
  </si>
  <si>
    <t xml:space="preserve">C++</t>
  </si>
  <si>
    <t xml:space="preserve">C++ bonus mits al voldoende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</si>
</sst>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9D9D9"/>
      </patternFill>
    </fill>
    <fill>
      <patternFill patternType="solid">
        <fgColor rgb="FFD9D9D9"/>
        <bgColor rgb="FFD6DCE5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93.57"/>
    <col collapsed="false" customWidth="true" hidden="false" outlineLevel="0" max="6" min="4" style="0" width="11.43"/>
    <col collapsed="false" customWidth="true" hidden="false" outlineLevel="0" max="9" min="9" style="0" width="10.57"/>
    <col collapsed="false" customWidth="true" hidden="false" outlineLevel="0" max="10" min="10" style="0" width="9.85"/>
  </cols>
  <sheetData>
    <row r="1" customFormat="false" ht="33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/>
      <c r="I1" s="7" t="s">
        <v>7</v>
      </c>
      <c r="J1" s="8" t="n">
        <f aca="false">G31</f>
        <v>10</v>
      </c>
    </row>
    <row r="2" customFormat="false" ht="15.75" hidden="false" customHeight="false" outlineLevel="0" collapsed="false">
      <c r="A2" s="9" t="s">
        <v>8</v>
      </c>
      <c r="B2" s="10" t="s">
        <v>9</v>
      </c>
      <c r="C2" s="11" t="b">
        <v>1</v>
      </c>
      <c r="D2" s="12" t="b">
        <f aca="false">C2</f>
        <v>1</v>
      </c>
      <c r="E2" s="13" t="b">
        <f aca="false">AND(D2,C3,C4)</f>
        <v>1</v>
      </c>
      <c r="F2" s="14" t="b">
        <f aca="false">AND(E2,C5)</f>
        <v>1</v>
      </c>
      <c r="G2" s="15" t="n">
        <f aca="false">IF(F2,10,IF(E2,7,IF(D2,4,0)))</f>
        <v>10</v>
      </c>
      <c r="H2" s="6"/>
      <c r="I2" s="6"/>
      <c r="J2" s="6"/>
    </row>
    <row r="3" customFormat="false" ht="15.75" hidden="false" customHeight="false" outlineLevel="0" collapsed="false">
      <c r="A3" s="9"/>
      <c r="B3" s="16" t="s">
        <v>10</v>
      </c>
      <c r="C3" s="11" t="b">
        <v>1</v>
      </c>
      <c r="D3" s="12"/>
      <c r="E3" s="13"/>
      <c r="F3" s="14"/>
      <c r="G3" s="15"/>
      <c r="H3" s="6"/>
      <c r="I3" s="17"/>
      <c r="J3" s="6"/>
    </row>
    <row r="4" customFormat="false" ht="15.75" hidden="false" customHeight="false" outlineLevel="0" collapsed="false">
      <c r="A4" s="9"/>
      <c r="B4" s="17" t="s">
        <v>11</v>
      </c>
      <c r="C4" s="11" t="b">
        <v>1</v>
      </c>
      <c r="D4" s="12"/>
      <c r="E4" s="13"/>
      <c r="F4" s="14"/>
      <c r="G4" s="15"/>
      <c r="H4" s="6"/>
      <c r="I4" s="6"/>
      <c r="J4" s="6"/>
    </row>
    <row r="5" customFormat="false" ht="15.75" hidden="false" customHeight="false" outlineLevel="0" collapsed="false">
      <c r="A5" s="9"/>
      <c r="B5" s="17" t="s">
        <v>12</v>
      </c>
      <c r="C5" s="11" t="b">
        <v>1</v>
      </c>
      <c r="D5" s="12"/>
      <c r="E5" s="13"/>
      <c r="F5" s="14"/>
      <c r="G5" s="15"/>
      <c r="H5" s="6"/>
      <c r="I5" s="6"/>
      <c r="J5" s="6"/>
    </row>
    <row r="6" customFormat="false" ht="15.75" hidden="false" customHeight="true" outlineLevel="0" collapsed="false">
      <c r="A6" s="18" t="s">
        <v>13</v>
      </c>
      <c r="B6" s="19" t="s">
        <v>14</v>
      </c>
      <c r="C6" s="11" t="b">
        <v>1</v>
      </c>
      <c r="D6" s="20" t="b">
        <f aca="false">AND(C6:C7)</f>
        <v>1</v>
      </c>
      <c r="E6" s="21" t="b">
        <f aca="false">AND(D6,C8)</f>
        <v>1</v>
      </c>
      <c r="F6" s="22" t="b">
        <f aca="false">AND(E6,C9,C10)</f>
        <v>1</v>
      </c>
      <c r="G6" s="23" t="n">
        <f aca="false">IF(F6,10,IF(E6,7,IF(D6,4,0)))</f>
        <v>10</v>
      </c>
      <c r="H6" s="6"/>
      <c r="I6" s="24" t="s">
        <v>15</v>
      </c>
      <c r="J6" s="24"/>
      <c r="K6" s="24"/>
      <c r="L6" s="25"/>
    </row>
    <row r="7" customFormat="false" ht="15.75" hidden="false" customHeight="false" outlineLevel="0" collapsed="false">
      <c r="A7" s="18"/>
      <c r="B7" s="26" t="s">
        <v>16</v>
      </c>
      <c r="C7" s="11" t="b">
        <v>1</v>
      </c>
      <c r="D7" s="20"/>
      <c r="E7" s="21"/>
      <c r="F7" s="22"/>
      <c r="G7" s="23"/>
      <c r="H7" s="6"/>
      <c r="I7" s="24"/>
      <c r="J7" s="24"/>
      <c r="K7" s="24"/>
      <c r="L7" s="25"/>
    </row>
    <row r="8" customFormat="false" ht="15.75" hidden="false" customHeight="false" outlineLevel="0" collapsed="false">
      <c r="A8" s="18"/>
      <c r="B8" s="26" t="s">
        <v>17</v>
      </c>
      <c r="C8" s="11" t="b">
        <v>1</v>
      </c>
      <c r="D8" s="20"/>
      <c r="E8" s="21"/>
      <c r="F8" s="22"/>
      <c r="G8" s="23"/>
      <c r="H8" s="6"/>
      <c r="I8" s="24"/>
      <c r="J8" s="24"/>
      <c r="K8" s="24"/>
      <c r="L8" s="25"/>
    </row>
    <row r="9" customFormat="false" ht="15.75" hidden="false" customHeight="false" outlineLevel="0" collapsed="false">
      <c r="A9" s="18"/>
      <c r="B9" s="26" t="s">
        <v>18</v>
      </c>
      <c r="C9" s="11" t="b">
        <v>1</v>
      </c>
      <c r="D9" s="20"/>
      <c r="E9" s="21"/>
      <c r="F9" s="22"/>
      <c r="G9" s="23"/>
      <c r="H9" s="6"/>
      <c r="I9" s="24"/>
      <c r="J9" s="24"/>
      <c r="K9" s="24"/>
      <c r="L9" s="25"/>
    </row>
    <row r="10" customFormat="false" ht="15.75" hidden="false" customHeight="false" outlineLevel="0" collapsed="false">
      <c r="A10" s="18"/>
      <c r="B10" s="27" t="s">
        <v>19</v>
      </c>
      <c r="C10" s="11" t="b">
        <v>1</v>
      </c>
      <c r="D10" s="20"/>
      <c r="E10" s="21"/>
      <c r="F10" s="22"/>
      <c r="G10" s="23"/>
      <c r="H10" s="6"/>
      <c r="I10" s="24"/>
      <c r="J10" s="24"/>
      <c r="K10" s="24"/>
      <c r="L10" s="25"/>
    </row>
    <row r="11" customFormat="false" ht="30.75" hidden="false" customHeight="true" outlineLevel="0" collapsed="false">
      <c r="A11" s="28" t="s">
        <v>20</v>
      </c>
      <c r="B11" s="29" t="s">
        <v>21</v>
      </c>
      <c r="C11" s="11" t="b">
        <v>1</v>
      </c>
      <c r="D11" s="20" t="b">
        <f aca="false">AND(C11:C12)</f>
        <v>1</v>
      </c>
      <c r="E11" s="21" t="b">
        <f aca="false">AND(C13,D11)</f>
        <v>1</v>
      </c>
      <c r="F11" s="22" t="b">
        <f aca="false">AND(E11,C14)</f>
        <v>1</v>
      </c>
      <c r="G11" s="30" t="n">
        <f aca="false">IF(F11,10,IF(E11,7,IF(D11,4,0)))</f>
        <v>10</v>
      </c>
      <c r="H11" s="6"/>
      <c r="I11" s="24"/>
      <c r="J11" s="24"/>
      <c r="K11" s="24"/>
      <c r="L11" s="25"/>
    </row>
    <row r="12" customFormat="false" ht="15.75" hidden="false" customHeight="false" outlineLevel="0" collapsed="false">
      <c r="A12" s="28"/>
      <c r="B12" s="17" t="s">
        <v>22</v>
      </c>
      <c r="C12" s="11" t="b">
        <v>1</v>
      </c>
      <c r="D12" s="20"/>
      <c r="E12" s="21"/>
      <c r="F12" s="22"/>
      <c r="G12" s="30"/>
      <c r="H12" s="6"/>
      <c r="I12" s="24"/>
      <c r="J12" s="24"/>
      <c r="K12" s="24"/>
      <c r="L12" s="25"/>
    </row>
    <row r="13" customFormat="false" ht="15.75" hidden="false" customHeight="false" outlineLevel="0" collapsed="false">
      <c r="A13" s="28"/>
      <c r="B13" s="17" t="s">
        <v>23</v>
      </c>
      <c r="C13" s="11" t="b">
        <v>1</v>
      </c>
      <c r="D13" s="20"/>
      <c r="E13" s="21"/>
      <c r="F13" s="22"/>
      <c r="G13" s="30"/>
      <c r="H13" s="6"/>
      <c r="I13" s="24"/>
      <c r="J13" s="24"/>
      <c r="K13" s="24"/>
      <c r="L13" s="25"/>
    </row>
    <row r="14" customFormat="false" ht="15.75" hidden="false" customHeight="false" outlineLevel="0" collapsed="false">
      <c r="A14" s="28"/>
      <c r="B14" s="31" t="s">
        <v>24</v>
      </c>
      <c r="C14" s="11" t="b">
        <v>1</v>
      </c>
      <c r="D14" s="20"/>
      <c r="E14" s="21"/>
      <c r="F14" s="22"/>
      <c r="G14" s="30"/>
      <c r="H14" s="6"/>
      <c r="I14" s="24"/>
      <c r="J14" s="24"/>
      <c r="K14" s="24"/>
      <c r="L14" s="25"/>
    </row>
    <row r="15" customFormat="false" ht="45.75" hidden="false" customHeight="true" outlineLevel="0" collapsed="false">
      <c r="A15" s="18" t="s">
        <v>25</v>
      </c>
      <c r="B15" s="32" t="s">
        <v>26</v>
      </c>
      <c r="C15" s="11" t="b">
        <v>1</v>
      </c>
      <c r="D15" s="20" t="b">
        <f aca="false">AND(C15:C16)</f>
        <v>1</v>
      </c>
      <c r="E15" s="21" t="b">
        <f aca="false">AND(D15,C17)</f>
        <v>1</v>
      </c>
      <c r="F15" s="22" t="b">
        <f aca="false">AND(E15,C18)</f>
        <v>1</v>
      </c>
      <c r="G15" s="23" t="n">
        <f aca="false">IF(F15,10,IF(E15,7,IF(D15,4,0)))</f>
        <v>10</v>
      </c>
      <c r="H15" s="6"/>
      <c r="I15" s="24"/>
      <c r="J15" s="24"/>
      <c r="K15" s="24"/>
      <c r="L15" s="25"/>
    </row>
    <row r="16" customFormat="false" ht="15.75" hidden="false" customHeight="false" outlineLevel="0" collapsed="false">
      <c r="A16" s="18"/>
      <c r="B16" s="26" t="s">
        <v>27</v>
      </c>
      <c r="C16" s="11" t="b">
        <v>1</v>
      </c>
      <c r="D16" s="20"/>
      <c r="E16" s="21"/>
      <c r="F16" s="22"/>
      <c r="G16" s="23"/>
      <c r="H16" s="6"/>
      <c r="I16" s="24"/>
      <c r="J16" s="24"/>
      <c r="K16" s="24"/>
      <c r="L16" s="25"/>
    </row>
    <row r="17" customFormat="false" ht="15.75" hidden="false" customHeight="false" outlineLevel="0" collapsed="false">
      <c r="A17" s="18"/>
      <c r="B17" s="26" t="s">
        <v>28</v>
      </c>
      <c r="C17" s="11" t="b">
        <v>1</v>
      </c>
      <c r="D17" s="20"/>
      <c r="E17" s="21"/>
      <c r="F17" s="22"/>
      <c r="G17" s="23"/>
      <c r="H17" s="6"/>
      <c r="I17" s="24"/>
      <c r="J17" s="24"/>
      <c r="K17" s="24"/>
      <c r="L17" s="25"/>
    </row>
    <row r="18" customFormat="false" ht="15.75" hidden="false" customHeight="false" outlineLevel="0" collapsed="false">
      <c r="A18" s="18"/>
      <c r="B18" s="27" t="s">
        <v>29</v>
      </c>
      <c r="C18" s="11" t="b">
        <v>1</v>
      </c>
      <c r="D18" s="20"/>
      <c r="E18" s="21"/>
      <c r="F18" s="22"/>
      <c r="G18" s="23"/>
      <c r="H18" s="6"/>
      <c r="I18" s="24"/>
      <c r="J18" s="24"/>
      <c r="K18" s="24"/>
      <c r="L18" s="25"/>
    </row>
    <row r="19" customFormat="false" ht="15.75" hidden="false" customHeight="true" outlineLevel="0" collapsed="false">
      <c r="A19" s="28" t="s">
        <v>30</v>
      </c>
      <c r="B19" s="29" t="s">
        <v>31</v>
      </c>
      <c r="C19" s="11" t="b">
        <v>1</v>
      </c>
      <c r="D19" s="20" t="b">
        <f aca="false">AND(C19:C20)</f>
        <v>1</v>
      </c>
      <c r="E19" s="21" t="b">
        <f aca="false">AND(D19,C21)</f>
        <v>1</v>
      </c>
      <c r="F19" s="22" t="b">
        <f aca="false">AND(E19,C22:C23)</f>
        <v>1</v>
      </c>
      <c r="G19" s="30" t="n">
        <f aca="false">IF(F19,10,IF(E19,7,IF(D19,4,0)))</f>
        <v>10</v>
      </c>
      <c r="H19" s="6"/>
      <c r="I19" s="25"/>
      <c r="J19" s="25"/>
      <c r="K19" s="25"/>
      <c r="L19" s="25"/>
    </row>
    <row r="20" customFormat="false" ht="15.75" hidden="false" customHeight="false" outlineLevel="0" collapsed="false">
      <c r="A20" s="28"/>
      <c r="B20" s="17" t="s">
        <v>32</v>
      </c>
      <c r="C20" s="11" t="b">
        <v>1</v>
      </c>
      <c r="D20" s="20"/>
      <c r="E20" s="21"/>
      <c r="F20" s="22"/>
      <c r="G20" s="30"/>
      <c r="H20" s="6"/>
      <c r="I20" s="25"/>
      <c r="J20" s="25"/>
      <c r="K20" s="25"/>
      <c r="L20" s="25"/>
    </row>
    <row r="21" customFormat="false" ht="15.75" hidden="false" customHeight="false" outlineLevel="0" collapsed="false">
      <c r="A21" s="28"/>
      <c r="B21" s="17" t="s">
        <v>33</v>
      </c>
      <c r="C21" s="11" t="b">
        <v>1</v>
      </c>
      <c r="D21" s="20"/>
      <c r="E21" s="21"/>
      <c r="F21" s="22"/>
      <c r="G21" s="30"/>
      <c r="H21" s="6"/>
      <c r="I21" s="25"/>
      <c r="J21" s="25"/>
      <c r="K21" s="25"/>
      <c r="L21" s="25"/>
    </row>
    <row r="22" customFormat="false" ht="15.75" hidden="false" customHeight="false" outlineLevel="0" collapsed="false">
      <c r="A22" s="28"/>
      <c r="B22" s="17" t="s">
        <v>34</v>
      </c>
      <c r="C22" s="11" t="b">
        <v>1</v>
      </c>
      <c r="D22" s="20"/>
      <c r="E22" s="21"/>
      <c r="F22" s="22"/>
      <c r="G22" s="30"/>
      <c r="H22" s="6"/>
      <c r="I22" s="25"/>
      <c r="J22" s="25"/>
      <c r="K22" s="25"/>
      <c r="L22" s="25"/>
    </row>
    <row r="23" customFormat="false" ht="15.75" hidden="false" customHeight="false" outlineLevel="0" collapsed="false">
      <c r="A23" s="28"/>
      <c r="B23" s="31" t="s">
        <v>35</v>
      </c>
      <c r="C23" s="11" t="b">
        <v>1</v>
      </c>
      <c r="D23" s="20"/>
      <c r="E23" s="21"/>
      <c r="F23" s="22"/>
      <c r="G23" s="30"/>
      <c r="H23" s="6"/>
      <c r="I23" s="25"/>
      <c r="J23" s="25"/>
      <c r="K23" s="25"/>
      <c r="L23" s="25"/>
    </row>
    <row r="24" customFormat="false" ht="15.75" hidden="false" customHeight="true" outlineLevel="0" collapsed="false">
      <c r="A24" s="18" t="s">
        <v>36</v>
      </c>
      <c r="B24" s="19" t="s">
        <v>37</v>
      </c>
      <c r="C24" s="11" t="b">
        <v>1</v>
      </c>
      <c r="D24" s="20" t="b">
        <f aca="false">C24</f>
        <v>1</v>
      </c>
      <c r="E24" s="21" t="b">
        <f aca="false">AND(D24,C25)</f>
        <v>0</v>
      </c>
      <c r="F24" s="22" t="b">
        <f aca="false">AND(E24,C26)</f>
        <v>0</v>
      </c>
      <c r="G24" s="23" t="n">
        <f aca="false">IF(F24,10,IF(E24,7,IF(D24,4,0)))</f>
        <v>4</v>
      </c>
      <c r="H24" s="6"/>
      <c r="I24" s="25"/>
      <c r="J24" s="25"/>
      <c r="K24" s="25"/>
      <c r="L24" s="25"/>
    </row>
    <row r="25" customFormat="false" ht="15.75" hidden="false" customHeight="false" outlineLevel="0" collapsed="false">
      <c r="A25" s="18"/>
      <c r="B25" s="26" t="s">
        <v>38</v>
      </c>
      <c r="C25" s="11" t="b">
        <v>0</v>
      </c>
      <c r="D25" s="20"/>
      <c r="E25" s="21"/>
      <c r="F25" s="22"/>
      <c r="G25" s="23"/>
      <c r="H25" s="6"/>
      <c r="I25" s="25"/>
      <c r="J25" s="25"/>
      <c r="K25" s="25"/>
      <c r="L25" s="25"/>
    </row>
    <row r="26" customFormat="false" ht="15.75" hidden="false" customHeight="false" outlineLevel="0" collapsed="false">
      <c r="A26" s="18"/>
      <c r="B26" s="27" t="s">
        <v>39</v>
      </c>
      <c r="C26" s="33" t="b">
        <f aca="false">FALSE()</f>
        <v>0</v>
      </c>
      <c r="D26" s="20"/>
      <c r="E26" s="21"/>
      <c r="F26" s="22"/>
      <c r="G26" s="23"/>
      <c r="H26" s="6"/>
      <c r="I26" s="25"/>
      <c r="J26" s="25"/>
      <c r="K26" s="25"/>
      <c r="L26" s="25"/>
    </row>
    <row r="27" customFormat="false" ht="15" hidden="false" customHeight="false" outlineLevel="0" collapsed="false">
      <c r="C27" s="34"/>
      <c r="D27" s="6"/>
      <c r="E27" s="6"/>
      <c r="F27" s="35" t="s">
        <v>40</v>
      </c>
      <c r="G27" s="35" t="n">
        <f aca="false">SUM(G2:G26)</f>
        <v>54</v>
      </c>
      <c r="H27" s="6"/>
      <c r="I27" s="25"/>
      <c r="J27" s="25"/>
      <c r="K27" s="25"/>
      <c r="L27" s="25"/>
    </row>
    <row r="28" customFormat="false" ht="15" hidden="false" customHeight="false" outlineLevel="0" collapsed="false">
      <c r="A28" s="36"/>
      <c r="B28" s="36"/>
      <c r="C28" s="37"/>
      <c r="D28" s="38"/>
      <c r="E28" s="38"/>
      <c r="F28" s="39" t="s">
        <v>41</v>
      </c>
      <c r="G28" s="40" t="n">
        <v>60</v>
      </c>
      <c r="H28" s="6"/>
      <c r="I28" s="25"/>
      <c r="J28" s="25"/>
      <c r="K28" s="25"/>
      <c r="L28" s="25"/>
    </row>
    <row r="29" customFormat="false" ht="15" hidden="false" customHeight="false" outlineLevel="0" collapsed="false">
      <c r="A29" s="41"/>
      <c r="B29" s="41"/>
      <c r="C29" s="42"/>
      <c r="D29" s="43"/>
      <c r="E29" s="43"/>
      <c r="F29" s="44" t="s">
        <v>42</v>
      </c>
      <c r="G29" s="45" t="n">
        <f aca="false">ROUND(G27/G28*10,1)</f>
        <v>9</v>
      </c>
      <c r="H29" s="6"/>
      <c r="I29" s="25"/>
      <c r="J29" s="25"/>
      <c r="K29" s="25"/>
      <c r="L29" s="25"/>
    </row>
    <row r="30" customFormat="false" ht="15" hidden="false" customHeight="false" outlineLevel="0" collapsed="false">
      <c r="A30" s="36" t="s">
        <v>43</v>
      </c>
      <c r="B30" s="36" t="s">
        <v>44</v>
      </c>
      <c r="C30" s="46" t="b">
        <v>1</v>
      </c>
      <c r="D30" s="38"/>
      <c r="E30" s="38"/>
      <c r="F30" s="38"/>
      <c r="G30" s="38" t="n">
        <f aca="false">IF(AND(G29&gt;=5.5,C30),1,0)</f>
        <v>1</v>
      </c>
      <c r="H30" s="6"/>
      <c r="I30" s="25"/>
      <c r="J30" s="25"/>
      <c r="K30" s="25"/>
      <c r="L30" s="25"/>
    </row>
    <row r="31" customFormat="false" ht="28.5" hidden="false" customHeight="false" outlineLevel="0" collapsed="false">
      <c r="D31" s="6"/>
      <c r="E31" s="6"/>
      <c r="F31" s="47" t="s">
        <v>7</v>
      </c>
      <c r="G31" s="47" t="n">
        <f aca="false">MIN(10,MAX(1,SUM(G29:G30)))</f>
        <v>10</v>
      </c>
      <c r="H31" s="6"/>
      <c r="I31" s="25"/>
      <c r="J31" s="25"/>
      <c r="K31" s="25"/>
      <c r="L31" s="25"/>
    </row>
  </sheetData>
  <sheetProtection algorithmName="SHA-512" hashValue="NwQOWNHHbD0fGU9lZv5Ir9Ff1wSQ3qplNRsSEp1wZ33wPt3XK2EdOv+U3hho3tF6EMqh9gumarqwNDm48792tA==" saltValue="WQExJeyPqWAD0xEtf6Blrw==" spinCount="100000" sheet="true" objects="true" scenarios="true"/>
  <mergeCells count="31">
    <mergeCell ref="A2:A5"/>
    <mergeCell ref="D2:D5"/>
    <mergeCell ref="E2:E5"/>
    <mergeCell ref="F2:F5"/>
    <mergeCell ref="G2:G5"/>
    <mergeCell ref="A6:A10"/>
    <mergeCell ref="D6:D10"/>
    <mergeCell ref="E6:E10"/>
    <mergeCell ref="F6:F10"/>
    <mergeCell ref="G6:G10"/>
    <mergeCell ref="I6:K18"/>
    <mergeCell ref="A11:A14"/>
    <mergeCell ref="D11:D14"/>
    <mergeCell ref="E11:E14"/>
    <mergeCell ref="F11:F14"/>
    <mergeCell ref="G11:G14"/>
    <mergeCell ref="A15:A18"/>
    <mergeCell ref="D15:D18"/>
    <mergeCell ref="E15:E18"/>
    <mergeCell ref="F15:F18"/>
    <mergeCell ref="G15:G18"/>
    <mergeCell ref="A19:A23"/>
    <mergeCell ref="D19:D23"/>
    <mergeCell ref="E19:E23"/>
    <mergeCell ref="F19:F23"/>
    <mergeCell ref="G19:G23"/>
    <mergeCell ref="A24:A26"/>
    <mergeCell ref="D24:D26"/>
    <mergeCell ref="E24:E26"/>
    <mergeCell ref="F24:F26"/>
    <mergeCell ref="G24:G26"/>
  </mergeCells>
  <conditionalFormatting sqref="C2:F2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0</formula>
    </cfRule>
  </conditionalFormatting>
  <conditionalFormatting sqref="C30">
    <cfRule type="cellIs" priority="4" operator="equal" aboveAverage="0" equalAverage="0" bottom="0" percent="0" rank="0" text="" dxfId="2">
      <formula>1</formula>
    </cfRule>
    <cfRule type="cellIs" priority="5" operator="equal" aboveAverage="0" equalAverage="0" bottom="0" percent="0" rank="0" text="" dxfId="3">
      <formula>0</formula>
    </cfRule>
  </conditionalFormatting>
  <dataValidations count="1">
    <dataValidation allowBlank="true" errorStyle="stop" operator="between" showDropDown="false" showErrorMessage="true" showInputMessage="true" sqref="C2:C26 C30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7AD67E42DDA4ABA8ED286C1716EBB" ma:contentTypeVersion="13" ma:contentTypeDescription="Create a new document." ma:contentTypeScope="" ma:versionID="e0d4643fc497037d0a3849e28f3aa316">
  <xsd:schema xmlns:xsd="http://www.w3.org/2001/XMLSchema" xmlns:xs="http://www.w3.org/2001/XMLSchema" xmlns:p="http://schemas.microsoft.com/office/2006/metadata/properties" xmlns:ns2="9f7ff3f3-2e14-4601-9b8b-3859489abb34" xmlns:ns3="a4036407-a927-4ab1-9a50-7e7b036fee54" targetNamespace="http://schemas.microsoft.com/office/2006/metadata/properties" ma:root="true" ma:fieldsID="50a7b0839c8bc2294da3eaab561e5163" ns2:_="" ns3:_="">
    <xsd:import namespace="9f7ff3f3-2e14-4601-9b8b-3859489abb34"/>
    <xsd:import namespace="a4036407-a927-4ab1-9a50-7e7b036fe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ff3f3-2e14-4601-9b8b-3859489abb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36407-a927-4ab1-9a50-7e7b036fee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9F84AB-9D66-4F60-B490-C409C8546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7ff3f3-2e14-4601-9b8b-3859489abb34"/>
    <ds:schemaRef ds:uri="a4036407-a927-4ab1-9a50-7e7b036fe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5920C4-3BE5-4555-A631-11ACFEEBA1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BFC716-C86B-4467-8035-7A84B4C3D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2021-09-08T06:51:36Z</dcterms:created>
  <dc:creator>Martijn Schuurmans</dc:creator>
  <dc:description/>
  <dc:language>en-US</dc:language>
  <cp:lastModifiedBy/>
  <dcterms:modified xsi:type="dcterms:W3CDTF">2024-10-24T14:50:49Z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0x010100FDC7AD67E42DDA4ABA8ED286C1716EBB</vt:lpwstr>
  </property>
</Properties>
</file>