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30720" windowHeight="10656" tabRatio="914"/>
  </bookViews>
  <sheets>
    <sheet name="Sim Runs (2)" sheetId="33" r:id="rId1"/>
    <sheet name="Sim Runs" sheetId="29" r:id="rId2"/>
    <sheet name="Output" sheetId="27" r:id="rId3"/>
    <sheet name="Interface" sheetId="20" r:id="rId4"/>
    <sheet name="Zone1" sheetId="1" state="hidden" r:id="rId5"/>
    <sheet name="Resus" sheetId="21" r:id="rId6"/>
    <sheet name="ZONE (1) MAJOR" sheetId="23" r:id="rId7"/>
    <sheet name="Zone2" sheetId="2" state="hidden" r:id="rId8"/>
    <sheet name="AMAU" sheetId="31" r:id="rId9"/>
    <sheet name="Minor" sheetId="22" r:id="rId10"/>
    <sheet name="Zone3" sheetId="3" state="hidden" r:id="rId11"/>
    <sheet name="Discharge Waiting Time" sheetId="17" r:id="rId12"/>
    <sheet name="Other Processes Timing" sheetId="18" r:id="rId13"/>
    <sheet name="Resources" sheetId="4" r:id="rId14"/>
    <sheet name="Resources_AMAU" sheetId="30" r:id="rId15"/>
    <sheet name="Scans, Imaging and Tests" sheetId="28" r:id="rId16"/>
    <sheet name="Routes Patient Arrival" sheetId="11" r:id="rId17"/>
    <sheet name="Routes Triage" sheetId="10" r:id="rId18"/>
    <sheet name="Routes RAT" sheetId="9" state="hidden" r:id="rId19"/>
    <sheet name="Routes RESUS" sheetId="24" r:id="rId20"/>
    <sheet name="Routes Zone1" sheetId="6" state="hidden" r:id="rId21"/>
    <sheet name="Routes Zone (1) Major" sheetId="25" r:id="rId22"/>
    <sheet name="Routes Zone2" sheetId="7" state="hidden" r:id="rId23"/>
    <sheet name="Routes Minor" sheetId="26" r:id="rId24"/>
    <sheet name="Routes Zone3" sheetId="8" state="hidden" r:id="rId25"/>
    <sheet name="Routes AMAU" sheetId="32" r:id="rId26"/>
    <sheet name="Routes Discharge" sheetId="16" r:id="rId27"/>
  </sheets>
  <definedNames>
    <definedName name="Prob" localSheetId="8">#REF!</definedName>
    <definedName name="Prob" localSheetId="9">#REF!</definedName>
    <definedName name="Prob" localSheetId="14">#REF!</definedName>
    <definedName name="Prob" localSheetId="5">#REF!</definedName>
    <definedName name="Prob" localSheetId="25">#REF!</definedName>
    <definedName name="Prob" localSheetId="23">#REF!</definedName>
    <definedName name="Prob" localSheetId="19">#REF!</definedName>
    <definedName name="Prob" localSheetId="21">#REF!</definedName>
    <definedName name="Prob" localSheetId="15">#REF!</definedName>
    <definedName name="Prob" localSheetId="0">#REF!</definedName>
    <definedName name="Prob" localSheetId="6">#REF!</definedName>
    <definedName name="Prob">#REF!</definedName>
    <definedName name="Scans_Imaging_Tests_Routes" localSheetId="8">#REF!</definedName>
    <definedName name="Scans_Imaging_Tests_Routes" localSheetId="14">#REF!</definedName>
    <definedName name="Scans_Imaging_Tests_Routes" localSheetId="25">#REF!</definedName>
    <definedName name="Scans_Imaging_Tests_Routes" localSheetId="0">#REF!</definedName>
    <definedName name="Scans_Imaging_Tests_Routes">#REF!</definedName>
    <definedName name="Values" localSheetId="8">#REF!</definedName>
    <definedName name="Values" localSheetId="9">#REF!</definedName>
    <definedName name="Values" localSheetId="14">#REF!</definedName>
    <definedName name="Values" localSheetId="5">#REF!</definedName>
    <definedName name="Values" localSheetId="25">#REF!</definedName>
    <definedName name="Values" localSheetId="23">#REF!</definedName>
    <definedName name="Values" localSheetId="19">#REF!</definedName>
    <definedName name="Values" localSheetId="21">#REF!</definedName>
    <definedName name="Values" localSheetId="15">#REF!</definedName>
    <definedName name="Values" localSheetId="0">#REF!</definedName>
    <definedName name="Values" localSheetId="6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K13" i="33" l="1"/>
  <c r="J13" i="33"/>
  <c r="I13" i="33"/>
  <c r="H13" i="33"/>
  <c r="G13" i="33"/>
  <c r="F13" i="33"/>
  <c r="E13" i="33"/>
  <c r="D13" i="33"/>
  <c r="C13" i="33"/>
  <c r="B13" i="33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<sst xmlns="http://schemas.openxmlformats.org/spreadsheetml/2006/main" count="516" uniqueCount="142">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</sst>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zoomScale="85" zoomScaleNormal="85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7.8627395833627807</v>
      </c>
      <c r="C1" s="68">
        <v>15.954872838108887</v>
      </c>
      <c r="D1" s="68">
        <v>5.5956782419622533</v>
      </c>
      <c r="E1" s="68">
        <v>10.006920120288763</v>
      </c>
      <c r="F1" s="68">
        <v>16.010414520015136</v>
      </c>
      <c r="G1" s="68">
        <v>7.5926034483987106</v>
      </c>
      <c r="H1" s="68"/>
      <c r="I1" s="68"/>
      <c r="J1" s="68"/>
      <c r="K1" s="68"/>
    </row>
    <row r="2" spans="2:11" x14ac:dyDescent="0.3"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2:1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2:11" x14ac:dyDescent="0.3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11" x14ac:dyDescent="0.3"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2:11" x14ac:dyDescent="0.3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11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7.8627395833627807</v>
      </c>
      <c r="C13" s="67">
        <f t="shared" ref="C13:J13" si="0">AVERAGE(C1:C10)</f>
        <v>15.954872838108887</v>
      </c>
      <c r="D13" s="67">
        <f t="shared" si="0"/>
        <v>5.5956782419622533</v>
      </c>
      <c r="E13" s="67">
        <f t="shared" si="0"/>
        <v>10.006920120288763</v>
      </c>
      <c r="F13" s="67">
        <f t="shared" si="0"/>
        <v>16.010414520015136</v>
      </c>
      <c r="G13" s="67">
        <f t="shared" si="0"/>
        <v>7.5926034483987106</v>
      </c>
      <c r="H13" s="67" t="e">
        <f t="shared" si="0"/>
        <v>#DIV/0!</v>
      </c>
      <c r="I13" s="67" t="e">
        <f t="shared" si="0"/>
        <v>#DIV/0!</v>
      </c>
      <c r="J13" s="67" t="e">
        <f t="shared" si="0"/>
        <v>#DIV/0!</v>
      </c>
      <c r="K13" s="67" t="e">
        <f>AVERAGE(K1:K10)</f>
        <v>#DIV/0!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E19" s="73"/>
      <c r="F19" s="73"/>
      <c r="G19" s="73"/>
      <c r="H19" s="73"/>
      <c r="I19" s="73"/>
      <c r="J19" s="73"/>
      <c r="K19" s="73"/>
      <c r="L19" s="7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activeCell="J7" sqref="J7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0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2</v>
      </c>
      <c r="C20" s="9">
        <v>7</v>
      </c>
      <c r="D20" s="9">
        <v>30</v>
      </c>
      <c r="E20" s="61"/>
      <c r="F20" s="10">
        <v>30</v>
      </c>
      <c r="G20" s="10">
        <v>7</v>
      </c>
      <c r="H20" s="10">
        <v>15</v>
      </c>
      <c r="I20" s="10">
        <v>2</v>
      </c>
      <c r="J20" s="10">
        <v>2</v>
      </c>
      <c r="K20" t="s">
        <v>106</v>
      </c>
    </row>
    <row r="21" spans="1:11" x14ac:dyDescent="0.3">
      <c r="A21" s="53"/>
      <c r="B21" s="8">
        <v>1</v>
      </c>
      <c r="C21" s="9">
        <v>5</v>
      </c>
      <c r="D21" s="9">
        <v>20</v>
      </c>
      <c r="E21" s="61"/>
      <c r="F21" s="10">
        <v>20</v>
      </c>
      <c r="G21" s="10">
        <v>5</v>
      </c>
      <c r="H21" s="10">
        <v>10</v>
      </c>
      <c r="I21" s="10">
        <v>1</v>
      </c>
      <c r="J21" s="10">
        <v>1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0</v>
      </c>
      <c r="E6" s="49">
        <f>Minor!E6</f>
        <v>0</v>
      </c>
      <c r="F6" s="11">
        <f>Minor!F6</f>
        <v>0</v>
      </c>
      <c r="G6" s="11">
        <f>Minor!G6</f>
        <v>0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3"/>
  <sheetViews>
    <sheetView workbookViewId="0">
      <selection activeCell="A7" sqref="A7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8" s="1" customFormat="1" x14ac:dyDescent="0.3">
      <c r="A1" s="29" t="s">
        <v>48</v>
      </c>
      <c r="B1" s="75" t="s">
        <v>49</v>
      </c>
      <c r="C1" s="86"/>
      <c r="D1" s="76"/>
    </row>
    <row r="2" spans="1:8" x14ac:dyDescent="0.3">
      <c r="A2" s="65" t="s">
        <v>50</v>
      </c>
      <c r="B2" s="65">
        <v>150</v>
      </c>
      <c r="C2" s="65">
        <v>120</v>
      </c>
      <c r="D2" s="65">
        <v>180</v>
      </c>
    </row>
    <row r="3" spans="1:8" x14ac:dyDescent="0.3">
      <c r="A3" s="44" t="s">
        <v>51</v>
      </c>
      <c r="B3" s="45">
        <v>90</v>
      </c>
      <c r="C3" s="45">
        <v>90</v>
      </c>
      <c r="D3" s="45">
        <v>90</v>
      </c>
    </row>
    <row r="4" spans="1:8" x14ac:dyDescent="0.3">
      <c r="A4" s="44" t="s">
        <v>52</v>
      </c>
      <c r="B4" s="45">
        <v>150</v>
      </c>
      <c r="C4" s="45">
        <v>150</v>
      </c>
      <c r="D4" s="45">
        <v>150</v>
      </c>
    </row>
    <row r="5" spans="1:8" x14ac:dyDescent="0.3">
      <c r="A5" s="62"/>
      <c r="B5" s="45"/>
      <c r="C5" s="45"/>
      <c r="D5" s="45"/>
    </row>
    <row r="6" spans="1:8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</row>
    <row r="7" spans="1:8" x14ac:dyDescent="0.3">
      <c r="A7" s="22"/>
      <c r="B7" s="30"/>
      <c r="C7" s="30"/>
      <c r="D7" s="30"/>
    </row>
    <row r="8" spans="1:8" x14ac:dyDescent="0.3">
      <c r="A8" s="22"/>
      <c r="B8" s="30"/>
      <c r="C8" s="30"/>
      <c r="D8" s="30"/>
    </row>
    <row r="9" spans="1:8" x14ac:dyDescent="0.3">
      <c r="A9" s="22" t="s">
        <v>59</v>
      </c>
      <c r="B9" s="30">
        <v>240</v>
      </c>
      <c r="C9" s="30">
        <v>120</v>
      </c>
      <c r="D9" s="30">
        <v>540</v>
      </c>
      <c r="F9" s="30">
        <v>1140</v>
      </c>
      <c r="G9" s="30">
        <v>240</v>
      </c>
      <c r="H9" s="30">
        <v>1400</v>
      </c>
    </row>
    <row r="10" spans="1:8" x14ac:dyDescent="0.3">
      <c r="A10" s="22" t="s">
        <v>60</v>
      </c>
      <c r="B10" s="30">
        <v>15</v>
      </c>
      <c r="C10" s="30">
        <v>10</v>
      </c>
      <c r="D10" s="30">
        <v>45</v>
      </c>
    </row>
    <row r="11" spans="1:8" x14ac:dyDescent="0.3">
      <c r="A11" s="22" t="s">
        <v>61</v>
      </c>
      <c r="B11" s="30">
        <v>15</v>
      </c>
      <c r="C11" s="30">
        <v>10</v>
      </c>
      <c r="D11" s="30">
        <v>45</v>
      </c>
    </row>
    <row r="12" spans="1:8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</row>
    <row r="13" spans="1:8" x14ac:dyDescent="0.3">
      <c r="B13" t="s">
        <v>108</v>
      </c>
      <c r="C13" t="s">
        <v>105</v>
      </c>
      <c r="D13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activeCell="B3" sqref="B3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75" t="s">
        <v>49</v>
      </c>
      <c r="C1" s="86"/>
      <c r="D1" s="76"/>
    </row>
    <row r="2" spans="1:4" x14ac:dyDescent="0.3">
      <c r="A2" s="22" t="s">
        <v>63</v>
      </c>
      <c r="B2" s="30">
        <v>5</v>
      </c>
      <c r="C2" s="30">
        <v>1</v>
      </c>
      <c r="D2" s="30">
        <v>8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25</v>
      </c>
      <c r="C4" s="30">
        <v>15</v>
      </c>
      <c r="D4" s="30">
        <v>60</v>
      </c>
    </row>
    <row r="5" spans="1:4" x14ac:dyDescent="0.3">
      <c r="A5" s="56" t="s">
        <v>111</v>
      </c>
      <c r="B5" s="30">
        <v>10</v>
      </c>
      <c r="C5" s="30">
        <v>5</v>
      </c>
      <c r="D5" s="30">
        <v>60</v>
      </c>
    </row>
    <row r="6" spans="1:4" x14ac:dyDescent="0.3">
      <c r="A6" s="57" t="s">
        <v>112</v>
      </c>
      <c r="B6" s="30">
        <v>40</v>
      </c>
      <c r="C6" s="30">
        <v>10</v>
      </c>
      <c r="D6" s="30">
        <v>80</v>
      </c>
    </row>
    <row r="7" spans="1:4" x14ac:dyDescent="0.3">
      <c r="A7" s="58" t="s">
        <v>113</v>
      </c>
      <c r="B7" s="30">
        <v>40</v>
      </c>
      <c r="C7" s="30">
        <v>10</v>
      </c>
      <c r="D7" s="30">
        <v>80</v>
      </c>
    </row>
    <row r="8" spans="1:4" x14ac:dyDescent="0.3">
      <c r="A8" s="58" t="s">
        <v>114</v>
      </c>
      <c r="B8" s="30">
        <v>40</v>
      </c>
      <c r="C8" s="30">
        <v>10</v>
      </c>
      <c r="D8" s="30">
        <v>80</v>
      </c>
    </row>
    <row r="9" spans="1:4" x14ac:dyDescent="0.3">
      <c r="A9" s="58" t="s">
        <v>115</v>
      </c>
      <c r="B9" s="30">
        <v>40</v>
      </c>
      <c r="C9" s="30">
        <v>10</v>
      </c>
      <c r="D9" s="30">
        <v>80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7</v>
      </c>
      <c r="D3" s="12">
        <v>7</v>
      </c>
    </row>
    <row r="4" spans="1:4" x14ac:dyDescent="0.3">
      <c r="A4" s="7" t="s">
        <v>3</v>
      </c>
      <c r="B4" s="12">
        <v>10</v>
      </c>
      <c r="D4" s="12">
        <v>10</v>
      </c>
    </row>
    <row r="5" spans="1:4" x14ac:dyDescent="0.3">
      <c r="A5" s="7" t="s">
        <v>5</v>
      </c>
      <c r="B5" s="12">
        <v>10</v>
      </c>
      <c r="D5" s="12">
        <v>11</v>
      </c>
    </row>
    <row r="6" spans="1:4" x14ac:dyDescent="0.3">
      <c r="A6" s="7" t="s">
        <v>6</v>
      </c>
      <c r="B6" s="12">
        <v>5</v>
      </c>
      <c r="C6">
        <v>3</v>
      </c>
      <c r="D6" s="12">
        <v>3</v>
      </c>
    </row>
    <row r="7" spans="1:4" x14ac:dyDescent="0.3">
      <c r="A7" s="7" t="s">
        <v>7</v>
      </c>
      <c r="B7" s="12">
        <v>1</v>
      </c>
      <c r="D7" s="12">
        <v>4</v>
      </c>
    </row>
    <row r="8" spans="1:4" x14ac:dyDescent="0.3">
      <c r="A8" s="7" t="s">
        <v>8</v>
      </c>
      <c r="B8" s="12">
        <v>14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23</v>
      </c>
      <c r="D11" s="12">
        <v>23</v>
      </c>
    </row>
    <row r="12" spans="1:4" x14ac:dyDescent="0.3">
      <c r="A12" s="7" t="s">
        <v>25</v>
      </c>
      <c r="B12" s="12">
        <v>2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5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8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6" sqref="B6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2</v>
      </c>
      <c r="D3" s="12">
        <v>7</v>
      </c>
    </row>
    <row r="4" spans="1:4" x14ac:dyDescent="0.3">
      <c r="A4" s="7" t="s">
        <v>3</v>
      </c>
      <c r="B4" s="12">
        <v>3</v>
      </c>
      <c r="D4" s="12">
        <v>10</v>
      </c>
    </row>
    <row r="5" spans="1:4" x14ac:dyDescent="0.3">
      <c r="A5" s="7" t="s">
        <v>5</v>
      </c>
      <c r="B5" s="12">
        <v>3</v>
      </c>
      <c r="D5" s="12">
        <v>11</v>
      </c>
    </row>
    <row r="6" spans="1:4" x14ac:dyDescent="0.3">
      <c r="A6" s="7" t="s">
        <v>6</v>
      </c>
      <c r="B6" s="12">
        <v>4</v>
      </c>
      <c r="C6">
        <v>3</v>
      </c>
      <c r="D6" s="12">
        <v>3</v>
      </c>
    </row>
    <row r="7" spans="1:4" x14ac:dyDescent="0.3">
      <c r="A7" s="7" t="s">
        <v>7</v>
      </c>
      <c r="B7" s="12">
        <v>4</v>
      </c>
      <c r="D7" s="12">
        <v>4</v>
      </c>
    </row>
    <row r="8" spans="1:4" x14ac:dyDescent="0.3">
      <c r="A8" s="7" t="s">
        <v>8</v>
      </c>
      <c r="B8" s="12">
        <v>11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11</v>
      </c>
      <c r="D11" s="12">
        <v>23</v>
      </c>
    </row>
    <row r="12" spans="1:4" x14ac:dyDescent="0.3">
      <c r="A12" s="7" t="s">
        <v>25</v>
      </c>
      <c r="B12" s="12">
        <v>1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3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7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H6" sqref="H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="85" zoomScaleNormal="85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9.0944320840848221</v>
      </c>
      <c r="C1" s="68">
        <v>17.165287298497564</v>
      </c>
      <c r="D1" s="68">
        <v>6.8333319177096756</v>
      </c>
      <c r="E1" s="68">
        <v>45.719448836683988</v>
      </c>
      <c r="F1" s="68">
        <v>54.737436476566913</v>
      </c>
      <c r="G1" s="68">
        <v>58.377909498337431</v>
      </c>
      <c r="H1" s="68">
        <v>68.459092223185891</v>
      </c>
      <c r="I1" s="68">
        <v>0.93427315171569736</v>
      </c>
      <c r="J1" s="68">
        <v>0.27682335342912834</v>
      </c>
      <c r="K1" s="68">
        <v>4.5691491772811746E-2</v>
      </c>
    </row>
    <row r="2" spans="2:11" x14ac:dyDescent="0.3"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2:1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2:11" x14ac:dyDescent="0.3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11" x14ac:dyDescent="0.3"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2:11" x14ac:dyDescent="0.3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11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9.0944320840848221</v>
      </c>
      <c r="C13" s="67">
        <f t="shared" ref="C13:J13" si="0">AVERAGE(C1:C10)</f>
        <v>17.165287298497564</v>
      </c>
      <c r="D13" s="67">
        <f t="shared" si="0"/>
        <v>6.8333319177096756</v>
      </c>
      <c r="E13" s="67">
        <f t="shared" si="0"/>
        <v>45.719448836683988</v>
      </c>
      <c r="F13" s="67">
        <f t="shared" si="0"/>
        <v>54.737436476566913</v>
      </c>
      <c r="G13" s="67">
        <f t="shared" si="0"/>
        <v>58.377909498337431</v>
      </c>
      <c r="H13" s="67">
        <f t="shared" si="0"/>
        <v>68.459092223185891</v>
      </c>
      <c r="I13" s="67">
        <f t="shared" si="0"/>
        <v>0.93427315171569736</v>
      </c>
      <c r="J13" s="67">
        <f t="shared" si="0"/>
        <v>0.27682335342912834</v>
      </c>
      <c r="K13" s="67">
        <f>AVERAGE(K1:K10)</f>
        <v>4.5691491772811746E-2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E19" s="73"/>
      <c r="F19" s="73"/>
      <c r="G19" s="73"/>
      <c r="H19" s="73"/>
      <c r="I19" s="73"/>
      <c r="J19" s="73"/>
      <c r="K19" s="73"/>
      <c r="L19" s="73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60</v>
      </c>
      <c r="C3" t="s">
        <v>99</v>
      </c>
      <c r="E3" s="22">
        <v>0</v>
      </c>
      <c r="F3" s="25">
        <v>51.7</v>
      </c>
      <c r="H3" s="22">
        <v>0</v>
      </c>
      <c r="I3" s="25">
        <v>16</v>
      </c>
    </row>
    <row r="4" spans="1:9" x14ac:dyDescent="0.3">
      <c r="A4" s="22">
        <v>1</v>
      </c>
      <c r="B4" s="25">
        <v>38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34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activeCell="E4" sqref="E4"/>
    </sheetView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9"/>
  <sheetViews>
    <sheetView workbookViewId="0">
      <selection sqref="A1:B1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</cols>
  <sheetData>
    <row r="1" spans="1:7" x14ac:dyDescent="0.3">
      <c r="A1" s="75" t="s">
        <v>69</v>
      </c>
      <c r="B1" s="76"/>
      <c r="C1" s="77" t="s">
        <v>68</v>
      </c>
      <c r="D1" s="78"/>
      <c r="E1" s="79" t="s">
        <v>72</v>
      </c>
      <c r="F1" s="80"/>
      <c r="G1" t="s">
        <v>122</v>
      </c>
    </row>
    <row r="2" spans="1:7" x14ac:dyDescent="0.3">
      <c r="A2" s="21" t="s">
        <v>64</v>
      </c>
      <c r="B2" s="38">
        <v>0.16666285409279766</v>
      </c>
      <c r="C2" s="21" t="s">
        <v>4</v>
      </c>
      <c r="D2" s="36">
        <v>0.75657685244837247</v>
      </c>
      <c r="E2" s="21" t="s">
        <v>80</v>
      </c>
      <c r="F2" s="37">
        <v>545.66592504508935</v>
      </c>
      <c r="G2">
        <f>F2/1440</f>
        <v>0.37893467017020094</v>
      </c>
    </row>
    <row r="3" spans="1:7" x14ac:dyDescent="0.3">
      <c r="A3" s="43" t="s">
        <v>56</v>
      </c>
      <c r="B3" s="46">
        <v>0</v>
      </c>
      <c r="C3" s="21" t="s">
        <v>2</v>
      </c>
      <c r="D3" s="36">
        <v>0.59439645738892399</v>
      </c>
      <c r="E3" s="21" t="s">
        <v>73</v>
      </c>
      <c r="F3" s="37">
        <v>45.743960261910139</v>
      </c>
    </row>
    <row r="4" spans="1:7" x14ac:dyDescent="0.3">
      <c r="A4" s="21" t="s">
        <v>83</v>
      </c>
      <c r="B4" s="38">
        <v>19.051446945337599</v>
      </c>
      <c r="C4" s="21" t="s">
        <v>3</v>
      </c>
      <c r="D4" s="36">
        <v>5.7333414581309576E-2</v>
      </c>
      <c r="E4" s="21" t="s">
        <v>74</v>
      </c>
      <c r="F4" s="37">
        <v>54.757873349136474</v>
      </c>
    </row>
    <row r="5" spans="1:7" x14ac:dyDescent="0.3">
      <c r="A5" s="21" t="s">
        <v>84</v>
      </c>
      <c r="B5" s="38">
        <v>94.976248062015642</v>
      </c>
      <c r="C5" s="21" t="s">
        <v>70</v>
      </c>
      <c r="D5" s="36">
        <v>65.003935190078963</v>
      </c>
      <c r="E5" s="35" t="s">
        <v>75</v>
      </c>
      <c r="F5" s="37">
        <v>7.1217343351485551</v>
      </c>
    </row>
    <row r="6" spans="1:7" x14ac:dyDescent="0.3">
      <c r="A6" s="21" t="s">
        <v>85</v>
      </c>
      <c r="B6" s="38">
        <v>31.508243606998722</v>
      </c>
      <c r="C6" s="21" t="s">
        <v>71</v>
      </c>
      <c r="D6" s="36">
        <v>0.19478398225052967</v>
      </c>
      <c r="E6" s="35" t="s">
        <v>76</v>
      </c>
      <c r="F6" s="37">
        <v>333.27667540112117</v>
      </c>
      <c r="G6">
        <f>F6/1440</f>
        <v>0.23144213569522304</v>
      </c>
    </row>
    <row r="7" spans="1:7" x14ac:dyDescent="0.3">
      <c r="A7" s="21" t="s">
        <v>103</v>
      </c>
      <c r="B7" s="38">
        <v>78.554154430817064</v>
      </c>
      <c r="C7" s="21" t="s">
        <v>6</v>
      </c>
      <c r="D7" s="36">
        <v>0.42045244936900256</v>
      </c>
      <c r="E7" s="35" t="s">
        <v>77</v>
      </c>
      <c r="F7" s="37">
        <v>0</v>
      </c>
      <c r="G7">
        <f>F7/1440</f>
        <v>0</v>
      </c>
    </row>
    <row r="8" spans="1:7" x14ac:dyDescent="0.3">
      <c r="C8" s="21" t="s">
        <v>7</v>
      </c>
      <c r="D8" s="36">
        <v>0.3762958341798785</v>
      </c>
      <c r="E8" s="35" t="s">
        <v>78</v>
      </c>
      <c r="F8" s="37">
        <v>1.1392918282565998</v>
      </c>
      <c r="G8">
        <f>F8/1440</f>
        <v>7.9117488073374989E-4</v>
      </c>
    </row>
    <row r="9" spans="1:7" x14ac:dyDescent="0.3">
      <c r="C9" s="43" t="s">
        <v>66</v>
      </c>
      <c r="D9" s="47">
        <v>0</v>
      </c>
    </row>
    <row r="12" spans="1:7" x14ac:dyDescent="0.3">
      <c r="C12" s="77" t="s">
        <v>68</v>
      </c>
      <c r="D12" s="78"/>
    </row>
    <row r="13" spans="1:7" x14ac:dyDescent="0.3">
      <c r="C13" s="21" t="s">
        <v>4</v>
      </c>
      <c r="D13" s="36">
        <v>0.24976841083136256</v>
      </c>
    </row>
    <row r="14" spans="1:7" x14ac:dyDescent="0.3">
      <c r="C14" s="21" t="s">
        <v>2</v>
      </c>
      <c r="D14" s="36">
        <v>0.3797136019648466</v>
      </c>
    </row>
    <row r="15" spans="1:7" x14ac:dyDescent="0.3">
      <c r="C15" s="43" t="s">
        <v>3</v>
      </c>
      <c r="D15" s="47">
        <v>0</v>
      </c>
    </row>
    <row r="16" spans="1:7" x14ac:dyDescent="0.3">
      <c r="C16" s="21" t="s">
        <v>70</v>
      </c>
      <c r="D16" s="36">
        <v>56.903679462665664</v>
      </c>
    </row>
    <row r="17" spans="3:4" x14ac:dyDescent="0.3">
      <c r="C17" s="43" t="s">
        <v>71</v>
      </c>
      <c r="D17" s="47">
        <v>0</v>
      </c>
    </row>
    <row r="18" spans="3:4" x14ac:dyDescent="0.3">
      <c r="C18" s="21" t="s">
        <v>6</v>
      </c>
      <c r="D18" s="36">
        <v>0.11148529644263477</v>
      </c>
    </row>
    <row r="19" spans="3:4" x14ac:dyDescent="0.3">
      <c r="C19" s="21" t="s">
        <v>7</v>
      </c>
      <c r="D19" s="36">
        <v>0.48301888789830305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0</v>
      </c>
      <c r="C6" s="11">
        <f>Resus!C6</f>
        <v>1</v>
      </c>
      <c r="D6" s="11">
        <f>Resus!D6</f>
        <v>1</v>
      </c>
      <c r="E6" s="11">
        <f>Resus!E6</f>
        <v>1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0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8" sqref="G8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0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81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10</v>
      </c>
      <c r="I19" s="10">
        <v>2</v>
      </c>
      <c r="J19" s="10">
        <v>5</v>
      </c>
      <c r="K19" t="s">
        <v>105</v>
      </c>
    </row>
    <row r="20" spans="1:11" x14ac:dyDescent="0.3">
      <c r="A20" s="82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45</v>
      </c>
      <c r="H20" s="8">
        <v>30</v>
      </c>
      <c r="I20" s="8">
        <v>7</v>
      </c>
      <c r="J20" s="8">
        <v>10</v>
      </c>
      <c r="K20" t="s">
        <v>106</v>
      </c>
    </row>
    <row r="21" spans="1:11" x14ac:dyDescent="0.3">
      <c r="A21" s="82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20</v>
      </c>
      <c r="H21" s="10">
        <v>20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15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83" t="s">
        <v>1</v>
      </c>
      <c r="B19" s="8">
        <v>1</v>
      </c>
      <c r="C19" s="9">
        <v>5</v>
      </c>
      <c r="D19" s="9">
        <v>20</v>
      </c>
      <c r="E19" s="61"/>
      <c r="F19" s="61">
        <v>30</v>
      </c>
      <c r="G19" s="10">
        <v>15</v>
      </c>
      <c r="H19" s="10">
        <v>10</v>
      </c>
      <c r="I19" s="10">
        <v>1</v>
      </c>
      <c r="J19" s="10">
        <v>1</v>
      </c>
      <c r="K19" t="s">
        <v>105</v>
      </c>
      <c r="L19" s="55">
        <v>180</v>
      </c>
    </row>
    <row r="20" spans="1:12" x14ac:dyDescent="0.3">
      <c r="A20" s="84"/>
      <c r="B20" s="8">
        <v>7</v>
      </c>
      <c r="C20" s="9">
        <v>15</v>
      </c>
      <c r="D20" s="9">
        <v>60</v>
      </c>
      <c r="E20" s="61"/>
      <c r="F20" s="61">
        <v>30</v>
      </c>
      <c r="G20" s="10">
        <v>35</v>
      </c>
      <c r="H20" s="10">
        <v>60</v>
      </c>
      <c r="I20" s="10">
        <v>7</v>
      </c>
      <c r="J20" s="10">
        <v>7</v>
      </c>
      <c r="K20" t="s">
        <v>106</v>
      </c>
      <c r="L20" s="55">
        <v>600</v>
      </c>
    </row>
    <row r="21" spans="1:12" x14ac:dyDescent="0.3">
      <c r="A21" s="85"/>
      <c r="B21" s="8">
        <v>5</v>
      </c>
      <c r="C21" s="9">
        <v>10</v>
      </c>
      <c r="D21" s="9">
        <v>40</v>
      </c>
      <c r="E21" s="61"/>
      <c r="F21" s="61">
        <v>30</v>
      </c>
      <c r="G21" s="10">
        <v>25</v>
      </c>
      <c r="H21" s="10">
        <v>30</v>
      </c>
      <c r="I21" s="10">
        <v>5</v>
      </c>
      <c r="J21" s="10">
        <v>5</v>
      </c>
      <c r="K21" t="s">
        <v>107</v>
      </c>
      <c r="L21" s="55">
        <v>360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1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15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I22" sqref="I22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14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83" t="s">
        <v>1</v>
      </c>
      <c r="B19" s="8">
        <v>1</v>
      </c>
      <c r="C19" s="9">
        <v>5</v>
      </c>
      <c r="D19" s="9">
        <v>15</v>
      </c>
      <c r="E19" s="61"/>
      <c r="F19" s="61">
        <v>30</v>
      </c>
      <c r="G19" s="10">
        <v>10</v>
      </c>
      <c r="H19" s="10">
        <v>7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84"/>
      <c r="B20" s="8">
        <v>7</v>
      </c>
      <c r="C20" s="9">
        <v>15</v>
      </c>
      <c r="D20" s="9">
        <v>40</v>
      </c>
      <c r="E20" s="61"/>
      <c r="F20" s="61">
        <v>30</v>
      </c>
      <c r="G20" s="10">
        <v>30</v>
      </c>
      <c r="H20" s="10">
        <v>20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85"/>
      <c r="B21" s="8">
        <v>5</v>
      </c>
      <c r="C21" s="9">
        <v>10</v>
      </c>
      <c r="D21" s="9">
        <v>30</v>
      </c>
      <c r="E21" s="61"/>
      <c r="F21" s="61">
        <v>30</v>
      </c>
      <c r="G21" s="10">
        <v>20</v>
      </c>
      <c r="H21" s="10">
        <v>15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2014-11-28T19:23:51Z</dcterms:modified>
</cp:coreProperties>
</file>