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2816" windowHeight="6996" tabRatio="843" firstSheet="2" activeTab="18"/>
  </bookViews>
  <sheets>
    <sheet name="Sheet1" sheetId="34" state="hidden" r:id="rId1"/>
    <sheet name="Sheet1 (2)" sheetId="35" state="hidden" r:id="rId2"/>
    <sheet name="Sim Runs (2)" sheetId="33" r:id="rId3"/>
    <sheet name="Sim Runs" sheetId="29" r:id="rId4"/>
    <sheet name="Output" sheetId="27" r:id="rId5"/>
    <sheet name="Interface" sheetId="20" r:id="rId6"/>
    <sheet name="Zone1" sheetId="1" state="hidden" r:id="rId7"/>
    <sheet name="Resus" sheetId="21" r:id="rId8"/>
    <sheet name="ZONE (1) MAJOR" sheetId="23" r:id="rId9"/>
    <sheet name="Zone2" sheetId="2" state="hidden" r:id="rId10"/>
    <sheet name="AMAU" sheetId="31" r:id="rId11"/>
    <sheet name="Minor" sheetId="22" r:id="rId12"/>
    <sheet name="Zone3" sheetId="3" state="hidden" r:id="rId13"/>
    <sheet name="Discharge Waiting Time" sheetId="17" r:id="rId14"/>
    <sheet name="Other Processes Timing" sheetId="18" r:id="rId15"/>
    <sheet name="Resources" sheetId="4" r:id="rId16"/>
    <sheet name="Resources_AMAU" sheetId="30" r:id="rId17"/>
    <sheet name="Scans, Imaging and Tests" sheetId="28" r:id="rId18"/>
    <sheet name="Routes Patient Arrival" sheetId="11" r:id="rId19"/>
    <sheet name="Routes Triage" sheetId="10" r:id="rId20"/>
    <sheet name="Routes RAT" sheetId="9" state="hidden" r:id="rId21"/>
    <sheet name="Routes RESUS" sheetId="24" r:id="rId22"/>
    <sheet name="Routes Zone1" sheetId="6" state="hidden" r:id="rId23"/>
    <sheet name="Routes Zone (1) Major" sheetId="25" r:id="rId24"/>
    <sheet name="Routes Zone2" sheetId="7" state="hidden" r:id="rId25"/>
    <sheet name="Routes Minor" sheetId="26" r:id="rId26"/>
    <sheet name="Routes Zone3" sheetId="8" state="hidden" r:id="rId27"/>
    <sheet name="Routes AMAU" sheetId="32" r:id="rId28"/>
    <sheet name="Routes Discharge" sheetId="16" r:id="rId29"/>
  </sheets>
  <definedNames>
    <definedName name="Prob" localSheetId="10">#REF!</definedName>
    <definedName name="Prob" localSheetId="11">#REF!</definedName>
    <definedName name="Prob" localSheetId="16">#REF!</definedName>
    <definedName name="Prob" localSheetId="7">#REF!</definedName>
    <definedName name="Prob" localSheetId="27">#REF!</definedName>
    <definedName name="Prob" localSheetId="25">#REF!</definedName>
    <definedName name="Prob" localSheetId="21">#REF!</definedName>
    <definedName name="Prob" localSheetId="23">#REF!</definedName>
    <definedName name="Prob" localSheetId="17">#REF!</definedName>
    <definedName name="Prob" localSheetId="1">#REF!</definedName>
    <definedName name="Prob" localSheetId="2">#REF!</definedName>
    <definedName name="Prob" localSheetId="8">#REF!</definedName>
    <definedName name="Prob">#REF!</definedName>
    <definedName name="Scans_Imaging_Tests_Routes" localSheetId="10">#REF!</definedName>
    <definedName name="Scans_Imaging_Tests_Routes" localSheetId="16">#REF!</definedName>
    <definedName name="Scans_Imaging_Tests_Routes" localSheetId="27">#REF!</definedName>
    <definedName name="Scans_Imaging_Tests_Routes" localSheetId="1">#REF!</definedName>
    <definedName name="Scans_Imaging_Tests_Routes" localSheetId="2">#REF!</definedName>
    <definedName name="Scans_Imaging_Tests_Routes">#REF!</definedName>
    <definedName name="Values" localSheetId="10">#REF!</definedName>
    <definedName name="Values" localSheetId="11">#REF!</definedName>
    <definedName name="Values" localSheetId="16">#REF!</definedName>
    <definedName name="Values" localSheetId="7">#REF!</definedName>
    <definedName name="Values" localSheetId="27">#REF!</definedName>
    <definedName name="Values" localSheetId="25">#REF!</definedName>
    <definedName name="Values" localSheetId="21">#REF!</definedName>
    <definedName name="Values" localSheetId="23">#REF!</definedName>
    <definedName name="Values" localSheetId="17">#REF!</definedName>
    <definedName name="Values" localSheetId="1">#REF!</definedName>
    <definedName name="Values" localSheetId="2">#REF!</definedName>
    <definedName name="Values" localSheetId="8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N24" i="11" l="1"/>
  <c r="K24" i="11"/>
  <c r="B15" i="17" l="1"/>
  <c r="F17" i="33"/>
  <c r="G17" i="33"/>
  <c r="H17" i="33"/>
  <c r="I17" i="33"/>
  <c r="J17" i="33"/>
  <c r="B17" i="33"/>
  <c r="C17" i="33"/>
  <c r="D17" i="33"/>
  <c r="E17" i="33"/>
  <c r="L15" i="17" l="1"/>
  <c r="K15" i="17"/>
  <c r="J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3" i="33" l="1"/>
  <c r="I13" i="33"/>
  <c r="H13" i="33"/>
  <c r="G13" i="33"/>
  <c r="F13" i="33"/>
  <c r="E13" i="33"/>
  <c r="D13" i="33"/>
  <c r="C13" i="33"/>
  <c r="B13" i="33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<sst xmlns="http://schemas.openxmlformats.org/spreadsheetml/2006/main" count="1134" uniqueCount="159">
  <si>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</si>
  <si>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</si>
  <si>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</si>
  <si>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</si>
  <si>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</si>
  <si>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</si>
  <si>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</si>
  <si>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</si>
  <si>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</si>
  <si>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</si>
  <si>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</si>
  <si>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</si>
  <si>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</si>
  <si>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</si>
  <si>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</si>
  <si>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</si>
  <si>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</si>
  <si>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</si>
  <si>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</si>
  <si>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</si>
  <si>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</si>
  <si>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</si>
  <si>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</si>
  <si>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</si>
  <si>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</si>
  <si>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</si>
  <si>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</si>
  <si>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</si>
  <si>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</si>
  <si>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</si>
  <si>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</si>
  <si>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</si>
  <si>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</si>
  <si>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</si>
  <si>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</si>
  <si>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</si>
  <si>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</si>
  <si>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</si>
  <si>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</si>
  <si>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</si>
  <si>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</si>
  <si>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</si>
  <si>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</si>
  <si>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</si>
  <si>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</si>
  <si>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</si>
  <si>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</si>
  <si>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</si>
  <si>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</si>
  <si>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</si>
  <si>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</si>
  <si>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</si>
  <si>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</si>
  <si>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</si>
  <si>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</si>
  <si>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</si>
  <si>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</si>
  <si>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</si>
  <si>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</si>
  <si>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</si>
  <si>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</si>
  <si>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</si>
  <si>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</si>
  <si>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</si>
  <si>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</si>
  <si>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</si>
  <si>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</si>
  <si>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</si>
  <si>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</si>
  <si>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</si>
  <si>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</si>
  <si>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</si>
  <si>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</si>
  <si>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</si>
  <si>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</si>
  <si>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</si>
  <si>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</si>
  <si>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</si>
  <si>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</si>
  <si>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</si>
  <si>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</si>
  <si>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</si>
  <si>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</si>
  <si>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</si>
  <si>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</si>
  <si>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</si>
  <si>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</si>
  <si>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</si>
  <si>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</si>
  <si>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</si>
  <si>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</si>
  <si>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</si>
  <si>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</si>
  <si>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</si>
  <si>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</si>
  <si>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</si>
  <si>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</si>
  <si>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</si>
  <si>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</si>
  <si>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</si>
  <si>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</si>
  <si>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</si>
  <si>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</si>
  <si>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</si>
  <si>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</si>
  <si>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</si>
  <si>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</si>
  <si>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</si>
  <si>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</si>
  <si>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</si>
  <si>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</si>
  <si>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</si>
  <si>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</si>
  <si>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</si>
  <si>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</si>
  <si>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</si>
  <si>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</si>
  <si>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</si>
  <si>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</si>
  <si>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</si>
  <si>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</si>
  <si>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</si>
  <si>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</si>
  <si>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</si>
  <si>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</si>
  <si>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</si>
  <si>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</si>
  <si>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</si>
  <si>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</si>
  <si>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</si>
  <si>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</si>
  <si>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</si>
  <si>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</si>
  <si>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</si>
  <si>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</si>
  <si>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</si>
  <si>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</si>
  <si>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</si>
  <si>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</si>
  <si>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</si>
  <si>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</si>
  <si>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</si>
  <si>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</si>
  <si>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</si>
  <si>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</si>
  <si>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</si>
  <si>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</si>
  <si>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</si>
  <si>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</si>
  <si>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</si>
  <si>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</si>
  <si>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</si>
  <si>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</si>
  <si>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</si>
  <si>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</si>
  <si>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</si>
  <si>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</si>
  <si>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Amb_2_Med_Non</t>
  </si>
  <si>
    <t>WI_2_Med_Non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</si>
</sst>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W47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5" t="s">
        <v>69</v>
      </c>
      <c r="V1" s="86"/>
      <c r="W1" s="83" t="s">
        <v>68</v>
      </c>
      <c r="X1" s="84"/>
      <c r="Y1" s="87" t="s">
        <v>72</v>
      </c>
      <c r="Z1" s="88"/>
      <c r="AA1" t="s">
        <v>122</v>
      </c>
      <c r="AB1" s="83" t="s">
        <v>68</v>
      </c>
      <c r="AC1" s="84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5" t="s">
        <v>69</v>
      </c>
      <c r="V10" s="86"/>
      <c r="W10" s="83" t="s">
        <v>68</v>
      </c>
      <c r="X10" s="84"/>
      <c r="Y10" s="87" t="s">
        <v>72</v>
      </c>
      <c r="Z10" s="88"/>
      <c r="AA10" t="s">
        <v>122</v>
      </c>
      <c r="AB10" s="83" t="s">
        <v>68</v>
      </c>
      <c r="AC10" s="8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5" t="s">
        <v>69</v>
      </c>
      <c r="V18" s="86"/>
      <c r="W18" s="83" t="s">
        <v>68</v>
      </c>
      <c r="X18" s="84"/>
      <c r="Y18" s="87" t="s">
        <v>72</v>
      </c>
      <c r="Z18" s="88"/>
      <c r="AA18" t="s">
        <v>122</v>
      </c>
      <c r="AB18" s="83" t="s">
        <v>68</v>
      </c>
      <c r="AC18" s="8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5" t="s">
        <v>69</v>
      </c>
      <c r="V26" s="86"/>
      <c r="W26" s="83" t="s">
        <v>68</v>
      </c>
      <c r="X26" s="84"/>
      <c r="Y26" s="87" t="s">
        <v>72</v>
      </c>
      <c r="Z26" s="88"/>
      <c r="AA26" t="s">
        <v>122</v>
      </c>
      <c r="AB26" s="83" t="s">
        <v>68</v>
      </c>
      <c r="AC26" s="8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5" t="s">
        <v>69</v>
      </c>
      <c r="V34" s="86"/>
      <c r="W34" s="83" t="s">
        <v>68</v>
      </c>
      <c r="X34" s="84"/>
      <c r="Y34" s="87" t="s">
        <v>72</v>
      </c>
      <c r="Z34" s="88"/>
      <c r="AA34" t="s">
        <v>122</v>
      </c>
      <c r="AB34" s="83" t="s">
        <v>68</v>
      </c>
      <c r="AC34" s="8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5" t="s">
        <v>69</v>
      </c>
      <c r="V42" s="86"/>
      <c r="W42" s="83" t="s">
        <v>68</v>
      </c>
      <c r="X42" s="84"/>
      <c r="Y42" s="87" t="s">
        <v>72</v>
      </c>
      <c r="Z42" s="88"/>
      <c r="AA42" t="s">
        <v>122</v>
      </c>
      <c r="AB42" s="83" t="s">
        <v>68</v>
      </c>
      <c r="AC42" s="8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5" t="s">
        <v>69</v>
      </c>
      <c r="V50" s="86"/>
      <c r="W50" s="83" t="s">
        <v>68</v>
      </c>
      <c r="X50" s="84"/>
      <c r="Y50" s="87" t="s">
        <v>72</v>
      </c>
      <c r="Z50" s="88"/>
      <c r="AA50" t="s">
        <v>122</v>
      </c>
      <c r="AB50" s="83" t="s">
        <v>68</v>
      </c>
      <c r="AC50" s="8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5" t="s">
        <v>69</v>
      </c>
      <c r="V58" s="86"/>
      <c r="W58" s="83" t="s">
        <v>68</v>
      </c>
      <c r="X58" s="84"/>
      <c r="Y58" s="87" t="s">
        <v>72</v>
      </c>
      <c r="Z58" s="88"/>
      <c r="AA58" t="s">
        <v>122</v>
      </c>
      <c r="AB58" s="83" t="s">
        <v>68</v>
      </c>
      <c r="AC58" s="8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H11" sqref="H1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D8" sqref="D8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>
      <selection activeCell="D10" sqref="D10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85" t="s">
        <v>151</v>
      </c>
      <c r="C1" s="94"/>
      <c r="D1" s="86"/>
      <c r="J1" s="85" t="s">
        <v>152</v>
      </c>
      <c r="K1" s="94"/>
      <c r="L1" s="86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270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90</v>
      </c>
      <c r="K9" s="30">
        <v>30</v>
      </c>
      <c r="L9" s="30">
        <v>120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4.5*60</f>
        <v>270</v>
      </c>
      <c r="J15">
        <f>J9/60</f>
        <v>1.5</v>
      </c>
      <c r="K15">
        <f t="shared" ref="K15:L15" si="0">K9/60</f>
        <v>0.5</v>
      </c>
      <c r="L15">
        <f t="shared" si="0"/>
        <v>2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2" sqref="B2:D9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85" t="s">
        <v>49</v>
      </c>
      <c r="C1" s="94"/>
      <c r="D1" s="86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8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30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N24"/>
  <sheetViews>
    <sheetView tabSelected="1"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  <col min="10" max="10" width="12.6640625" bestFit="1" customWidth="1"/>
    <col min="11" max="11" width="16.77734375" bestFit="1" customWidth="1"/>
    <col min="13" max="13" width="12.6640625" bestFit="1" customWidth="1"/>
    <col min="14" max="14" width="16.77734375" bestFit="1" customWidth="1"/>
  </cols>
  <sheetData>
    <row r="1" spans="1:14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1" t="s">
        <v>26</v>
      </c>
      <c r="K1" s="23" t="s">
        <v>157</v>
      </c>
      <c r="M1" s="21" t="s">
        <v>26</v>
      </c>
      <c r="N1" s="23" t="s">
        <v>158</v>
      </c>
    </row>
    <row r="2" spans="1:14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v>1.25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  <c r="J3" s="22">
        <v>0</v>
      </c>
      <c r="K3" s="25">
        <v>58</v>
      </c>
      <c r="M3" s="22">
        <v>0</v>
      </c>
      <c r="N3" s="25">
        <v>41</v>
      </c>
    </row>
    <row r="4" spans="1:14" x14ac:dyDescent="0.3">
      <c r="A4" s="22">
        <v>1</v>
      </c>
      <c r="B4" s="25">
        <v>98.75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  <c r="J4" s="22">
        <v>1</v>
      </c>
      <c r="K4" s="25">
        <v>42</v>
      </c>
      <c r="M4" s="22">
        <v>1</v>
      </c>
      <c r="N4" s="25">
        <v>59</v>
      </c>
    </row>
    <row r="5" spans="1:14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  <c r="J5" s="22">
        <v>2</v>
      </c>
      <c r="K5" s="25"/>
      <c r="M5" s="22">
        <v>2</v>
      </c>
      <c r="N5" s="25"/>
    </row>
    <row r="6" spans="1:14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  <c r="J6" s="22">
        <v>3</v>
      </c>
      <c r="K6" s="25"/>
      <c r="M6" s="22">
        <v>3</v>
      </c>
      <c r="N6" s="25"/>
    </row>
    <row r="7" spans="1:14" x14ac:dyDescent="0.3">
      <c r="A7" s="22">
        <v>4</v>
      </c>
      <c r="B7" s="25"/>
      <c r="D7" s="22">
        <v>4</v>
      </c>
      <c r="E7" s="25"/>
      <c r="G7" s="22">
        <v>4</v>
      </c>
      <c r="H7" s="25"/>
      <c r="J7" s="22">
        <v>4</v>
      </c>
      <c r="K7" s="25"/>
      <c r="M7" s="22">
        <v>4</v>
      </c>
      <c r="N7" s="25"/>
    </row>
    <row r="8" spans="1:14" x14ac:dyDescent="0.3">
      <c r="A8" s="22">
        <v>5</v>
      </c>
      <c r="B8" s="25"/>
      <c r="D8" s="22">
        <v>5</v>
      </c>
      <c r="E8" s="25"/>
      <c r="G8" s="22">
        <v>5</v>
      </c>
      <c r="H8" s="25"/>
      <c r="J8" s="22">
        <v>5</v>
      </c>
      <c r="K8" s="25"/>
      <c r="M8" s="22">
        <v>5</v>
      </c>
      <c r="N8" s="25"/>
    </row>
    <row r="9" spans="1:14" x14ac:dyDescent="0.3">
      <c r="A9" s="22">
        <v>6</v>
      </c>
      <c r="B9" s="25"/>
      <c r="D9" s="22">
        <v>6</v>
      </c>
      <c r="E9" s="25"/>
      <c r="G9" s="22">
        <v>6</v>
      </c>
      <c r="H9" s="25"/>
      <c r="J9" s="22">
        <v>6</v>
      </c>
      <c r="K9" s="25"/>
      <c r="M9" s="22">
        <v>6</v>
      </c>
      <c r="N9" s="25"/>
    </row>
    <row r="10" spans="1:14" x14ac:dyDescent="0.3">
      <c r="A10" s="22">
        <v>7</v>
      </c>
      <c r="B10" s="25"/>
      <c r="D10" s="22">
        <v>7</v>
      </c>
      <c r="E10" s="25"/>
      <c r="G10" s="22">
        <v>7</v>
      </c>
      <c r="H10" s="25"/>
      <c r="J10" s="22">
        <v>7</v>
      </c>
      <c r="K10" s="25"/>
      <c r="M10" s="22">
        <v>7</v>
      </c>
      <c r="N10" s="25"/>
    </row>
    <row r="11" spans="1:14" x14ac:dyDescent="0.3">
      <c r="A11" s="22">
        <v>8</v>
      </c>
      <c r="B11" s="25"/>
      <c r="D11" s="22">
        <v>8</v>
      </c>
      <c r="E11" s="25"/>
      <c r="G11" s="22">
        <v>8</v>
      </c>
      <c r="H11" s="25"/>
      <c r="J11" s="22">
        <v>8</v>
      </c>
      <c r="K11" s="25"/>
      <c r="M11" s="22">
        <v>8</v>
      </c>
      <c r="N11" s="25"/>
    </row>
    <row r="12" spans="1:14" x14ac:dyDescent="0.3">
      <c r="A12" s="22">
        <v>9</v>
      </c>
      <c r="B12" s="25"/>
      <c r="D12" s="22">
        <v>9</v>
      </c>
      <c r="E12" s="25"/>
      <c r="G12" s="22">
        <v>9</v>
      </c>
      <c r="H12" s="25"/>
      <c r="J12" s="22">
        <v>9</v>
      </c>
      <c r="K12" s="25"/>
      <c r="M12" s="22">
        <v>9</v>
      </c>
      <c r="N12" s="25"/>
    </row>
    <row r="13" spans="1:14" x14ac:dyDescent="0.3">
      <c r="A13" s="22">
        <v>10</v>
      </c>
      <c r="B13" s="25"/>
      <c r="D13" s="22">
        <v>10</v>
      </c>
      <c r="E13" s="25"/>
      <c r="G13" s="22">
        <v>10</v>
      </c>
      <c r="H13" s="25"/>
      <c r="J13" s="22">
        <v>10</v>
      </c>
      <c r="K13" s="25"/>
      <c r="M13" s="22">
        <v>10</v>
      </c>
      <c r="N13" s="25"/>
    </row>
    <row r="14" spans="1:14" x14ac:dyDescent="0.3">
      <c r="A14" s="22">
        <v>11</v>
      </c>
      <c r="B14" s="25"/>
      <c r="D14" s="22">
        <v>11</v>
      </c>
      <c r="E14" s="25"/>
      <c r="G14" s="22">
        <v>11</v>
      </c>
      <c r="H14" s="25"/>
      <c r="J14" s="22">
        <v>11</v>
      </c>
      <c r="K14" s="25"/>
      <c r="M14" s="22">
        <v>11</v>
      </c>
      <c r="N14" s="25"/>
    </row>
    <row r="15" spans="1:14" x14ac:dyDescent="0.3">
      <c r="A15" s="22">
        <v>12</v>
      </c>
      <c r="B15" s="25"/>
      <c r="D15" s="22">
        <v>12</v>
      </c>
      <c r="E15" s="25"/>
      <c r="G15" s="22">
        <v>12</v>
      </c>
      <c r="H15" s="25"/>
      <c r="J15" s="22">
        <v>12</v>
      </c>
      <c r="K15" s="25"/>
      <c r="M15" s="22">
        <v>12</v>
      </c>
      <c r="N15" s="25"/>
    </row>
    <row r="16" spans="1:14" x14ac:dyDescent="0.3">
      <c r="A16" s="22">
        <v>13</v>
      </c>
      <c r="B16" s="25"/>
      <c r="D16" s="22">
        <v>13</v>
      </c>
      <c r="E16" s="25"/>
      <c r="G16" s="22">
        <v>13</v>
      </c>
      <c r="H16" s="25"/>
      <c r="J16" s="22">
        <v>13</v>
      </c>
      <c r="K16" s="25"/>
      <c r="M16" s="22">
        <v>13</v>
      </c>
      <c r="N16" s="25"/>
    </row>
    <row r="17" spans="1:14" x14ac:dyDescent="0.3">
      <c r="A17" s="22">
        <v>14</v>
      </c>
      <c r="B17" s="25"/>
      <c r="D17" s="22">
        <v>14</v>
      </c>
      <c r="E17" s="25"/>
      <c r="G17" s="22">
        <v>14</v>
      </c>
      <c r="H17" s="25"/>
      <c r="J17" s="22">
        <v>14</v>
      </c>
      <c r="K17" s="25"/>
      <c r="M17" s="22">
        <v>14</v>
      </c>
      <c r="N17" s="25"/>
    </row>
    <row r="18" spans="1:14" x14ac:dyDescent="0.3">
      <c r="A18" s="22">
        <v>15</v>
      </c>
      <c r="B18" s="25"/>
      <c r="D18" s="22">
        <v>15</v>
      </c>
      <c r="E18" s="25"/>
      <c r="G18" s="22">
        <v>15</v>
      </c>
      <c r="H18" s="25"/>
      <c r="J18" s="22">
        <v>15</v>
      </c>
      <c r="K18" s="25"/>
      <c r="M18" s="22">
        <v>15</v>
      </c>
      <c r="N18" s="25"/>
    </row>
    <row r="19" spans="1:14" x14ac:dyDescent="0.3">
      <c r="A19" s="22">
        <v>16</v>
      </c>
      <c r="B19" s="25"/>
      <c r="D19" s="22">
        <v>16</v>
      </c>
      <c r="E19" s="25"/>
      <c r="G19" s="22">
        <v>16</v>
      </c>
      <c r="H19" s="25"/>
      <c r="J19" s="22">
        <v>16</v>
      </c>
      <c r="K19" s="25"/>
      <c r="M19" s="22">
        <v>16</v>
      </c>
      <c r="N19" s="25"/>
    </row>
    <row r="20" spans="1:14" x14ac:dyDescent="0.3">
      <c r="A20" s="22">
        <v>17</v>
      </c>
      <c r="B20" s="25"/>
      <c r="D20" s="22">
        <v>17</v>
      </c>
      <c r="E20" s="25"/>
      <c r="G20" s="22">
        <v>17</v>
      </c>
      <c r="H20" s="25"/>
      <c r="J20" s="22">
        <v>17</v>
      </c>
      <c r="K20" s="25"/>
      <c r="M20" s="22">
        <v>17</v>
      </c>
      <c r="N20" s="25"/>
    </row>
    <row r="21" spans="1:14" x14ac:dyDescent="0.3">
      <c r="A21" s="22">
        <v>18</v>
      </c>
      <c r="B21" s="25"/>
      <c r="D21" s="22">
        <v>18</v>
      </c>
      <c r="E21" s="25"/>
      <c r="G21" s="22">
        <v>18</v>
      </c>
      <c r="H21" s="25"/>
      <c r="J21" s="22">
        <v>18</v>
      </c>
      <c r="K21" s="25"/>
      <c r="M21" s="22">
        <v>18</v>
      </c>
      <c r="N21" s="25"/>
    </row>
    <row r="22" spans="1:14" x14ac:dyDescent="0.3">
      <c r="A22" s="22">
        <v>19</v>
      </c>
      <c r="B22" s="25"/>
      <c r="D22" s="22">
        <v>19</v>
      </c>
      <c r="E22" s="25"/>
      <c r="G22" s="22">
        <v>19</v>
      </c>
      <c r="H22" s="25"/>
      <c r="J22" s="22">
        <v>19</v>
      </c>
      <c r="K22" s="25"/>
      <c r="M22" s="22">
        <v>19</v>
      </c>
      <c r="N22" s="25"/>
    </row>
    <row r="23" spans="1:14" x14ac:dyDescent="0.3">
      <c r="A23" s="22">
        <v>20</v>
      </c>
      <c r="B23" s="25"/>
      <c r="D23" s="22">
        <v>20</v>
      </c>
      <c r="E23" s="25"/>
      <c r="G23" s="22">
        <v>20</v>
      </c>
      <c r="H23" s="25"/>
      <c r="J23" s="22">
        <v>20</v>
      </c>
      <c r="K23" s="25"/>
      <c r="M23" s="22">
        <v>20</v>
      </c>
      <c r="N23" s="25"/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  <c r="M24" s="28" t="s">
        <v>36</v>
      </c>
      <c r="N24" s="27">
        <f>SUM(N3:N23)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5" t="s">
        <v>69</v>
      </c>
      <c r="V1" s="86"/>
      <c r="W1" s="83" t="s">
        <v>68</v>
      </c>
      <c r="X1" s="84"/>
      <c r="Y1" s="87" t="s">
        <v>72</v>
      </c>
      <c r="Z1" s="88"/>
      <c r="AA1" t="s">
        <v>122</v>
      </c>
      <c r="AB1" s="83" t="s">
        <v>68</v>
      </c>
      <c r="AC1" s="84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5" t="s">
        <v>69</v>
      </c>
      <c r="V10" s="86"/>
      <c r="W10" s="83" t="s">
        <v>68</v>
      </c>
      <c r="X10" s="84"/>
      <c r="Y10" s="87" t="s">
        <v>72</v>
      </c>
      <c r="Z10" s="88"/>
      <c r="AA10" t="s">
        <v>122</v>
      </c>
      <c r="AB10" s="83" t="s">
        <v>68</v>
      </c>
      <c r="AC10" s="8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5" t="s">
        <v>69</v>
      </c>
      <c r="V18" s="86"/>
      <c r="W18" s="83" t="s">
        <v>68</v>
      </c>
      <c r="X18" s="84"/>
      <c r="Y18" s="87" t="s">
        <v>72</v>
      </c>
      <c r="Z18" s="88"/>
      <c r="AA18" t="s">
        <v>122</v>
      </c>
      <c r="AB18" s="83" t="s">
        <v>68</v>
      </c>
      <c r="AC18" s="8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5" t="s">
        <v>69</v>
      </c>
      <c r="V26" s="86"/>
      <c r="W26" s="83" t="s">
        <v>68</v>
      </c>
      <c r="X26" s="84"/>
      <c r="Y26" s="87" t="s">
        <v>72</v>
      </c>
      <c r="Z26" s="88"/>
      <c r="AA26" t="s">
        <v>122</v>
      </c>
      <c r="AB26" s="83" t="s">
        <v>68</v>
      </c>
      <c r="AC26" s="8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5" t="s">
        <v>69</v>
      </c>
      <c r="V34" s="86"/>
      <c r="W34" s="83" t="s">
        <v>68</v>
      </c>
      <c r="X34" s="84"/>
      <c r="Y34" s="87" t="s">
        <v>72</v>
      </c>
      <c r="Z34" s="88"/>
      <c r="AA34" t="s">
        <v>122</v>
      </c>
      <c r="AB34" s="83" t="s">
        <v>68</v>
      </c>
      <c r="AC34" s="8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5" t="s">
        <v>69</v>
      </c>
      <c r="V42" s="86"/>
      <c r="W42" s="83" t="s">
        <v>68</v>
      </c>
      <c r="X42" s="84"/>
      <c r="Y42" s="87" t="s">
        <v>72</v>
      </c>
      <c r="Z42" s="88"/>
      <c r="AA42" t="s">
        <v>122</v>
      </c>
      <c r="AB42" s="83" t="s">
        <v>68</v>
      </c>
      <c r="AC42" s="8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5" t="s">
        <v>69</v>
      </c>
      <c r="V50" s="86"/>
      <c r="W50" s="83" t="s">
        <v>68</v>
      </c>
      <c r="X50" s="84"/>
      <c r="Y50" s="87" t="s">
        <v>72</v>
      </c>
      <c r="Z50" s="88"/>
      <c r="AA50" t="s">
        <v>122</v>
      </c>
      <c r="AB50" s="83" t="s">
        <v>68</v>
      </c>
      <c r="AC50" s="8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5" t="s">
        <v>69</v>
      </c>
      <c r="V58" s="86"/>
      <c r="W58" s="83" t="s">
        <v>68</v>
      </c>
      <c r="X58" s="84"/>
      <c r="Y58" s="87" t="s">
        <v>72</v>
      </c>
      <c r="Z58" s="88"/>
      <c r="AA58" t="s">
        <v>122</v>
      </c>
      <c r="AB58" s="83" t="s">
        <v>68</v>
      </c>
      <c r="AC58" s="8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Z31" sqref="Z31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I6" sqref="I6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48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zoomScale="85" zoomScaleNormal="85" workbookViewId="0">
      <selection activeCell="I17" sqref="I17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" bestFit="1" customWidth="1"/>
    <col min="7" max="7" width="18.5546875" bestFit="1" customWidth="1"/>
    <col min="8" max="8" width="17.44140625" bestFit="1" customWidth="1"/>
    <col min="9" max="9" width="19.44140625" bestFit="1" customWidth="1"/>
    <col min="10" max="10" width="20.88671875" bestFit="1" customWidth="1"/>
  </cols>
  <sheetData>
    <row r="1" spans="2:10" s="64" customFormat="1" x14ac:dyDescent="0.3">
      <c r="B1" s="68">
        <v>7.418019809509504</v>
      </c>
      <c r="C1" s="68">
        <v>13.511937243566711</v>
      </c>
      <c r="D1" s="68">
        <v>5.7501925209076754</v>
      </c>
      <c r="E1" s="68">
        <v>9.2676527199407879</v>
      </c>
      <c r="F1" s="68">
        <v>13.95790490930232</v>
      </c>
      <c r="G1" s="68">
        <v>7.4933465920283995</v>
      </c>
      <c r="H1" s="68">
        <v>4.8103271344292358</v>
      </c>
      <c r="I1" s="68">
        <v>5.8730845359241481</v>
      </c>
      <c r="J1" s="68">
        <v>3.7233703234126363</v>
      </c>
    </row>
    <row r="2" spans="2:10" x14ac:dyDescent="0.3">
      <c r="B2" s="68">
        <v>7.1474614854598242</v>
      </c>
      <c r="C2" s="68">
        <v>15.443204327911932</v>
      </c>
      <c r="D2" s="68">
        <v>4.7573067215165814</v>
      </c>
      <c r="E2" s="68">
        <v>9.0214597272549888</v>
      </c>
      <c r="F2" s="68">
        <v>16.181197049615321</v>
      </c>
      <c r="G2" s="68">
        <v>6.2453816079962499</v>
      </c>
      <c r="H2" s="68">
        <v>5.1494364770889938</v>
      </c>
      <c r="I2" s="68">
        <v>6.1102856345712464</v>
      </c>
      <c r="J2" s="68">
        <v>4.2026430416295986</v>
      </c>
    </row>
    <row r="3" spans="2:10" x14ac:dyDescent="0.3">
      <c r="B3" s="68">
        <v>6.9061048425833729</v>
      </c>
      <c r="C3" s="68">
        <v>14.903890425667791</v>
      </c>
      <c r="D3" s="68">
        <v>4.4593905970066743</v>
      </c>
      <c r="E3" s="68">
        <v>8.795422492452019</v>
      </c>
      <c r="F3" s="68">
        <v>15.844778468505252</v>
      </c>
      <c r="G3" s="68">
        <v>6.0151287974763754</v>
      </c>
      <c r="H3" s="68">
        <v>5.3515372254006772</v>
      </c>
      <c r="I3" s="68">
        <v>6.421676404369018</v>
      </c>
      <c r="J3" s="68">
        <v>4.2769759837093373</v>
      </c>
    </row>
    <row r="4" spans="2:10" x14ac:dyDescent="0.3">
      <c r="B4" s="68">
        <v>7.1201911055571818</v>
      </c>
      <c r="C4" s="68">
        <v>15.043285735836667</v>
      </c>
      <c r="D4" s="68">
        <v>4.8594007779716417</v>
      </c>
      <c r="E4" s="68">
        <v>8.9262972902402353</v>
      </c>
      <c r="F4" s="68">
        <v>15.560730159569497</v>
      </c>
      <c r="G4" s="68">
        <v>6.3795927997657165</v>
      </c>
      <c r="H4" s="68">
        <v>4.7892292754657202</v>
      </c>
      <c r="I4" s="68">
        <v>5.5110688296980408</v>
      </c>
      <c r="J4" s="68">
        <v>4.0575542296769065</v>
      </c>
    </row>
    <row r="5" spans="2:10" x14ac:dyDescent="0.3">
      <c r="B5" s="68">
        <v>7.4734382433121489</v>
      </c>
      <c r="C5" s="68">
        <v>15.74050116861533</v>
      </c>
      <c r="D5" s="68">
        <v>5.0891625281333344</v>
      </c>
      <c r="E5" s="68">
        <v>9.3953269621877826</v>
      </c>
      <c r="F5" s="68">
        <v>16.410430812179115</v>
      </c>
      <c r="G5" s="68">
        <v>6.7832052513452652</v>
      </c>
      <c r="H5" s="68">
        <v>5.263736409962906</v>
      </c>
      <c r="I5" s="68">
        <v>6.3245720770242437</v>
      </c>
      <c r="J5" s="68">
        <v>4.2808686204361539</v>
      </c>
    </row>
    <row r="6" spans="2:10" x14ac:dyDescent="0.3">
      <c r="B6" s="68">
        <v>2.2417903723404131</v>
      </c>
      <c r="C6" s="68">
        <v>0</v>
      </c>
      <c r="D6" s="68">
        <v>2.2417903723404131</v>
      </c>
      <c r="E6" s="68">
        <v>1.6211447015673905</v>
      </c>
      <c r="F6" s="68">
        <v>0</v>
      </c>
      <c r="G6" s="68">
        <v>1.6211447015673905</v>
      </c>
      <c r="H6" s="68">
        <v>0</v>
      </c>
      <c r="I6" s="68">
        <v>0</v>
      </c>
      <c r="J6" s="68">
        <v>0</v>
      </c>
    </row>
    <row r="7" spans="2:10" x14ac:dyDescent="0.3">
      <c r="B7" s="68"/>
      <c r="C7" s="68"/>
      <c r="D7" s="68"/>
      <c r="E7" s="68"/>
      <c r="F7" s="68"/>
      <c r="G7" s="68"/>
      <c r="H7" s="68"/>
      <c r="I7" s="68"/>
      <c r="J7" s="68"/>
    </row>
    <row r="8" spans="2:10" x14ac:dyDescent="0.3">
      <c r="B8" s="68"/>
      <c r="C8" s="68"/>
      <c r="D8" s="68"/>
      <c r="E8" s="68"/>
      <c r="F8" s="68"/>
      <c r="G8" s="68"/>
      <c r="H8" s="68"/>
      <c r="I8" s="68"/>
      <c r="J8" s="68"/>
    </row>
    <row r="9" spans="2:10" x14ac:dyDescent="0.3">
      <c r="B9" s="68"/>
      <c r="C9" s="68"/>
      <c r="D9" s="68"/>
      <c r="E9" s="68"/>
      <c r="F9" s="68"/>
      <c r="G9" s="68"/>
      <c r="H9" s="68"/>
      <c r="I9" s="68"/>
      <c r="J9" s="68"/>
    </row>
    <row r="10" spans="2:10" x14ac:dyDescent="0.3">
      <c r="B10" s="68"/>
      <c r="C10" s="68"/>
      <c r="D10" s="68"/>
      <c r="E10" s="68"/>
      <c r="F10" s="68"/>
      <c r="G10" s="68"/>
      <c r="H10" s="68"/>
      <c r="I10" s="68"/>
      <c r="J10" s="68"/>
    </row>
    <row r="11" spans="2:10" x14ac:dyDescent="0.3">
      <c r="B11" s="66"/>
      <c r="C11" s="66"/>
      <c r="D11" s="66"/>
      <c r="E11" s="66"/>
      <c r="F11" s="66"/>
      <c r="G11" s="66"/>
      <c r="H11" s="66"/>
      <c r="I11" s="66"/>
      <c r="J11" s="66"/>
    </row>
    <row r="12" spans="2:10" x14ac:dyDescent="0.3">
      <c r="B12" s="66"/>
      <c r="C12" s="66"/>
      <c r="D12" s="66"/>
      <c r="E12" s="66"/>
      <c r="F12" s="66"/>
      <c r="G12" s="66"/>
      <c r="H12" s="66"/>
      <c r="I12" s="66"/>
      <c r="J12" s="66"/>
    </row>
    <row r="13" spans="2:10" x14ac:dyDescent="0.3">
      <c r="B13" s="67">
        <f>AVERAGE(B1:B10)</f>
        <v>6.3845009764604077</v>
      </c>
      <c r="C13" s="67">
        <f t="shared" ref="C13:J13" si="0">AVERAGE(C1:C10)</f>
        <v>12.440469816933073</v>
      </c>
      <c r="D13" s="67">
        <f t="shared" si="0"/>
        <v>4.5262072529793871</v>
      </c>
      <c r="E13" s="67">
        <f t="shared" si="0"/>
        <v>7.8378839822738664</v>
      </c>
      <c r="F13" s="67">
        <f t="shared" si="0"/>
        <v>12.992506899861917</v>
      </c>
      <c r="G13" s="67">
        <f t="shared" si="0"/>
        <v>5.7562999583632326</v>
      </c>
      <c r="H13" s="67">
        <f t="shared" si="0"/>
        <v>4.2273777537245882</v>
      </c>
      <c r="I13" s="67">
        <f t="shared" si="0"/>
        <v>5.0401145802644498</v>
      </c>
      <c r="J13" s="67">
        <f t="shared" si="0"/>
        <v>3.4235686998107724</v>
      </c>
    </row>
    <row r="16" spans="2:10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</row>
    <row r="17" spans="2:12" ht="15" customHeight="1" x14ac:dyDescent="0.3">
      <c r="B17" s="76">
        <f t="shared" ref="B17:D17" si="1">B1-B18</f>
        <v>7.418019809509504</v>
      </c>
      <c r="C17" s="76">
        <f t="shared" si="1"/>
        <v>13.511937243566711</v>
      </c>
      <c r="D17" s="76">
        <f t="shared" si="1"/>
        <v>5.7501925209076754</v>
      </c>
      <c r="E17" s="76">
        <f>E1-E18</f>
        <v>-1.1423472800592123</v>
      </c>
      <c r="F17" s="76">
        <f t="shared" ref="F17" si="2">F1-F18</f>
        <v>-2.4020950906976797</v>
      </c>
      <c r="G17" s="76">
        <f t="shared" ref="G17" si="3">G1-G18</f>
        <v>0.77334659202839973</v>
      </c>
      <c r="H17" s="76">
        <f t="shared" ref="H17:I17" si="4">H1-H18</f>
        <v>0.3503271344292358</v>
      </c>
      <c r="I17" s="76">
        <f t="shared" si="4"/>
        <v>1.0530845359241479</v>
      </c>
      <c r="J17" s="76">
        <f t="shared" ref="J17" si="5">J1-J18</f>
        <v>-0.36662967658736356</v>
      </c>
      <c r="K17" s="75"/>
      <c r="L17" s="75"/>
    </row>
    <row r="18" spans="2:12" s="70" customFormat="1" x14ac:dyDescent="0.3">
      <c r="E18" s="75">
        <v>10.41</v>
      </c>
      <c r="F18" s="75">
        <v>16.36</v>
      </c>
      <c r="G18" s="75">
        <v>6.72</v>
      </c>
      <c r="H18" s="75">
        <v>4.46</v>
      </c>
      <c r="I18" s="75">
        <v>4.82</v>
      </c>
      <c r="J18" s="75">
        <v>4.09</v>
      </c>
    </row>
    <row r="19" spans="2:12" x14ac:dyDescent="0.3">
      <c r="E19" s="73"/>
      <c r="F19" s="73"/>
      <c r="G19" s="73"/>
      <c r="H19" s="73"/>
      <c r="I19" s="73"/>
      <c r="J19" s="73"/>
      <c r="K19" s="73"/>
    </row>
    <row r="20" spans="2:12" x14ac:dyDescent="0.3">
      <c r="B20" s="68">
        <v>7.2844427441037416</v>
      </c>
      <c r="C20" s="68">
        <v>15.93344627731768</v>
      </c>
      <c r="D20" s="68">
        <v>4.8341433138098511</v>
      </c>
      <c r="E20" s="68">
        <v>9.31930915903264</v>
      </c>
      <c r="F20" s="68">
        <v>16.679763163906621</v>
      </c>
      <c r="G20" s="68">
        <v>6.3970596589600035</v>
      </c>
      <c r="H20" s="68">
        <v>5.342310627934288</v>
      </c>
      <c r="I20" s="68">
        <v>6.1821335088027869</v>
      </c>
      <c r="J20" s="68">
        <v>4.49113111581672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55" zoomScaleNormal="55" workbookViewId="0">
      <selection activeCell="B1" sqref="B1:K1"/>
    </sheetView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8.6152683913188124</v>
      </c>
      <c r="C1" s="68">
        <v>14.647847014632349</v>
      </c>
      <c r="D1" s="68">
        <v>6.9642287509770489</v>
      </c>
      <c r="E1" s="68">
        <v>46.634561541046033</v>
      </c>
      <c r="F1" s="68">
        <v>56.651735722284435</v>
      </c>
      <c r="G1" s="68">
        <v>58.279845956354301</v>
      </c>
      <c r="H1" s="68">
        <v>67.099258414147172</v>
      </c>
      <c r="I1" s="68">
        <v>0.90045372050816697</v>
      </c>
      <c r="J1" s="68">
        <v>0.25503629764065333</v>
      </c>
      <c r="K1" s="68">
        <v>7.994555353901997E-2</v>
      </c>
    </row>
    <row r="2" spans="2:11" x14ac:dyDescent="0.3">
      <c r="B2" s="68">
        <v>8.3113644444986026</v>
      </c>
      <c r="C2" s="68">
        <v>16.583836331723635</v>
      </c>
      <c r="D2" s="68">
        <v>5.9279144670408845</v>
      </c>
      <c r="E2" s="68">
        <v>54.621848739495796</v>
      </c>
      <c r="F2" s="68">
        <v>62.802316339275578</v>
      </c>
      <c r="G2" s="68">
        <v>69.387158110282286</v>
      </c>
      <c r="H2" s="68">
        <v>77.157063468850538</v>
      </c>
      <c r="I2" s="68">
        <v>0.93206670311645712</v>
      </c>
      <c r="J2" s="68">
        <v>0.26585565882996171</v>
      </c>
      <c r="K2" s="68">
        <v>4.100601421541826E-2</v>
      </c>
    </row>
    <row r="3" spans="2:11" x14ac:dyDescent="0.3">
      <c r="B3" s="68">
        <v>8.0411499345788755</v>
      </c>
      <c r="C3" s="68">
        <v>16.037373328481479</v>
      </c>
      <c r="D3" s="68">
        <v>5.5949136001047126</v>
      </c>
      <c r="E3" s="68">
        <v>55.781161872532422</v>
      </c>
      <c r="F3" s="68">
        <v>64.628919467629146</v>
      </c>
      <c r="G3" s="68">
        <v>71.453822359699515</v>
      </c>
      <c r="H3" s="68">
        <v>78.821796759941094</v>
      </c>
      <c r="I3" s="68">
        <v>0.94025997971789432</v>
      </c>
      <c r="J3" s="68">
        <v>0.27274822531575549</v>
      </c>
      <c r="K3" s="68">
        <v>3.3096708767401124E-2</v>
      </c>
    </row>
    <row r="4" spans="2:11" x14ac:dyDescent="0.3">
      <c r="B4" s="68">
        <v>8.2664847945073365</v>
      </c>
      <c r="C4" s="68">
        <v>16.165440261351254</v>
      </c>
      <c r="D4" s="68">
        <v>6.0125823800110352</v>
      </c>
      <c r="E4" s="68">
        <v>53.903345724907062</v>
      </c>
      <c r="F4" s="68">
        <v>63.291281820229784</v>
      </c>
      <c r="G4" s="68">
        <v>68.220645721731572</v>
      </c>
      <c r="H4" s="68">
        <v>76.954255935147657</v>
      </c>
      <c r="I4" s="68">
        <v>0.93119642531460878</v>
      </c>
      <c r="J4" s="68">
        <v>0.26481853000182382</v>
      </c>
      <c r="K4" s="68">
        <v>4.1811052343607512E-2</v>
      </c>
    </row>
    <row r="5" spans="2:11" x14ac:dyDescent="0.3">
      <c r="B5" s="68">
        <v>8.7109186896094002</v>
      </c>
      <c r="C5" s="68">
        <v>16.933290381474723</v>
      </c>
      <c r="D5" s="68">
        <v>6.339532222223851</v>
      </c>
      <c r="E5" s="68">
        <v>51.922011742550126</v>
      </c>
      <c r="F5" s="68">
        <v>61.264953478068229</v>
      </c>
      <c r="G5" s="68">
        <v>66.119594691023266</v>
      </c>
      <c r="H5" s="68">
        <v>75.242579908675793</v>
      </c>
      <c r="I5" s="68">
        <v>0.92976648474545942</v>
      </c>
      <c r="J5" s="68">
        <v>0.26151919119620648</v>
      </c>
      <c r="K5" s="68">
        <v>4.4868927261340251E-2</v>
      </c>
    </row>
    <row r="6" spans="2:11" x14ac:dyDescent="0.3">
      <c r="B6" s="68">
        <v>2.4759429540268818</v>
      </c>
      <c r="C6" s="68">
        <v>0</v>
      </c>
      <c r="D6" s="68">
        <v>2.4759429540268818</v>
      </c>
      <c r="E6" s="68">
        <v>100</v>
      </c>
      <c r="F6" s="68">
        <v>100</v>
      </c>
      <c r="G6" s="68">
        <v>100</v>
      </c>
      <c r="H6" s="68">
        <v>100</v>
      </c>
      <c r="I6" s="68">
        <v>0.5</v>
      </c>
      <c r="J6" s="68">
        <v>0</v>
      </c>
      <c r="K6" s="68">
        <v>0</v>
      </c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7.4035215347566519</v>
      </c>
      <c r="C13" s="67">
        <f t="shared" ref="C13:J13" si="0">AVERAGE(C1:C10)</f>
        <v>13.394631219610574</v>
      </c>
      <c r="D13" s="67">
        <f t="shared" si="0"/>
        <v>5.5525190623974021</v>
      </c>
      <c r="E13" s="67">
        <f t="shared" si="0"/>
        <v>60.477154936755234</v>
      </c>
      <c r="F13" s="67">
        <f t="shared" si="0"/>
        <v>68.106534471247855</v>
      </c>
      <c r="G13" s="67">
        <f t="shared" si="0"/>
        <v>72.243511139848493</v>
      </c>
      <c r="H13" s="67">
        <f t="shared" si="0"/>
        <v>79.212492414460385</v>
      </c>
      <c r="I13" s="67">
        <f t="shared" si="0"/>
        <v>0.85562388556709779</v>
      </c>
      <c r="J13" s="67">
        <f t="shared" si="0"/>
        <v>0.21999631716406678</v>
      </c>
      <c r="K13" s="67">
        <f>AVERAGE(K1:K10)</f>
        <v>4.0121376021131187E-2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9"/>
  <sheetViews>
    <sheetView zoomScale="70" zoomScaleNormal="70" workbookViewId="0">
      <selection activeCell="B3" sqref="B3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 x14ac:dyDescent="0.3">
      <c r="A1" s="85" t="s">
        <v>69</v>
      </c>
      <c r="B1" s="86"/>
      <c r="C1" s="83" t="s">
        <v>68</v>
      </c>
      <c r="D1" s="84"/>
      <c r="E1" s="87" t="s">
        <v>72</v>
      </c>
      <c r="F1" s="88"/>
      <c r="G1" t="s">
        <v>122</v>
      </c>
    </row>
    <row r="2" spans="1:7" x14ac:dyDescent="0.3">
      <c r="A2" s="21" t="s">
        <v>64</v>
      </c>
      <c r="B2" s="38">
        <v>0.16666284640245677</v>
      </c>
      <c r="C2" s="21" t="s">
        <v>4</v>
      </c>
      <c r="D2" s="36">
        <v>0.28550918862585356</v>
      </c>
      <c r="E2" s="21" t="s">
        <v>80</v>
      </c>
      <c r="F2" s="37">
        <v>516.91610347912876</v>
      </c>
      <c r="G2">
        <f>F2/1440</f>
        <v>0.35896951630495055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0.24506931708508964</v>
      </c>
      <c r="E3" s="21" t="s">
        <v>73</v>
      </c>
      <c r="F3" s="37">
        <v>46.658457405127059</v>
      </c>
    </row>
    <row r="4" spans="1:7" x14ac:dyDescent="0.3">
      <c r="A4" s="21" t="s">
        <v>83</v>
      </c>
      <c r="B4" s="38">
        <v>20.317220543806648</v>
      </c>
      <c r="C4" s="21" t="s">
        <v>3</v>
      </c>
      <c r="D4" s="36">
        <v>7.2407045121109945E-2</v>
      </c>
      <c r="E4" s="21" t="s">
        <v>74</v>
      </c>
      <c r="F4" s="37">
        <v>56.671143944481749</v>
      </c>
    </row>
    <row r="5" spans="1:7" x14ac:dyDescent="0.3">
      <c r="A5" s="21" t="s">
        <v>84</v>
      </c>
      <c r="B5" s="38">
        <v>81.075396983061395</v>
      </c>
      <c r="C5" s="21" t="s">
        <v>70</v>
      </c>
      <c r="D5" s="36">
        <v>54.341704605894435</v>
      </c>
      <c r="E5" s="35" t="s">
        <v>75</v>
      </c>
      <c r="F5" s="37">
        <v>7.1380279710450623</v>
      </c>
    </row>
    <row r="6" spans="1:7" x14ac:dyDescent="0.3">
      <c r="A6" s="21" t="s">
        <v>85</v>
      </c>
      <c r="B6" s="38">
        <v>31.742575909242664</v>
      </c>
      <c r="C6" s="21" t="s">
        <v>71</v>
      </c>
      <c r="D6" s="36">
        <v>0.17990907077693735</v>
      </c>
      <c r="E6" s="35" t="s">
        <v>76</v>
      </c>
      <c r="F6" s="37">
        <v>-1731.0923948154302</v>
      </c>
      <c r="G6">
        <f>F6/1440</f>
        <v>-1.2021474963996044</v>
      </c>
    </row>
    <row r="7" spans="1:7" x14ac:dyDescent="0.3">
      <c r="A7" s="21" t="s">
        <v>103</v>
      </c>
      <c r="B7" s="38">
        <v>71.322733967063868</v>
      </c>
      <c r="C7" s="21" t="s">
        <v>6</v>
      </c>
      <c r="D7" s="36">
        <v>0.30857998713522794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0.33001476609202235</v>
      </c>
      <c r="E8" s="35" t="s">
        <v>78</v>
      </c>
      <c r="F8" s="37">
        <v>6.8418880210536659E-2</v>
      </c>
      <c r="G8">
        <f>F8/1440</f>
        <v>4.7513111257317125E-5</v>
      </c>
    </row>
    <row r="9" spans="1:7" x14ac:dyDescent="0.3">
      <c r="C9" s="43" t="s">
        <v>66</v>
      </c>
      <c r="D9" s="47">
        <v>0</v>
      </c>
    </row>
    <row r="12" spans="1:7" x14ac:dyDescent="0.3">
      <c r="C12" s="83" t="s">
        <v>68</v>
      </c>
      <c r="D12" s="84"/>
    </row>
    <row r="13" spans="1:7" x14ac:dyDescent="0.3">
      <c r="C13" s="21" t="s">
        <v>4</v>
      </c>
      <c r="D13" s="36">
        <v>0.11298584127484131</v>
      </c>
    </row>
    <row r="14" spans="1:7" x14ac:dyDescent="0.3">
      <c r="C14" s="21" t="s">
        <v>2</v>
      </c>
      <c r="D14" s="36">
        <v>0.24455768231903996</v>
      </c>
    </row>
    <row r="15" spans="1:7" x14ac:dyDescent="0.3">
      <c r="C15" s="43" t="s">
        <v>3</v>
      </c>
      <c r="D15" s="47">
        <v>0</v>
      </c>
    </row>
    <row r="16" spans="1:7" x14ac:dyDescent="0.3">
      <c r="C16" s="21" t="s">
        <v>70</v>
      </c>
      <c r="D16" s="36">
        <v>29.549979442023851</v>
      </c>
    </row>
    <row r="17" spans="3:4" x14ac:dyDescent="0.3">
      <c r="C17" s="43" t="s">
        <v>71</v>
      </c>
      <c r="D17" s="47">
        <v>0</v>
      </c>
    </row>
    <row r="18" spans="3:4" x14ac:dyDescent="0.3">
      <c r="C18" s="21" t="s">
        <v>6</v>
      </c>
      <c r="D18" s="36">
        <v>5.3750426634411388E-2</v>
      </c>
    </row>
    <row r="19" spans="3:4" x14ac:dyDescent="0.3">
      <c r="C19" s="21" t="s">
        <v>7</v>
      </c>
      <c r="D19" s="36">
        <v>7.3121828077982023E-2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C2" sqref="C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F7" sqref="F7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9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90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90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activeCell="H13" sqref="H13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Sheet1 (2)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2014-12-04T20:00:27Z</dcterms:modified>
</cp:coreProperties>
</file>