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ba\Desktop\"/>
    </mc:Choice>
  </mc:AlternateContent>
  <bookViews>
    <workbookView xWindow="0" yWindow="0" windowWidth="30720" windowHeight="9384" firstSheet="1" activeTab="1"/>
  </bookViews>
  <sheets>
    <sheet name="Sheet4" sheetId="1" state="hidden" r:id="rId1"/>
    <sheet name="Sheet2" sheetId="3" r:id="rId2"/>
    <sheet name="Sheet1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3" l="1"/>
  <c r="K17" i="3"/>
  <c r="K16" i="3"/>
  <c r="K15" i="3"/>
  <c r="K14" i="3"/>
  <c r="K13" i="3"/>
  <c r="K12" i="3"/>
  <c r="K11" i="3"/>
  <c r="K10" i="3"/>
  <c r="W18" i="3"/>
  <c r="G18" i="3"/>
  <c r="W17" i="3"/>
  <c r="G17" i="3"/>
  <c r="W16" i="3"/>
  <c r="G16" i="3"/>
  <c r="W15" i="3"/>
  <c r="G15" i="3"/>
  <c r="W14" i="3"/>
  <c r="G14" i="3"/>
  <c r="W13" i="3"/>
  <c r="G13" i="3"/>
  <c r="W12" i="3"/>
  <c r="G12" i="3"/>
  <c r="W11" i="3"/>
  <c r="G11" i="3"/>
  <c r="W10" i="3"/>
  <c r="G10" i="3"/>
  <c r="U18" i="3"/>
  <c r="S18" i="3"/>
  <c r="Q18" i="3"/>
  <c r="O18" i="3"/>
  <c r="M18" i="3"/>
  <c r="I18" i="3"/>
  <c r="U17" i="3"/>
  <c r="S17" i="3"/>
  <c r="Q17" i="3"/>
  <c r="O17" i="3"/>
  <c r="M17" i="3"/>
  <c r="I17" i="3"/>
  <c r="U16" i="3"/>
  <c r="S16" i="3"/>
  <c r="Q16" i="3"/>
  <c r="O16" i="3"/>
  <c r="M16" i="3"/>
  <c r="I16" i="3"/>
  <c r="U15" i="3"/>
  <c r="S15" i="3"/>
  <c r="Q15" i="3"/>
  <c r="O15" i="3"/>
  <c r="M15" i="3"/>
  <c r="I15" i="3"/>
  <c r="U14" i="3"/>
  <c r="S14" i="3"/>
  <c r="Q14" i="3"/>
  <c r="O14" i="3"/>
  <c r="M14" i="3"/>
  <c r="I14" i="3"/>
  <c r="U13" i="3"/>
  <c r="S13" i="3"/>
  <c r="Q13" i="3"/>
  <c r="O13" i="3"/>
  <c r="M13" i="3"/>
  <c r="I13" i="3"/>
  <c r="U12" i="3"/>
  <c r="S12" i="3"/>
  <c r="Q12" i="3"/>
  <c r="O12" i="3"/>
  <c r="M12" i="3"/>
  <c r="I12" i="3"/>
  <c r="U11" i="3"/>
  <c r="S11" i="3"/>
  <c r="Q11" i="3"/>
  <c r="O11" i="3"/>
  <c r="M11" i="3"/>
  <c r="I11" i="3"/>
  <c r="U10" i="3"/>
  <c r="S10" i="3"/>
  <c r="Q10" i="3"/>
  <c r="O10" i="3"/>
  <c r="M10" i="3"/>
  <c r="I10" i="3"/>
  <c r="L7" i="2" l="1"/>
  <c r="L6" i="2"/>
  <c r="L5" i="2"/>
  <c r="L3" i="2"/>
  <c r="L2" i="2"/>
  <c r="T28" i="1"/>
  <c r="T27" i="1"/>
  <c r="T26" i="1"/>
  <c r="T25" i="1"/>
  <c r="T33" i="1"/>
  <c r="T32" i="1"/>
  <c r="T31" i="1"/>
  <c r="T30" i="1"/>
  <c r="T29" i="1"/>
  <c r="X33" i="1"/>
  <c r="V33" i="1"/>
  <c r="R33" i="1"/>
  <c r="P33" i="1"/>
  <c r="N33" i="1"/>
  <c r="L33" i="1"/>
  <c r="J33" i="1"/>
  <c r="H33" i="1"/>
  <c r="F33" i="1"/>
  <c r="D33" i="1"/>
  <c r="X32" i="1"/>
  <c r="V32" i="1"/>
  <c r="R32" i="1"/>
  <c r="P32" i="1"/>
  <c r="N32" i="1"/>
  <c r="L32" i="1"/>
  <c r="J32" i="1"/>
  <c r="H32" i="1"/>
  <c r="F32" i="1"/>
  <c r="D32" i="1"/>
  <c r="X31" i="1"/>
  <c r="V31" i="1"/>
  <c r="R31" i="1"/>
  <c r="P31" i="1"/>
  <c r="N31" i="1"/>
  <c r="L31" i="1"/>
  <c r="J31" i="1"/>
  <c r="H31" i="1"/>
  <c r="F31" i="1"/>
  <c r="D31" i="1"/>
  <c r="X30" i="1"/>
  <c r="V30" i="1"/>
  <c r="R30" i="1"/>
  <c r="P30" i="1"/>
  <c r="N30" i="1"/>
  <c r="L30" i="1"/>
  <c r="J30" i="1"/>
  <c r="H30" i="1"/>
  <c r="F30" i="1"/>
  <c r="D30" i="1"/>
  <c r="X29" i="1"/>
  <c r="V29" i="1"/>
  <c r="R29" i="1"/>
  <c r="P29" i="1"/>
  <c r="N29" i="1"/>
  <c r="L29" i="1"/>
  <c r="J29" i="1"/>
  <c r="H29" i="1"/>
  <c r="F29" i="1"/>
  <c r="D29" i="1"/>
  <c r="X28" i="1"/>
  <c r="V28" i="1"/>
  <c r="R28" i="1"/>
  <c r="P28" i="1"/>
  <c r="N28" i="1"/>
  <c r="L28" i="1"/>
  <c r="J28" i="1"/>
  <c r="H28" i="1"/>
  <c r="F28" i="1"/>
  <c r="D28" i="1"/>
  <c r="X27" i="1"/>
  <c r="V27" i="1"/>
  <c r="R27" i="1"/>
  <c r="P27" i="1"/>
  <c r="N27" i="1"/>
  <c r="L27" i="1"/>
  <c r="J27" i="1"/>
  <c r="H27" i="1"/>
  <c r="F27" i="1"/>
  <c r="D27" i="1"/>
  <c r="X26" i="1"/>
  <c r="V26" i="1"/>
  <c r="R26" i="1"/>
  <c r="P26" i="1"/>
  <c r="N26" i="1"/>
  <c r="L26" i="1"/>
  <c r="J26" i="1"/>
  <c r="H26" i="1"/>
  <c r="F26" i="1"/>
  <c r="D26" i="1"/>
  <c r="X25" i="1"/>
  <c r="V25" i="1"/>
  <c r="R25" i="1"/>
  <c r="P25" i="1"/>
  <c r="N25" i="1"/>
  <c r="L25" i="1"/>
  <c r="J25" i="1"/>
  <c r="H25" i="1"/>
  <c r="F25" i="1"/>
  <c r="D25" i="1"/>
  <c r="T16" i="1"/>
  <c r="R16" i="1"/>
  <c r="P16" i="1"/>
  <c r="N16" i="1"/>
  <c r="L16" i="1"/>
  <c r="J16" i="1"/>
  <c r="H16" i="1"/>
  <c r="F16" i="1"/>
  <c r="T15" i="1"/>
  <c r="R15" i="1"/>
  <c r="P15" i="1"/>
  <c r="N15" i="1"/>
  <c r="L15" i="1"/>
  <c r="J15" i="1"/>
  <c r="H15" i="1"/>
  <c r="F15" i="1"/>
  <c r="T14" i="1"/>
  <c r="R14" i="1"/>
  <c r="P14" i="1"/>
  <c r="N14" i="1"/>
  <c r="L14" i="1"/>
  <c r="J14" i="1"/>
  <c r="H14" i="1"/>
  <c r="F14" i="1"/>
  <c r="T13" i="1"/>
  <c r="R13" i="1"/>
  <c r="P13" i="1"/>
  <c r="N13" i="1"/>
  <c r="L13" i="1"/>
  <c r="J13" i="1"/>
  <c r="H13" i="1"/>
  <c r="F13" i="1"/>
  <c r="T12" i="1"/>
  <c r="R12" i="1"/>
  <c r="P12" i="1"/>
  <c r="N12" i="1"/>
  <c r="L12" i="1"/>
  <c r="J12" i="1"/>
  <c r="H12" i="1"/>
  <c r="F12" i="1"/>
  <c r="T11" i="1"/>
  <c r="R11" i="1"/>
  <c r="P11" i="1"/>
  <c r="N11" i="1"/>
  <c r="L11" i="1"/>
  <c r="J11" i="1"/>
  <c r="H11" i="1"/>
  <c r="F11" i="1"/>
  <c r="T10" i="1"/>
  <c r="R10" i="1"/>
  <c r="P10" i="1"/>
  <c r="N10" i="1"/>
  <c r="L10" i="1"/>
  <c r="J10" i="1"/>
  <c r="H10" i="1"/>
  <c r="F10" i="1"/>
  <c r="T9" i="1"/>
  <c r="R9" i="1"/>
  <c r="P9" i="1"/>
  <c r="N9" i="1"/>
  <c r="L9" i="1"/>
  <c r="J9" i="1"/>
  <c r="H9" i="1"/>
  <c r="F9" i="1"/>
  <c r="T8" i="1"/>
  <c r="R8" i="1"/>
  <c r="P8" i="1"/>
  <c r="N8" i="1"/>
  <c r="L8" i="1"/>
  <c r="J8" i="1"/>
  <c r="H8" i="1"/>
  <c r="F8" i="1"/>
</calcChain>
</file>

<file path=xl/sharedStrings.xml><?xml version="1.0" encoding="utf-8"?>
<sst xmlns="http://schemas.openxmlformats.org/spreadsheetml/2006/main" count="228" uniqueCount="36">
  <si>
    <t>Factors</t>
  </si>
  <si>
    <t>Mis-Allocation</t>
  </si>
  <si>
    <t>with</t>
  </si>
  <si>
    <t>AMAU Capacity</t>
  </si>
  <si>
    <t>SSU Capacity</t>
  </si>
  <si>
    <t>Opening hrs</t>
  </si>
  <si>
    <t>9-9</t>
  </si>
  <si>
    <t>9-12</t>
  </si>
  <si>
    <t>Consultants</t>
  </si>
  <si>
    <t>Nurses</t>
  </si>
  <si>
    <t>KPIs</t>
  </si>
  <si>
    <t>O/P</t>
  </si>
  <si>
    <t>% change</t>
  </si>
  <si>
    <t>Productivity</t>
  </si>
  <si>
    <t>% Med in AMAU</t>
  </si>
  <si>
    <t>% Pts in SSU</t>
  </si>
  <si>
    <t>PET</t>
  </si>
  <si>
    <t>PET (All-AMAU)</t>
  </si>
  <si>
    <t>PET (All-MED)</t>
  </si>
  <si>
    <t>PET (All-Non)</t>
  </si>
  <si>
    <t>Utilisation</t>
  </si>
  <si>
    <t>Consult Util</t>
  </si>
  <si>
    <t>Reg Util</t>
  </si>
  <si>
    <t>Nurse Util</t>
  </si>
  <si>
    <t>SSU Util</t>
  </si>
  <si>
    <t>without</t>
  </si>
  <si>
    <t>+1</t>
  </si>
  <si>
    <t>+2</t>
  </si>
  <si>
    <t>+3</t>
  </si>
  <si>
    <t>Baseline</t>
  </si>
  <si>
    <t>Actual</t>
  </si>
  <si>
    <t>Scenarios</t>
  </si>
  <si>
    <t>Realistic</t>
  </si>
  <si>
    <t>Sc. 1</t>
  </si>
  <si>
    <t>Sc. 2</t>
  </si>
  <si>
    <t>Sc.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</si>
</sst>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name val="Constantia"/>
      <family val="1"/>
    </font>
    <font>
      <sz val="12"/>
      <name val="Times New Roman"/>
      <family val="2"/>
    </font>
    <font>
      <sz val="12"/>
      <color rgb="FF00B050"/>
      <name val="Times New Roman"/>
      <family val="2"/>
    </font>
    <font>
      <b/>
      <i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/>
      <top style="thick">
        <color auto="1"/>
      </top>
      <bottom style="hair">
        <color auto="1"/>
      </bottom>
      <diagonal/>
    </border>
    <border>
      <left/>
      <right style="thin">
        <color auto="1"/>
      </right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ck">
        <color auto="1"/>
      </right>
      <top style="hair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8">
    <xf numFmtId="0" fontId="0" fillId="0" borderId="0" xfId="0"/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3" borderId="7" xfId="0" applyFont="1" applyFill="1" applyBorder="1" applyAlignment="1">
      <alignment horizontal="left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6" fillId="0" borderId="22" xfId="2" applyFont="1" applyFill="1" applyBorder="1" applyAlignment="1">
      <alignment horizontal="left" vertical="center" wrapText="1"/>
    </xf>
    <xf numFmtId="9" fontId="1" fillId="0" borderId="23" xfId="1" applyFont="1" applyBorder="1" applyAlignment="1">
      <alignment horizontal="center" vertical="center"/>
    </xf>
    <xf numFmtId="9" fontId="1" fillId="0" borderId="22" xfId="1" applyFont="1" applyBorder="1" applyAlignment="1">
      <alignment horizontal="center" vertical="center"/>
    </xf>
    <xf numFmtId="9" fontId="7" fillId="0" borderId="23" xfId="1" applyFont="1" applyBorder="1" applyAlignment="1">
      <alignment horizontal="center" vertical="center"/>
    </xf>
    <xf numFmtId="9" fontId="1" fillId="0" borderId="25" xfId="1" applyFont="1" applyBorder="1" applyAlignment="1">
      <alignment horizontal="center" vertical="center"/>
    </xf>
    <xf numFmtId="0" fontId="6" fillId="0" borderId="27" xfId="2" applyFont="1" applyFill="1" applyBorder="1" applyAlignment="1">
      <alignment horizontal="left" vertical="center" wrapText="1"/>
    </xf>
    <xf numFmtId="9" fontId="1" fillId="0" borderId="13" xfId="1" applyFont="1" applyBorder="1" applyAlignment="1">
      <alignment horizontal="center" vertical="center"/>
    </xf>
    <xf numFmtId="9" fontId="1" fillId="0" borderId="27" xfId="1" applyFont="1" applyBorder="1" applyAlignment="1">
      <alignment horizontal="center" vertical="center"/>
    </xf>
    <xf numFmtId="9" fontId="8" fillId="0" borderId="27" xfId="1" applyFont="1" applyBorder="1" applyAlignment="1">
      <alignment horizontal="center" vertical="center"/>
    </xf>
    <xf numFmtId="9" fontId="7" fillId="0" borderId="28" xfId="1" applyFont="1" applyBorder="1" applyAlignment="1">
      <alignment horizontal="center" vertical="center"/>
    </xf>
    <xf numFmtId="9" fontId="1" fillId="0" borderId="29" xfId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9" fontId="1" fillId="0" borderId="25" xfId="0" applyNumberFormat="1" applyFont="1" applyBorder="1" applyAlignment="1">
      <alignment horizontal="center" vertical="center"/>
    </xf>
    <xf numFmtId="0" fontId="6" fillId="0" borderId="7" xfId="2" applyFont="1" applyFill="1" applyBorder="1" applyAlignment="1">
      <alignment horizontal="left" vertical="center" wrapText="1"/>
    </xf>
    <xf numFmtId="2" fontId="1" fillId="0" borderId="7" xfId="0" applyNumberFormat="1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9" fontId="1" fillId="0" borderId="30" xfId="0" applyNumberFormat="1" applyFont="1" applyBorder="1" applyAlignment="1">
      <alignment horizontal="center" vertical="center"/>
    </xf>
    <xf numFmtId="0" fontId="6" fillId="0" borderId="12" xfId="2" applyFont="1" applyFill="1" applyBorder="1" applyAlignment="1">
      <alignment horizontal="left" vertical="center" wrapText="1"/>
    </xf>
    <xf numFmtId="2" fontId="1" fillId="0" borderId="12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9" fontId="1" fillId="0" borderId="31" xfId="0" applyNumberFormat="1" applyFont="1" applyBorder="1" applyAlignment="1">
      <alignment horizontal="center" vertical="center"/>
    </xf>
    <xf numFmtId="0" fontId="6" fillId="0" borderId="33" xfId="2" applyFont="1" applyFill="1" applyBorder="1" applyAlignment="1">
      <alignment horizontal="left" vertical="center" wrapText="1"/>
    </xf>
    <xf numFmtId="9" fontId="1" fillId="0" borderId="33" xfId="1" applyFont="1" applyBorder="1" applyAlignment="1">
      <alignment horizontal="center" vertical="center"/>
    </xf>
    <xf numFmtId="9" fontId="7" fillId="0" borderId="34" xfId="1" applyFont="1" applyBorder="1" applyAlignment="1">
      <alignment horizontal="center" vertical="center"/>
    </xf>
    <xf numFmtId="9" fontId="1" fillId="0" borderId="35" xfId="1" applyFont="1" applyBorder="1" applyAlignment="1">
      <alignment horizontal="center" vertical="center"/>
    </xf>
    <xf numFmtId="9" fontId="1" fillId="0" borderId="7" xfId="1" applyFont="1" applyBorder="1" applyAlignment="1">
      <alignment horizontal="center" vertical="center"/>
    </xf>
    <xf numFmtId="9" fontId="1" fillId="0" borderId="8" xfId="1" applyFont="1" applyBorder="1" applyAlignment="1">
      <alignment horizontal="center" vertical="center"/>
    </xf>
    <xf numFmtId="9" fontId="1" fillId="0" borderId="30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7" fillId="0" borderId="30" xfId="1" applyFont="1" applyBorder="1" applyAlignment="1">
      <alignment horizontal="center" vertical="center"/>
    </xf>
    <xf numFmtId="0" fontId="6" fillId="0" borderId="37" xfId="2" applyFont="1" applyFill="1" applyBorder="1" applyAlignment="1">
      <alignment horizontal="left" vertical="center" wrapText="1"/>
    </xf>
    <xf numFmtId="9" fontId="1" fillId="0" borderId="37" xfId="1" applyFont="1" applyBorder="1" applyAlignment="1">
      <alignment horizontal="center" vertical="center"/>
    </xf>
    <xf numFmtId="9" fontId="1" fillId="0" borderId="38" xfId="1" applyFont="1" applyBorder="1" applyAlignment="1">
      <alignment horizontal="center" vertical="center"/>
    </xf>
    <xf numFmtId="9" fontId="1" fillId="0" borderId="40" xfId="1" applyFont="1" applyBorder="1" applyAlignment="1">
      <alignment horizontal="center" vertical="center"/>
    </xf>
    <xf numFmtId="9" fontId="8" fillId="0" borderId="22" xfId="1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9" fontId="8" fillId="0" borderId="33" xfId="1" applyFont="1" applyBorder="1" applyAlignment="1">
      <alignment horizontal="center" vertical="center"/>
    </xf>
    <xf numFmtId="9" fontId="8" fillId="0" borderId="7" xfId="1" applyFont="1" applyBorder="1" applyAlignment="1">
      <alignment horizontal="center" vertical="center"/>
    </xf>
    <xf numFmtId="9" fontId="8" fillId="0" borderId="37" xfId="1" applyFont="1" applyBorder="1" applyAlignment="1">
      <alignment horizontal="center" vertical="center"/>
    </xf>
    <xf numFmtId="9" fontId="7" fillId="0" borderId="22" xfId="1" applyFont="1" applyBorder="1" applyAlignment="1">
      <alignment horizontal="center" vertical="center"/>
    </xf>
    <xf numFmtId="9" fontId="7" fillId="0" borderId="27" xfId="1" applyFont="1" applyBorder="1" applyAlignment="1">
      <alignment horizontal="center" vertical="center"/>
    </xf>
    <xf numFmtId="2" fontId="7" fillId="0" borderId="22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9" fontId="7" fillId="0" borderId="33" xfId="1" applyFont="1" applyBorder="1" applyAlignment="1">
      <alignment horizontal="center" vertical="center"/>
    </xf>
    <xf numFmtId="9" fontId="7" fillId="0" borderId="7" xfId="1" applyFont="1" applyBorder="1" applyAlignment="1">
      <alignment horizontal="center" vertical="center"/>
    </xf>
    <xf numFmtId="9" fontId="7" fillId="0" borderId="37" xfId="1" applyFont="1" applyBorder="1" applyAlignment="1">
      <alignment horizontal="center" vertical="center"/>
    </xf>
    <xf numFmtId="9" fontId="0" fillId="0" borderId="0" xfId="1" applyFont="1"/>
    <xf numFmtId="2" fontId="1" fillId="0" borderId="23" xfId="0" applyNumberFormat="1" applyFont="1" applyBorder="1" applyAlignment="1">
      <alignment vertical="center"/>
    </xf>
    <xf numFmtId="2" fontId="1" fillId="0" borderId="8" xfId="0" applyNumberFormat="1" applyFont="1" applyBorder="1" applyAlignment="1">
      <alignment vertical="center"/>
    </xf>
    <xf numFmtId="2" fontId="1" fillId="0" borderId="13" xfId="0" applyNumberFormat="1" applyFont="1" applyBorder="1" applyAlignment="1">
      <alignment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49" fontId="0" fillId="3" borderId="8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0" fontId="0" fillId="3" borderId="8" xfId="0" quotePrefix="1" applyFont="1" applyFill="1" applyBorder="1" applyAlignment="1">
      <alignment horizontal="center" vertical="center"/>
    </xf>
    <xf numFmtId="0" fontId="0" fillId="3" borderId="10" xfId="0" quotePrefix="1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3" xfId="0" quotePrefix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5" fillId="0" borderId="32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36" xfId="0" applyFont="1" applyBorder="1" applyAlignment="1">
      <alignment horizontal="left" vertical="center" indent="1"/>
    </xf>
    <xf numFmtId="9" fontId="1" fillId="0" borderId="23" xfId="1" applyFont="1" applyBorder="1" applyAlignment="1">
      <alignment horizontal="center" vertical="center"/>
    </xf>
    <xf numFmtId="9" fontId="1" fillId="0" borderId="24" xfId="1" applyFont="1" applyBorder="1" applyAlignment="1">
      <alignment horizontal="center" vertical="center"/>
    </xf>
    <xf numFmtId="9" fontId="1" fillId="0" borderId="8" xfId="1" applyFont="1" applyBorder="1" applyAlignment="1">
      <alignment horizontal="center" vertical="center"/>
    </xf>
    <xf numFmtId="9" fontId="1" fillId="0" borderId="9" xfId="1" applyFont="1" applyBorder="1" applyAlignment="1">
      <alignment horizontal="center" vertical="center"/>
    </xf>
    <xf numFmtId="9" fontId="1" fillId="0" borderId="38" xfId="1" applyFont="1" applyBorder="1" applyAlignment="1">
      <alignment horizontal="center" vertical="center"/>
    </xf>
    <xf numFmtId="9" fontId="1" fillId="0" borderId="39" xfId="1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 indent="1"/>
    </xf>
    <xf numFmtId="0" fontId="5" fillId="0" borderId="26" xfId="0" applyFont="1" applyBorder="1" applyAlignment="1">
      <alignment horizontal="left" vertical="center" indent="1"/>
    </xf>
    <xf numFmtId="9" fontId="1" fillId="0" borderId="13" xfId="1" applyFont="1" applyBorder="1" applyAlignment="1">
      <alignment horizontal="center" vertical="center"/>
    </xf>
    <xf numFmtId="9" fontId="1" fillId="0" borderId="14" xfId="1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indent="1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41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49" fontId="0" fillId="3" borderId="7" xfId="0" applyNumberFormat="1" applyFont="1" applyFill="1" applyBorder="1" applyAlignment="1">
      <alignment horizontal="center" vertical="center"/>
    </xf>
    <xf numFmtId="49" fontId="0" fillId="3" borderId="30" xfId="0" applyNumberFormat="1" applyFont="1" applyFill="1" applyBorder="1" applyAlignment="1">
      <alignment horizontal="center" vertical="center"/>
    </xf>
    <xf numFmtId="0" fontId="0" fillId="3" borderId="7" xfId="0" quotePrefix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3" borderId="12" xfId="0" quotePrefix="1" applyFont="1" applyFill="1" applyBorder="1" applyAlignment="1">
      <alignment horizontal="center" vertical="center"/>
    </xf>
    <xf numFmtId="0" fontId="9" fillId="0" borderId="42" xfId="0" applyFont="1" applyBorder="1" applyAlignment="1">
      <alignment horizontal="left" vertical="center"/>
    </xf>
    <xf numFmtId="0" fontId="9" fillId="0" borderId="42" xfId="0" applyFont="1" applyBorder="1" applyAlignment="1">
      <alignment horizontal="center" vertical="center"/>
    </xf>
  </cellXfs>
  <cellStyles count="3"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9848441680573"/>
          <c:y val="3.0091314640253646E-2"/>
          <c:w val="0.84009392331470367"/>
          <c:h val="0.784394468990624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Sheet1!$I$2:$I$3</c:f>
              <c:strCache>
                <c:ptCount val="2"/>
                <c:pt idx="0">
                  <c:v>% Med in AMAU</c:v>
                </c:pt>
                <c:pt idx="1">
                  <c:v>% Pts in SSU</c:v>
                </c:pt>
              </c:strCache>
            </c:strRef>
          </c:cat>
          <c:val>
            <c:numRef>
              <c:f>Sheet1!$J$2:$J$3</c:f>
              <c:numCache>
                <c:formatCode>0%</c:formatCode>
                <c:ptCount val="2"/>
                <c:pt idx="0">
                  <c:v>0.17299999999999999</c:v>
                </c:pt>
                <c:pt idx="1">
                  <c:v>0.186</c:v>
                </c:pt>
              </c:numCache>
            </c:numRef>
          </c:val>
        </c:ser>
        <c:ser>
          <c:idx val="0"/>
          <c:order val="1"/>
          <c:tx>
            <c:strRef>
              <c:f>Sheet1!$K$1:$K$1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Sheet1!$I$2:$I$3</c:f>
              <c:strCache>
                <c:ptCount val="2"/>
                <c:pt idx="0">
                  <c:v>% Med in AMAU</c:v>
                </c:pt>
                <c:pt idx="1">
                  <c:v>% Pts in SSU</c:v>
                </c:pt>
              </c:strCache>
            </c:strRef>
          </c:cat>
          <c:val>
            <c:numRef>
              <c:f>Sheet1!$K$2:$K$3</c:f>
              <c:numCache>
                <c:formatCode>0%</c:formatCode>
                <c:ptCount val="2"/>
                <c:pt idx="0">
                  <c:v>0.16929910933628955</c:v>
                </c:pt>
                <c:pt idx="1">
                  <c:v>0.20926390718808804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690584"/>
        <c:axId val="395683920"/>
      </c:barChart>
      <c:catAx>
        <c:axId val="39569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100"/>
            </a:pPr>
            <a:endParaRPr lang="en-US"/>
          </a:p>
        </c:txPr>
        <c:crossAx val="395683920"/>
        <c:crosses val="autoZero"/>
        <c:auto val="1"/>
        <c:lblAlgn val="ctr"/>
        <c:lblOffset val="100"/>
        <c:noMultiLvlLbl val="0"/>
      </c:catAx>
      <c:valAx>
        <c:axId val="3956839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US" sz="1100"/>
            </a:pPr>
            <a:endParaRPr lang="en-US"/>
          </a:p>
        </c:txPr>
        <c:crossAx val="39569058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85536901128638E-2"/>
          <c:y val="3.1597343884867485E-2"/>
          <c:w val="0.86267402750456923"/>
          <c:h val="0.783703306470221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Sheet1!$I$5:$I$7</c:f>
              <c:strCache>
                <c:ptCount val="3"/>
                <c:pt idx="0">
                  <c:v>PET (All-AMAU)</c:v>
                </c:pt>
                <c:pt idx="1">
                  <c:v>PET (All-MED)</c:v>
                </c:pt>
                <c:pt idx="2">
                  <c:v>PET (All-Non)</c:v>
                </c:pt>
              </c:strCache>
            </c:strRef>
          </c:cat>
          <c:val>
            <c:numRef>
              <c:f>Sheet1!$J$5:$J$7</c:f>
              <c:numCache>
                <c:formatCode>General</c:formatCode>
                <c:ptCount val="3"/>
                <c:pt idx="0">
                  <c:v>4.46</c:v>
                </c:pt>
                <c:pt idx="1">
                  <c:v>10.41</c:v>
                </c:pt>
                <c:pt idx="2">
                  <c:v>7.9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Sheet1!$I$5:$I$7</c:f>
              <c:strCache>
                <c:ptCount val="3"/>
                <c:pt idx="0">
                  <c:v>PET (All-AMAU)</c:v>
                </c:pt>
                <c:pt idx="1">
                  <c:v>PET (All-MED)</c:v>
                </c:pt>
                <c:pt idx="2">
                  <c:v>PET (All-Non)</c:v>
                </c:pt>
              </c:strCache>
            </c:strRef>
          </c:cat>
          <c:val>
            <c:numRef>
              <c:f>Sheet1!$K$5:$K$7</c:f>
              <c:numCache>
                <c:formatCode>0.00</c:formatCode>
                <c:ptCount val="3"/>
                <c:pt idx="0">
                  <c:v>4.2132022584785949</c:v>
                </c:pt>
                <c:pt idx="1">
                  <c:v>9.6774077796894407</c:v>
                </c:pt>
                <c:pt idx="2">
                  <c:v>7.5892847553601479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684704"/>
        <c:axId val="395684312"/>
      </c:barChart>
      <c:catAx>
        <c:axId val="39568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100"/>
            </a:pPr>
            <a:endParaRPr lang="en-US"/>
          </a:p>
        </c:txPr>
        <c:crossAx val="395684312"/>
        <c:crosses val="autoZero"/>
        <c:auto val="1"/>
        <c:lblAlgn val="ctr"/>
        <c:lblOffset val="100"/>
        <c:noMultiLvlLbl val="0"/>
      </c:catAx>
      <c:valAx>
        <c:axId val="395684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3956847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381736</xdr:colOff>
      <xdr:row>23</xdr:row>
      <xdr:rowOff>123760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19</xdr:col>
      <xdr:colOff>319608</xdr:colOff>
      <xdr:row>26</xdr:row>
      <xdr:rowOff>180528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0.7033</cdr:x>
      <cdr:y>0.05965</cdr:y>
    </cdr:from>
    <cdr:to>
      <cdr:x>0.85697</cdr:x>
      <cdr:y>0.13788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26499" y="316465"/>
          <a:ext cx="573901" cy="415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dirty="0">
              <a:latin typeface="Times New Roman" pitchFamily="18" charset="0"/>
              <a:cs typeface="Times New Roman" pitchFamily="18" charset="0"/>
            </a:rPr>
            <a:t>13%</a:t>
          </a:r>
        </a:p>
      </cdr:txBody>
    </cdr:sp>
  </cdr:relSizeAnchor>
  <cdr:relSizeAnchor xmlns:cdr="http://schemas.openxmlformats.org/drawingml/2006/chartDrawing">
    <cdr:from>
      <cdr:x>0.25196</cdr:x>
      <cdr:y>0.19403</cdr:y>
    </cdr:from>
    <cdr:to>
      <cdr:x>0.39319</cdr:x>
      <cdr:y>0.27626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40961" y="1029396"/>
          <a:ext cx="527429" cy="436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dirty="0">
              <a:latin typeface="Times New Roman" pitchFamily="18" charset="0"/>
              <a:cs typeface="Times New Roman" pitchFamily="18" charset="0"/>
            </a:rPr>
            <a:t>-2%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0.75641</cdr:x>
      <cdr:y>0.23016</cdr:y>
    </cdr:from>
    <cdr:to>
      <cdr:x>0.89366</cdr:x>
      <cdr:y>0.30363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77847" y="1093831"/>
          <a:ext cx="504038" cy="349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dirty="0">
              <a:latin typeface="Times New Roman" pitchFamily="18" charset="0"/>
              <a:cs typeface="Times New Roman" pitchFamily="18" charset="0"/>
            </a:rPr>
            <a:t>-4%</a:t>
          </a:r>
        </a:p>
      </cdr:txBody>
    </cdr:sp>
  </cdr:relSizeAnchor>
  <cdr:relSizeAnchor xmlns:cdr="http://schemas.openxmlformats.org/drawingml/2006/chartDrawing">
    <cdr:from>
      <cdr:x>0.45727</cdr:x>
      <cdr:y>0.04874</cdr:y>
    </cdr:from>
    <cdr:to>
      <cdr:x>0.63367</cdr:x>
      <cdr:y>0.13037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679300" y="231655"/>
          <a:ext cx="647812" cy="387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dirty="0">
              <a:latin typeface="Times New Roman" pitchFamily="18" charset="0"/>
              <a:cs typeface="Times New Roman" pitchFamily="18" charset="0"/>
            </a:rPr>
            <a:t>-7%</a:t>
          </a:r>
        </a:p>
      </cdr:txBody>
    </cdr:sp>
  </cdr:relSizeAnchor>
  <cdr:relSizeAnchor xmlns:cdr="http://schemas.openxmlformats.org/drawingml/2006/chartDrawing">
    <cdr:from>
      <cdr:x>0.18379</cdr:x>
      <cdr:y>0.44493</cdr:y>
    </cdr:from>
    <cdr:to>
      <cdr:x>0.33448</cdr:x>
      <cdr:y>0.5184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74949" y="2114561"/>
          <a:ext cx="553396" cy="349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dirty="0">
              <a:latin typeface="Times New Roman" pitchFamily="18" charset="0"/>
              <a:cs typeface="Times New Roman" pitchFamily="18" charset="0"/>
            </a:rPr>
            <a:t>-6%</a:t>
          </a:r>
          <a:endParaRPr lang="en-US" sz="1050" dirty="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4"/>
  <sheetViews>
    <sheetView zoomScaleNormal="100" workbookViewId="0">
      <selection sqref="A1:XFD1048576"/>
    </sheetView>
  </sheetViews>
  <sheetFormatPr defaultRowHeight="15.6" x14ac:dyDescent="0.3"/>
  <cols>
    <col min="1" max="1" width="12.69921875" style="2" bestFit="1" customWidth="1"/>
    <col min="2" max="2" width="15.69921875" style="2" bestFit="1" customWidth="1"/>
    <col min="3" max="3" width="4.59765625" style="2" bestFit="1" customWidth="1"/>
    <col min="4" max="4" width="7.8984375" style="2" bestFit="1" customWidth="1"/>
    <col min="5" max="5" width="4.59765625" style="2" bestFit="1" customWidth="1"/>
    <col min="6" max="6" width="7.8984375" style="2" bestFit="1" customWidth="1"/>
    <col min="7" max="7" width="4.59765625" style="2" bestFit="1" customWidth="1"/>
    <col min="8" max="8" width="7.8984375" style="2" bestFit="1" customWidth="1"/>
    <col min="9" max="9" width="4.59765625" style="2" bestFit="1" customWidth="1"/>
    <col min="10" max="10" width="7.8984375" style="2" bestFit="1" customWidth="1"/>
    <col min="11" max="11" width="4.59765625" style="2" bestFit="1" customWidth="1"/>
    <col min="12" max="12" width="7.8984375" style="2" bestFit="1" customWidth="1"/>
    <col min="13" max="13" width="5.59765625" style="2" bestFit="1" customWidth="1"/>
    <col min="14" max="14" width="7.8984375" style="2" bestFit="1" customWidth="1"/>
    <col min="15" max="15" width="4.59765625" style="2" bestFit="1" customWidth="1"/>
    <col min="16" max="16" width="7.8984375" style="2" bestFit="1" customWidth="1"/>
    <col min="17" max="17" width="4.59765625" style="2" bestFit="1" customWidth="1"/>
    <col min="18" max="18" width="7.8984375" style="2" bestFit="1" customWidth="1"/>
    <col min="19" max="19" width="4.59765625" style="2" bestFit="1" customWidth="1"/>
    <col min="20" max="20" width="7.8984375" style="2" bestFit="1" customWidth="1"/>
    <col min="21" max="21" width="4.59765625" style="2" bestFit="1" customWidth="1"/>
    <col min="22" max="22" width="7.8984375" style="2" bestFit="1" customWidth="1"/>
    <col min="23" max="16384" width="8.796875" style="2"/>
  </cols>
  <sheetData>
    <row r="1" spans="1:20" ht="16.2" thickTop="1" x14ac:dyDescent="0.3">
      <c r="A1" s="83" t="s">
        <v>0</v>
      </c>
      <c r="B1" s="1" t="s">
        <v>1</v>
      </c>
      <c r="C1" s="64" t="s">
        <v>2</v>
      </c>
      <c r="D1" s="74"/>
      <c r="E1" s="64" t="s">
        <v>2</v>
      </c>
      <c r="F1" s="74"/>
      <c r="G1" s="64" t="s">
        <v>2</v>
      </c>
      <c r="H1" s="74"/>
      <c r="I1" s="64" t="s">
        <v>2</v>
      </c>
      <c r="J1" s="74"/>
      <c r="K1" s="64" t="s">
        <v>2</v>
      </c>
      <c r="L1" s="74"/>
      <c r="M1" s="64" t="s">
        <v>2</v>
      </c>
      <c r="N1" s="74"/>
      <c r="O1" s="64" t="s">
        <v>2</v>
      </c>
      <c r="P1" s="74"/>
      <c r="Q1" s="64" t="s">
        <v>2</v>
      </c>
      <c r="R1" s="74"/>
      <c r="S1" s="64" t="s">
        <v>2</v>
      </c>
      <c r="T1" s="65"/>
    </row>
    <row r="2" spans="1:20" x14ac:dyDescent="0.3">
      <c r="A2" s="84"/>
      <c r="B2" s="3" t="s">
        <v>3</v>
      </c>
      <c r="C2" s="66">
        <v>11</v>
      </c>
      <c r="D2" s="75"/>
      <c r="E2" s="66">
        <v>11</v>
      </c>
      <c r="F2" s="75"/>
      <c r="G2" s="66">
        <v>11</v>
      </c>
      <c r="H2" s="75"/>
      <c r="I2" s="66">
        <v>11</v>
      </c>
      <c r="J2" s="75"/>
      <c r="K2" s="66">
        <v>18</v>
      </c>
      <c r="L2" s="75"/>
      <c r="M2" s="66">
        <v>18</v>
      </c>
      <c r="N2" s="75"/>
      <c r="O2" s="66">
        <v>18</v>
      </c>
      <c r="P2" s="75"/>
      <c r="Q2" s="66">
        <v>18</v>
      </c>
      <c r="R2" s="75"/>
      <c r="S2" s="66">
        <v>18</v>
      </c>
      <c r="T2" s="67"/>
    </row>
    <row r="3" spans="1:20" x14ac:dyDescent="0.3">
      <c r="A3" s="84"/>
      <c r="B3" s="3" t="s">
        <v>4</v>
      </c>
      <c r="C3" s="66">
        <v>12</v>
      </c>
      <c r="D3" s="75"/>
      <c r="E3" s="66">
        <v>12</v>
      </c>
      <c r="F3" s="75"/>
      <c r="G3" s="66">
        <v>24</v>
      </c>
      <c r="H3" s="75"/>
      <c r="I3" s="66">
        <v>24</v>
      </c>
      <c r="J3" s="75"/>
      <c r="K3" s="66">
        <v>12</v>
      </c>
      <c r="L3" s="75"/>
      <c r="M3" s="66">
        <v>12</v>
      </c>
      <c r="N3" s="75"/>
      <c r="O3" s="66">
        <v>24</v>
      </c>
      <c r="P3" s="75"/>
      <c r="Q3" s="66">
        <v>24</v>
      </c>
      <c r="R3" s="75"/>
      <c r="S3" s="66">
        <v>24</v>
      </c>
      <c r="T3" s="67"/>
    </row>
    <row r="4" spans="1:20" x14ac:dyDescent="0.3">
      <c r="A4" s="84"/>
      <c r="B4" s="3" t="s">
        <v>5</v>
      </c>
      <c r="C4" s="68" t="s">
        <v>6</v>
      </c>
      <c r="D4" s="76"/>
      <c r="E4" s="68" t="s">
        <v>7</v>
      </c>
      <c r="F4" s="76"/>
      <c r="G4" s="68" t="s">
        <v>6</v>
      </c>
      <c r="H4" s="76"/>
      <c r="I4" s="68" t="s">
        <v>7</v>
      </c>
      <c r="J4" s="76"/>
      <c r="K4" s="68" t="s">
        <v>6</v>
      </c>
      <c r="L4" s="76"/>
      <c r="M4" s="68" t="s">
        <v>7</v>
      </c>
      <c r="N4" s="76"/>
      <c r="O4" s="68" t="s">
        <v>6</v>
      </c>
      <c r="P4" s="76"/>
      <c r="Q4" s="68" t="s">
        <v>7</v>
      </c>
      <c r="R4" s="76"/>
      <c r="S4" s="68" t="s">
        <v>7</v>
      </c>
      <c r="T4" s="69"/>
    </row>
    <row r="5" spans="1:20" x14ac:dyDescent="0.3">
      <c r="A5" s="84"/>
      <c r="B5" s="3" t="s">
        <v>8</v>
      </c>
      <c r="C5" s="66">
        <v>0</v>
      </c>
      <c r="D5" s="75"/>
      <c r="E5" s="70" t="s">
        <v>26</v>
      </c>
      <c r="F5" s="75"/>
      <c r="G5" s="70" t="s">
        <v>27</v>
      </c>
      <c r="H5" s="75"/>
      <c r="I5" s="70" t="s">
        <v>28</v>
      </c>
      <c r="J5" s="75"/>
      <c r="K5" s="70" t="s">
        <v>28</v>
      </c>
      <c r="L5" s="75"/>
      <c r="M5" s="70" t="s">
        <v>27</v>
      </c>
      <c r="N5" s="75"/>
      <c r="O5" s="70" t="s">
        <v>26</v>
      </c>
      <c r="P5" s="75"/>
      <c r="Q5" s="66">
        <v>0</v>
      </c>
      <c r="R5" s="75"/>
      <c r="S5" s="70" t="s">
        <v>27</v>
      </c>
      <c r="T5" s="67"/>
    </row>
    <row r="6" spans="1:20" ht="16.2" thickBot="1" x14ac:dyDescent="0.35">
      <c r="A6" s="85"/>
      <c r="B6" s="4" t="s">
        <v>9</v>
      </c>
      <c r="C6" s="72">
        <v>0</v>
      </c>
      <c r="D6" s="77"/>
      <c r="E6" s="78" t="s">
        <v>26</v>
      </c>
      <c r="F6" s="77"/>
      <c r="G6" s="78" t="s">
        <v>26</v>
      </c>
      <c r="H6" s="77"/>
      <c r="I6" s="72">
        <v>0</v>
      </c>
      <c r="J6" s="77"/>
      <c r="K6" s="78" t="s">
        <v>26</v>
      </c>
      <c r="L6" s="77"/>
      <c r="M6" s="72">
        <v>0</v>
      </c>
      <c r="N6" s="77"/>
      <c r="O6" s="72">
        <v>0</v>
      </c>
      <c r="P6" s="77"/>
      <c r="Q6" s="78" t="s">
        <v>26</v>
      </c>
      <c r="R6" s="77"/>
      <c r="S6" s="72">
        <v>0</v>
      </c>
      <c r="T6" s="73"/>
    </row>
    <row r="7" spans="1:20" ht="18.600000000000001" thickTop="1" thickBot="1" x14ac:dyDescent="0.35">
      <c r="A7" s="79" t="s">
        <v>10</v>
      </c>
      <c r="B7" s="80"/>
      <c r="C7" s="81" t="s">
        <v>11</v>
      </c>
      <c r="D7" s="82"/>
      <c r="E7" s="5" t="s">
        <v>11</v>
      </c>
      <c r="F7" s="5" t="s">
        <v>12</v>
      </c>
      <c r="G7" s="5" t="s">
        <v>11</v>
      </c>
      <c r="H7" s="5" t="s">
        <v>12</v>
      </c>
      <c r="I7" s="5" t="s">
        <v>11</v>
      </c>
      <c r="J7" s="5" t="s">
        <v>12</v>
      </c>
      <c r="K7" s="5" t="s">
        <v>11</v>
      </c>
      <c r="L7" s="5" t="s">
        <v>12</v>
      </c>
      <c r="M7" s="5" t="s">
        <v>11</v>
      </c>
      <c r="N7" s="5" t="s">
        <v>12</v>
      </c>
      <c r="O7" s="5" t="s">
        <v>11</v>
      </c>
      <c r="P7" s="5" t="s">
        <v>12</v>
      </c>
      <c r="Q7" s="5" t="s">
        <v>11</v>
      </c>
      <c r="R7" s="5" t="s">
        <v>12</v>
      </c>
      <c r="S7" s="5" t="s">
        <v>11</v>
      </c>
      <c r="T7" s="6" t="s">
        <v>12</v>
      </c>
    </row>
    <row r="8" spans="1:20" ht="16.2" thickTop="1" x14ac:dyDescent="0.3">
      <c r="A8" s="95" t="s">
        <v>13</v>
      </c>
      <c r="B8" s="7" t="s">
        <v>14</v>
      </c>
      <c r="C8" s="89">
        <v>0.16929910933628955</v>
      </c>
      <c r="D8" s="90"/>
      <c r="E8" s="9">
        <v>0.23459216534157801</v>
      </c>
      <c r="F8" s="9">
        <f t="shared" ref="F8:F16" si="0">(E8-$C8)/$C8</f>
        <v>0.38566686063062927</v>
      </c>
      <c r="G8" s="9">
        <v>0.17381624917263241</v>
      </c>
      <c r="H8" s="9">
        <f t="shared" ref="H8:H16" si="1">(G8-$C8)/$C8</f>
        <v>2.6681415242239569E-2</v>
      </c>
      <c r="I8" s="9">
        <v>0.23013697501559746</v>
      </c>
      <c r="J8" s="9">
        <f t="shared" ref="J8:J16" si="2">(I8-$C8)/$C8</f>
        <v>0.35935136290919167</v>
      </c>
      <c r="K8" s="9">
        <v>0.17652771082780991</v>
      </c>
      <c r="L8" s="9">
        <f t="shared" ref="L8:L16" si="3">(K8-$C8)/$C8</f>
        <v>4.2697221030039346E-2</v>
      </c>
      <c r="M8" s="9">
        <v>0.23578058389942014</v>
      </c>
      <c r="N8" s="9">
        <f t="shared" ref="N8:N16" si="4">(M8-$C8)/$C8</f>
        <v>0.39268649920109278</v>
      </c>
      <c r="O8" s="9">
        <v>0.17803094915563342</v>
      </c>
      <c r="P8" s="9">
        <f t="shared" ref="P8:P16" si="5">(O8-$C8)/$C8</f>
        <v>5.157640730406475E-2</v>
      </c>
      <c r="Q8" s="9">
        <v>0.23327599626443971</v>
      </c>
      <c r="R8" s="9">
        <f t="shared" ref="R8:R16" si="6">(Q8-$C8)/$C8</f>
        <v>0.37789263735031708</v>
      </c>
      <c r="S8" s="10">
        <v>0.23058641638288535</v>
      </c>
      <c r="T8" s="11">
        <f t="shared" ref="T8:T16" si="7">(S8-$C8)/$C8</f>
        <v>0.36200608075767798</v>
      </c>
    </row>
    <row r="9" spans="1:20" ht="16.2" thickBot="1" x14ac:dyDescent="0.35">
      <c r="A9" s="96"/>
      <c r="B9" s="12" t="s">
        <v>15</v>
      </c>
      <c r="C9" s="97">
        <v>0.20926390718808804</v>
      </c>
      <c r="D9" s="98"/>
      <c r="E9" s="14">
        <v>0.15903103455415518</v>
      </c>
      <c r="F9" s="14">
        <f t="shared" si="0"/>
        <v>-0.24004556403882474</v>
      </c>
      <c r="G9" s="15">
        <v>0.39057606457969873</v>
      </c>
      <c r="H9" s="14">
        <f t="shared" si="1"/>
        <v>0.86642823326741147</v>
      </c>
      <c r="I9" s="14">
        <v>0.31003535383819608</v>
      </c>
      <c r="J9" s="14">
        <f t="shared" si="2"/>
        <v>0.48155196949244511</v>
      </c>
      <c r="K9" s="14">
        <v>0.19647038767998415</v>
      </c>
      <c r="L9" s="14">
        <f t="shared" si="3"/>
        <v>-6.1135814962132863E-2</v>
      </c>
      <c r="M9" s="14">
        <v>0.16280166968937806</v>
      </c>
      <c r="N9" s="14">
        <f t="shared" si="4"/>
        <v>-0.22202699989229083</v>
      </c>
      <c r="O9" s="14">
        <v>0.37795468238993174</v>
      </c>
      <c r="P9" s="14">
        <f t="shared" si="5"/>
        <v>0.80611500314874218</v>
      </c>
      <c r="Q9" s="14">
        <v>0.30486035426980312</v>
      </c>
      <c r="R9" s="14">
        <f t="shared" si="6"/>
        <v>0.45682243233560693</v>
      </c>
      <c r="S9" s="16">
        <v>0.29990964723657365</v>
      </c>
      <c r="T9" s="17">
        <f t="shared" si="7"/>
        <v>0.43316471180580846</v>
      </c>
    </row>
    <row r="10" spans="1:20" ht="16.2" thickTop="1" x14ac:dyDescent="0.3">
      <c r="A10" s="95" t="s">
        <v>16</v>
      </c>
      <c r="B10" s="7" t="s">
        <v>17</v>
      </c>
      <c r="C10" s="100">
        <v>4.2132022584785949</v>
      </c>
      <c r="D10" s="101"/>
      <c r="E10" s="18">
        <v>2.9521161855424407</v>
      </c>
      <c r="F10" s="19">
        <f t="shared" si="0"/>
        <v>-0.29931771502266724</v>
      </c>
      <c r="G10" s="20">
        <v>2.5378327906411688</v>
      </c>
      <c r="H10" s="19">
        <f t="shared" si="1"/>
        <v>-0.39764752913675905</v>
      </c>
      <c r="I10" s="18">
        <v>2.7577995014876482</v>
      </c>
      <c r="J10" s="19">
        <f t="shared" si="2"/>
        <v>-0.34543861597484732</v>
      </c>
      <c r="K10" s="18">
        <v>2.7768323972332518</v>
      </c>
      <c r="L10" s="19">
        <f t="shared" si="3"/>
        <v>-0.34092117423387652</v>
      </c>
      <c r="M10" s="18">
        <v>2.9289476643361838</v>
      </c>
      <c r="N10" s="19">
        <f t="shared" si="4"/>
        <v>-0.30481674397615099</v>
      </c>
      <c r="O10" s="18">
        <v>2.7641189943001265</v>
      </c>
      <c r="P10" s="19">
        <f t="shared" si="5"/>
        <v>-0.34393868968961827</v>
      </c>
      <c r="Q10" s="18">
        <v>4.9846387943371147</v>
      </c>
      <c r="R10" s="19">
        <f t="shared" si="6"/>
        <v>0.18309981067395725</v>
      </c>
      <c r="S10" s="21">
        <v>2.8102450831159622</v>
      </c>
      <c r="T10" s="22">
        <f t="shared" si="7"/>
        <v>-0.33299070144077214</v>
      </c>
    </row>
    <row r="11" spans="1:20" x14ac:dyDescent="0.3">
      <c r="A11" s="87"/>
      <c r="B11" s="23" t="s">
        <v>18</v>
      </c>
      <c r="C11" s="102">
        <v>9.6774077796894407</v>
      </c>
      <c r="D11" s="103"/>
      <c r="E11" s="24">
        <v>8.2599312719796156</v>
      </c>
      <c r="F11" s="25">
        <f t="shared" si="0"/>
        <v>-0.14647274765922011</v>
      </c>
      <c r="G11" s="24">
        <v>9.4227769011181017</v>
      </c>
      <c r="H11" s="25">
        <f t="shared" si="1"/>
        <v>-2.6311888923989345E-2</v>
      </c>
      <c r="I11" s="24">
        <v>8.2438707684903232</v>
      </c>
      <c r="J11" s="25">
        <f t="shared" si="2"/>
        <v>-0.14813233500481068</v>
      </c>
      <c r="K11" s="24">
        <v>9.335172830769503</v>
      </c>
      <c r="L11" s="25">
        <f t="shared" si="3"/>
        <v>-3.5364320354279874E-2</v>
      </c>
      <c r="M11" s="24">
        <v>8.4365436898272748</v>
      </c>
      <c r="N11" s="25">
        <f t="shared" si="4"/>
        <v>-0.12822277598619355</v>
      </c>
      <c r="O11" s="24">
        <v>9.3040659614522081</v>
      </c>
      <c r="P11" s="25">
        <f t="shared" si="5"/>
        <v>-3.857870069511668E-2</v>
      </c>
      <c r="Q11" s="24">
        <v>8.4068635169000299</v>
      </c>
      <c r="R11" s="25">
        <f t="shared" si="6"/>
        <v>-0.13128973085705645</v>
      </c>
      <c r="S11" s="26">
        <v>8.1191409878350491</v>
      </c>
      <c r="T11" s="27">
        <f t="shared" si="7"/>
        <v>-0.16102109442208482</v>
      </c>
    </row>
    <row r="12" spans="1:20" ht="16.2" thickBot="1" x14ac:dyDescent="0.35">
      <c r="A12" s="99"/>
      <c r="B12" s="28" t="s">
        <v>19</v>
      </c>
      <c r="C12" s="104">
        <v>7.5892847553601479</v>
      </c>
      <c r="D12" s="105"/>
      <c r="E12" s="29">
        <v>6.6050519392882814</v>
      </c>
      <c r="F12" s="30">
        <f t="shared" si="0"/>
        <v>-0.1296871639157727</v>
      </c>
      <c r="G12" s="29">
        <v>7.4755797253894229</v>
      </c>
      <c r="H12" s="30">
        <f t="shared" si="1"/>
        <v>-1.4982311724489919E-2</v>
      </c>
      <c r="I12" s="29">
        <v>6.6618211522475397</v>
      </c>
      <c r="J12" s="30">
        <f t="shared" si="2"/>
        <v>-0.12220698432188365</v>
      </c>
      <c r="K12" s="29">
        <v>7.4176349086195259</v>
      </c>
      <c r="L12" s="30">
        <f t="shared" si="3"/>
        <v>-2.2617394428294368E-2</v>
      </c>
      <c r="M12" s="29">
        <v>6.7567083705825732</v>
      </c>
      <c r="N12" s="30">
        <f t="shared" si="4"/>
        <v>-0.10970419632621427</v>
      </c>
      <c r="O12" s="29">
        <v>7.4413026162248856</v>
      </c>
      <c r="P12" s="30">
        <f t="shared" si="5"/>
        <v>-1.9498825502725494E-2</v>
      </c>
      <c r="Q12" s="29">
        <v>6.694331522824001</v>
      </c>
      <c r="R12" s="30">
        <f t="shared" si="6"/>
        <v>-0.117923264363491</v>
      </c>
      <c r="S12" s="31">
        <v>6.5310197079900414</v>
      </c>
      <c r="T12" s="32">
        <f t="shared" si="7"/>
        <v>-0.13944200033114804</v>
      </c>
    </row>
    <row r="13" spans="1:20" ht="16.2" thickTop="1" x14ac:dyDescent="0.3">
      <c r="A13" s="86" t="s">
        <v>20</v>
      </c>
      <c r="B13" s="33" t="s">
        <v>21</v>
      </c>
      <c r="C13" s="89">
        <v>0.78855842100556373</v>
      </c>
      <c r="D13" s="90"/>
      <c r="E13" s="34">
        <v>0.44346738426861276</v>
      </c>
      <c r="F13" s="34">
        <f t="shared" si="0"/>
        <v>-0.43762266376775671</v>
      </c>
      <c r="G13" s="34">
        <v>0.29332147346859944</v>
      </c>
      <c r="H13" s="34">
        <f t="shared" si="1"/>
        <v>-0.62802822764284461</v>
      </c>
      <c r="I13" s="34">
        <v>0.23547466122529506</v>
      </c>
      <c r="J13" s="34">
        <f t="shared" si="2"/>
        <v>-0.70138590248643906</v>
      </c>
      <c r="K13" s="34">
        <v>0.22780196905806624</v>
      </c>
      <c r="L13" s="34">
        <f t="shared" si="3"/>
        <v>-0.71111592623971354</v>
      </c>
      <c r="M13" s="34">
        <v>0.32656301711585684</v>
      </c>
      <c r="N13" s="34">
        <f t="shared" si="4"/>
        <v>-0.5858734008579527</v>
      </c>
      <c r="O13" s="34">
        <v>0.41640988099083454</v>
      </c>
      <c r="P13" s="34">
        <f t="shared" si="5"/>
        <v>-0.47193528101591786</v>
      </c>
      <c r="Q13" s="34">
        <v>0.86950678181737062</v>
      </c>
      <c r="R13" s="34">
        <f t="shared" si="6"/>
        <v>0.10265360010813424</v>
      </c>
      <c r="S13" s="35">
        <v>0.31606198656625412</v>
      </c>
      <c r="T13" s="36">
        <f t="shared" si="7"/>
        <v>-0.59919014476668164</v>
      </c>
    </row>
    <row r="14" spans="1:20" x14ac:dyDescent="0.3">
      <c r="A14" s="87"/>
      <c r="B14" s="23" t="s">
        <v>22</v>
      </c>
      <c r="C14" s="91">
        <v>0.60393455181290312</v>
      </c>
      <c r="D14" s="92"/>
      <c r="E14" s="37">
        <v>0.39681022789484804</v>
      </c>
      <c r="F14" s="37">
        <f t="shared" si="0"/>
        <v>-0.3429582283317042</v>
      </c>
      <c r="G14" s="37">
        <v>0.35449595944238493</v>
      </c>
      <c r="H14" s="37">
        <f t="shared" si="1"/>
        <v>-0.41302255620538403</v>
      </c>
      <c r="I14" s="37">
        <v>0.37306372401110816</v>
      </c>
      <c r="J14" s="37">
        <f t="shared" si="2"/>
        <v>-0.38227789271000007</v>
      </c>
      <c r="K14" s="37">
        <v>0.35707540157460427</v>
      </c>
      <c r="L14" s="37">
        <f t="shared" si="3"/>
        <v>-0.40875149384527182</v>
      </c>
      <c r="M14" s="37">
        <v>0.39265411045086135</v>
      </c>
      <c r="N14" s="37">
        <f t="shared" si="4"/>
        <v>-0.34983996316788935</v>
      </c>
      <c r="O14" s="37">
        <v>0.3726093792735013</v>
      </c>
      <c r="P14" s="37">
        <f t="shared" si="5"/>
        <v>-0.38303020061529047</v>
      </c>
      <c r="Q14" s="37">
        <v>0.69886758084643874</v>
      </c>
      <c r="R14" s="37">
        <f t="shared" si="6"/>
        <v>0.15719092201061144</v>
      </c>
      <c r="S14" s="38">
        <v>0.38170699222903465</v>
      </c>
      <c r="T14" s="39">
        <f t="shared" si="7"/>
        <v>-0.36796629521656149</v>
      </c>
    </row>
    <row r="15" spans="1:20" x14ac:dyDescent="0.3">
      <c r="A15" s="87"/>
      <c r="B15" s="23" t="s">
        <v>23</v>
      </c>
      <c r="C15" s="91">
        <v>0.53074162463074748</v>
      </c>
      <c r="D15" s="92"/>
      <c r="E15" s="37">
        <v>0.36084821742681761</v>
      </c>
      <c r="F15" s="37">
        <f t="shared" si="0"/>
        <v>-0.32010567726269762</v>
      </c>
      <c r="G15" s="37">
        <v>0.33201804090136483</v>
      </c>
      <c r="H15" s="37">
        <f t="shared" si="1"/>
        <v>-0.3744262264480207</v>
      </c>
      <c r="I15" s="37">
        <v>0.42613094622841335</v>
      </c>
      <c r="J15" s="37">
        <f t="shared" si="2"/>
        <v>-0.1971028341240709</v>
      </c>
      <c r="K15" s="37">
        <v>0.32975495076331585</v>
      </c>
      <c r="L15" s="37">
        <f t="shared" si="3"/>
        <v>-0.37869024123981976</v>
      </c>
      <c r="M15" s="37">
        <v>0.44839963813050721</v>
      </c>
      <c r="N15" s="37">
        <f t="shared" si="4"/>
        <v>-0.15514514535679769</v>
      </c>
      <c r="O15" s="37">
        <v>0.42243315972373047</v>
      </c>
      <c r="P15" s="37">
        <f t="shared" si="5"/>
        <v>-0.20407004063864481</v>
      </c>
      <c r="Q15" s="37">
        <v>0.49986619119173631</v>
      </c>
      <c r="R15" s="37">
        <f t="shared" si="6"/>
        <v>-5.8174132206970035E-2</v>
      </c>
      <c r="S15" s="40">
        <v>0.43057910687177348</v>
      </c>
      <c r="T15" s="41">
        <f t="shared" si="7"/>
        <v>-0.18872180569718836</v>
      </c>
    </row>
    <row r="16" spans="1:20" ht="16.2" thickBot="1" x14ac:dyDescent="0.35">
      <c r="A16" s="88"/>
      <c r="B16" s="42" t="s">
        <v>24</v>
      </c>
      <c r="C16" s="93">
        <v>0.82407364248197668</v>
      </c>
      <c r="D16" s="94"/>
      <c r="E16" s="43">
        <v>0.84519973706182572</v>
      </c>
      <c r="F16" s="43">
        <f t="shared" si="0"/>
        <v>2.5636173141299189E-2</v>
      </c>
      <c r="G16" s="43">
        <v>0.77497803423428469</v>
      </c>
      <c r="H16" s="43">
        <f t="shared" si="1"/>
        <v>-5.9576724356604771E-2</v>
      </c>
      <c r="I16" s="43">
        <v>0.82225269366406106</v>
      </c>
      <c r="J16" s="43">
        <f t="shared" si="2"/>
        <v>-2.2096918576733136E-3</v>
      </c>
      <c r="K16" s="43">
        <v>0.83417196393817161</v>
      </c>
      <c r="L16" s="43">
        <f t="shared" si="3"/>
        <v>1.2254149308525903E-2</v>
      </c>
      <c r="M16" s="43">
        <v>0.8416354090079432</v>
      </c>
      <c r="N16" s="43">
        <f t="shared" si="4"/>
        <v>2.1310918855593202E-2</v>
      </c>
      <c r="O16" s="43">
        <v>0.78417420624200207</v>
      </c>
      <c r="P16" s="43">
        <f t="shared" si="5"/>
        <v>-4.8417318772390229E-2</v>
      </c>
      <c r="Q16" s="43">
        <v>0.83071240931037449</v>
      </c>
      <c r="R16" s="43">
        <f t="shared" si="6"/>
        <v>8.0560358761177214E-3</v>
      </c>
      <c r="S16" s="44">
        <v>0.81862111985958907</v>
      </c>
      <c r="T16" s="45">
        <f t="shared" si="7"/>
        <v>-6.6165477711014808E-3</v>
      </c>
    </row>
    <row r="17" spans="1:24" ht="16.8" thickTop="1" thickBot="1" x14ac:dyDescent="0.35"/>
    <row r="18" spans="1:24" ht="16.2" thickTop="1" x14ac:dyDescent="0.3">
      <c r="A18" s="83" t="s">
        <v>0</v>
      </c>
      <c r="B18" s="1" t="s">
        <v>1</v>
      </c>
      <c r="C18" s="64" t="s">
        <v>25</v>
      </c>
      <c r="D18" s="74"/>
      <c r="E18" s="64" t="s">
        <v>25</v>
      </c>
      <c r="F18" s="74"/>
      <c r="G18" s="64" t="s">
        <v>25</v>
      </c>
      <c r="H18" s="74"/>
      <c r="I18" s="64" t="s">
        <v>25</v>
      </c>
      <c r="J18" s="74"/>
      <c r="K18" s="64" t="s">
        <v>25</v>
      </c>
      <c r="L18" s="74"/>
      <c r="M18" s="64" t="s">
        <v>25</v>
      </c>
      <c r="N18" s="74"/>
      <c r="O18" s="64" t="s">
        <v>25</v>
      </c>
      <c r="P18" s="74"/>
      <c r="Q18" s="64" t="s">
        <v>25</v>
      </c>
      <c r="R18" s="74"/>
      <c r="S18" s="64" t="s">
        <v>25</v>
      </c>
      <c r="T18" s="74"/>
      <c r="U18" s="64" t="s">
        <v>25</v>
      </c>
      <c r="V18" s="74"/>
      <c r="W18" s="64" t="s">
        <v>25</v>
      </c>
      <c r="X18" s="65"/>
    </row>
    <row r="19" spans="1:24" x14ac:dyDescent="0.3">
      <c r="A19" s="84"/>
      <c r="B19" s="3" t="s">
        <v>3</v>
      </c>
      <c r="C19" s="66">
        <v>11</v>
      </c>
      <c r="D19" s="75"/>
      <c r="E19" s="66">
        <v>11</v>
      </c>
      <c r="F19" s="75"/>
      <c r="G19" s="66">
        <v>11</v>
      </c>
      <c r="H19" s="75"/>
      <c r="I19" s="66">
        <v>11</v>
      </c>
      <c r="J19" s="75"/>
      <c r="K19" s="66">
        <v>11</v>
      </c>
      <c r="L19" s="75"/>
      <c r="M19" s="66">
        <v>18</v>
      </c>
      <c r="N19" s="75"/>
      <c r="O19" s="66">
        <v>18</v>
      </c>
      <c r="P19" s="75"/>
      <c r="Q19" s="66">
        <v>18</v>
      </c>
      <c r="R19" s="75"/>
      <c r="S19" s="66">
        <v>18</v>
      </c>
      <c r="T19" s="75"/>
      <c r="U19" s="66">
        <v>18</v>
      </c>
      <c r="V19" s="75"/>
      <c r="W19" s="66">
        <v>18</v>
      </c>
      <c r="X19" s="67"/>
    </row>
    <row r="20" spans="1:24" x14ac:dyDescent="0.3">
      <c r="A20" s="84"/>
      <c r="B20" s="3" t="s">
        <v>4</v>
      </c>
      <c r="C20" s="66">
        <v>12</v>
      </c>
      <c r="D20" s="75"/>
      <c r="E20" s="66">
        <v>12</v>
      </c>
      <c r="F20" s="75"/>
      <c r="G20" s="66">
        <v>12</v>
      </c>
      <c r="H20" s="75"/>
      <c r="I20" s="66">
        <v>24</v>
      </c>
      <c r="J20" s="75"/>
      <c r="K20" s="66">
        <v>24</v>
      </c>
      <c r="L20" s="75"/>
      <c r="M20" s="66">
        <v>12</v>
      </c>
      <c r="N20" s="75"/>
      <c r="O20" s="66">
        <v>12</v>
      </c>
      <c r="P20" s="75"/>
      <c r="Q20" s="66">
        <v>24</v>
      </c>
      <c r="R20" s="75"/>
      <c r="S20" s="66">
        <v>24</v>
      </c>
      <c r="T20" s="75"/>
      <c r="U20" s="66">
        <v>24</v>
      </c>
      <c r="V20" s="75"/>
      <c r="W20" s="66">
        <v>24</v>
      </c>
      <c r="X20" s="67"/>
    </row>
    <row r="21" spans="1:24" x14ac:dyDescent="0.3">
      <c r="A21" s="84"/>
      <c r="B21" s="3" t="s">
        <v>5</v>
      </c>
      <c r="C21" s="68" t="s">
        <v>6</v>
      </c>
      <c r="D21" s="76"/>
      <c r="E21" s="68" t="s">
        <v>6</v>
      </c>
      <c r="F21" s="76"/>
      <c r="G21" s="68" t="s">
        <v>7</v>
      </c>
      <c r="H21" s="76"/>
      <c r="I21" s="68" t="s">
        <v>6</v>
      </c>
      <c r="J21" s="76"/>
      <c r="K21" s="68" t="s">
        <v>7</v>
      </c>
      <c r="L21" s="76"/>
      <c r="M21" s="68" t="s">
        <v>6</v>
      </c>
      <c r="N21" s="76"/>
      <c r="O21" s="68" t="s">
        <v>7</v>
      </c>
      <c r="P21" s="76"/>
      <c r="Q21" s="68" t="s">
        <v>6</v>
      </c>
      <c r="R21" s="76"/>
      <c r="S21" s="68" t="s">
        <v>7</v>
      </c>
      <c r="T21" s="76"/>
      <c r="U21" s="68" t="s">
        <v>7</v>
      </c>
      <c r="V21" s="76"/>
      <c r="W21" s="68" t="s">
        <v>7</v>
      </c>
      <c r="X21" s="69"/>
    </row>
    <row r="22" spans="1:24" x14ac:dyDescent="0.3">
      <c r="A22" s="84"/>
      <c r="B22" s="3" t="s">
        <v>8</v>
      </c>
      <c r="C22" s="66">
        <v>0</v>
      </c>
      <c r="D22" s="75"/>
      <c r="E22" s="70" t="s">
        <v>28</v>
      </c>
      <c r="F22" s="75"/>
      <c r="G22" s="70" t="s">
        <v>27</v>
      </c>
      <c r="H22" s="75"/>
      <c r="I22" s="70" t="s">
        <v>26</v>
      </c>
      <c r="J22" s="75"/>
      <c r="K22" s="66">
        <v>0</v>
      </c>
      <c r="L22" s="75"/>
      <c r="M22" s="66">
        <v>0</v>
      </c>
      <c r="N22" s="75"/>
      <c r="O22" s="70" t="s">
        <v>26</v>
      </c>
      <c r="P22" s="75"/>
      <c r="Q22" s="70" t="s">
        <v>27</v>
      </c>
      <c r="R22" s="75"/>
      <c r="S22" s="70" t="s">
        <v>26</v>
      </c>
      <c r="T22" s="75"/>
      <c r="U22" s="70" t="s">
        <v>27</v>
      </c>
      <c r="V22" s="75"/>
      <c r="W22" s="70" t="s">
        <v>28</v>
      </c>
      <c r="X22" s="71"/>
    </row>
    <row r="23" spans="1:24" ht="16.2" thickBot="1" x14ac:dyDescent="0.35">
      <c r="A23" s="85"/>
      <c r="B23" s="4" t="s">
        <v>9</v>
      </c>
      <c r="C23" s="72">
        <v>0</v>
      </c>
      <c r="D23" s="77"/>
      <c r="E23" s="78" t="s">
        <v>26</v>
      </c>
      <c r="F23" s="77"/>
      <c r="G23" s="72">
        <v>0</v>
      </c>
      <c r="H23" s="77"/>
      <c r="I23" s="72">
        <v>0</v>
      </c>
      <c r="J23" s="77"/>
      <c r="K23" s="78" t="s">
        <v>26</v>
      </c>
      <c r="L23" s="77"/>
      <c r="M23" s="72">
        <v>0</v>
      </c>
      <c r="N23" s="77"/>
      <c r="O23" s="78" t="s">
        <v>26</v>
      </c>
      <c r="P23" s="77"/>
      <c r="Q23" s="78" t="s">
        <v>26</v>
      </c>
      <c r="R23" s="77"/>
      <c r="S23" s="72">
        <v>0</v>
      </c>
      <c r="T23" s="77"/>
      <c r="U23" s="72">
        <v>0</v>
      </c>
      <c r="V23" s="77"/>
      <c r="W23" s="72">
        <v>0</v>
      </c>
      <c r="X23" s="73"/>
    </row>
    <row r="24" spans="1:24" ht="18.600000000000001" thickTop="1" thickBot="1" x14ac:dyDescent="0.35">
      <c r="A24" s="79" t="s">
        <v>10</v>
      </c>
      <c r="B24" s="80"/>
      <c r="C24" s="5" t="s">
        <v>11</v>
      </c>
      <c r="D24" s="5" t="s">
        <v>12</v>
      </c>
      <c r="E24" s="5" t="s">
        <v>11</v>
      </c>
      <c r="F24" s="5" t="s">
        <v>12</v>
      </c>
      <c r="G24" s="5" t="s">
        <v>11</v>
      </c>
      <c r="H24" s="5" t="s">
        <v>12</v>
      </c>
      <c r="I24" s="5" t="s">
        <v>11</v>
      </c>
      <c r="J24" s="5" t="s">
        <v>12</v>
      </c>
      <c r="K24" s="5" t="s">
        <v>11</v>
      </c>
      <c r="L24" s="5" t="s">
        <v>12</v>
      </c>
      <c r="M24" s="5" t="s">
        <v>11</v>
      </c>
      <c r="N24" s="5" t="s">
        <v>12</v>
      </c>
      <c r="O24" s="5" t="s">
        <v>11</v>
      </c>
      <c r="P24" s="5" t="s">
        <v>12</v>
      </c>
      <c r="Q24" s="5" t="s">
        <v>11</v>
      </c>
      <c r="R24" s="5" t="s">
        <v>12</v>
      </c>
      <c r="S24" s="5" t="s">
        <v>11</v>
      </c>
      <c r="T24" s="5" t="s">
        <v>12</v>
      </c>
      <c r="U24" s="5" t="s">
        <v>11</v>
      </c>
      <c r="V24" s="5" t="s">
        <v>12</v>
      </c>
      <c r="W24" s="5" t="s">
        <v>11</v>
      </c>
      <c r="X24" s="6" t="s">
        <v>12</v>
      </c>
    </row>
    <row r="25" spans="1:24" ht="16.2" thickTop="1" x14ac:dyDescent="0.3">
      <c r="A25" s="95" t="s">
        <v>13</v>
      </c>
      <c r="B25" s="7" t="s">
        <v>14</v>
      </c>
      <c r="C25" s="9">
        <v>0.20968052020371714</v>
      </c>
      <c r="D25" s="9">
        <f t="shared" ref="D25:D33" si="8">(C25-$C8)/$C8</f>
        <v>0.23852110637638041</v>
      </c>
      <c r="E25" s="9">
        <v>0.25916257359646971</v>
      </c>
      <c r="F25" s="9">
        <f t="shared" ref="F25:F33" si="9">(E25-$C8)/$C8</f>
        <v>0.53079702907165716</v>
      </c>
      <c r="G25" s="9">
        <v>0.32918414545326002</v>
      </c>
      <c r="H25" s="9">
        <f t="shared" ref="H25:H33" si="10">(G25-$C8)/$C8</f>
        <v>0.94439384084047773</v>
      </c>
      <c r="I25" s="9">
        <v>0.2570055576187662</v>
      </c>
      <c r="J25" s="9">
        <f t="shared" ref="J25:J33" si="11">(I25-$C8)/$C8</f>
        <v>0.51805617068108589</v>
      </c>
      <c r="K25" s="9">
        <v>0.2639311796421962</v>
      </c>
      <c r="L25" s="9">
        <f t="shared" ref="L25:L33" si="12">(K25-$C8)/$C8</f>
        <v>0.55896378118524515</v>
      </c>
      <c r="M25" s="9">
        <v>0.25621655558187195</v>
      </c>
      <c r="N25" s="9">
        <f t="shared" ref="N25:N33" si="13">(M25-$C8)/$C8</f>
        <v>0.51339576791826336</v>
      </c>
      <c r="O25" s="46">
        <v>0.36575847176664483</v>
      </c>
      <c r="P25" s="9">
        <f t="shared" ref="P25:P33" si="14">(O25-$C8)/$C8</f>
        <v>1.1604276194986685</v>
      </c>
      <c r="Q25" s="9">
        <v>0.28216605862586847</v>
      </c>
      <c r="R25" s="9">
        <f t="shared" ref="R25:R33" si="15">(Q25-$C8)/$C8</f>
        <v>0.66667184329590379</v>
      </c>
      <c r="S25" s="52">
        <v>0.36594538403659888</v>
      </c>
      <c r="T25" s="9">
        <f t="shared" ref="T25:T33" si="16">(S25-$C8)/$C8</f>
        <v>1.1615316552534152</v>
      </c>
      <c r="U25" s="46">
        <v>0.36997809716565461</v>
      </c>
      <c r="V25" s="9">
        <f t="shared" ref="V25:V33" si="17">(U25-$C8)/$C8</f>
        <v>1.1853517045428967</v>
      </c>
      <c r="W25" s="10">
        <v>0.36747696393008794</v>
      </c>
      <c r="X25" s="11">
        <f t="shared" ref="X25:X33" si="18">(W25-$C8)/$C8</f>
        <v>1.1705782468125403</v>
      </c>
    </row>
    <row r="26" spans="1:24" ht="16.2" thickBot="1" x14ac:dyDescent="0.35">
      <c r="A26" s="96"/>
      <c r="B26" s="12" t="s">
        <v>15</v>
      </c>
      <c r="C26" s="14">
        <v>0.17639987734161627</v>
      </c>
      <c r="D26" s="14">
        <f t="shared" si="8"/>
        <v>-0.15704585796982812</v>
      </c>
      <c r="E26" s="14">
        <v>0.14378206301066851</v>
      </c>
      <c r="F26" s="14">
        <f t="shared" si="9"/>
        <v>-0.31291513695462037</v>
      </c>
      <c r="G26" s="14">
        <v>0.11328278861696101</v>
      </c>
      <c r="H26" s="14">
        <f t="shared" si="10"/>
        <v>-0.45866064464168899</v>
      </c>
      <c r="I26" s="14">
        <v>0.27563369652867453</v>
      </c>
      <c r="J26" s="14">
        <f t="shared" si="11"/>
        <v>0.31715832047870923</v>
      </c>
      <c r="K26" s="14">
        <v>0.28178224632565113</v>
      </c>
      <c r="L26" s="14">
        <f t="shared" si="12"/>
        <v>0.34654011822680458</v>
      </c>
      <c r="M26" s="14">
        <v>0.1436536214582611</v>
      </c>
      <c r="N26" s="14">
        <f t="shared" si="13"/>
        <v>-0.3135289148111714</v>
      </c>
      <c r="O26" s="14">
        <v>0.10118032350577777</v>
      </c>
      <c r="P26" s="14">
        <f t="shared" si="14"/>
        <v>-0.5164941491088757</v>
      </c>
      <c r="Q26" s="14">
        <v>0.25825857084180415</v>
      </c>
      <c r="R26" s="14">
        <f t="shared" si="15"/>
        <v>0.23412859060152841</v>
      </c>
      <c r="S26" s="53">
        <v>0.20641291947251905</v>
      </c>
      <c r="T26" s="14">
        <f t="shared" si="16"/>
        <v>-1.3623886478457569E-2</v>
      </c>
      <c r="U26" s="14">
        <v>0.20978636447762969</v>
      </c>
      <c r="V26" s="14">
        <f t="shared" si="17"/>
        <v>2.4966430979999617E-3</v>
      </c>
      <c r="W26" s="16">
        <v>0.19732052983037818</v>
      </c>
      <c r="X26" s="17">
        <f t="shared" si="18"/>
        <v>-5.7073278991083089E-2</v>
      </c>
    </row>
    <row r="27" spans="1:24" ht="16.2" thickTop="1" x14ac:dyDescent="0.3">
      <c r="A27" s="95" t="s">
        <v>16</v>
      </c>
      <c r="B27" s="7" t="s">
        <v>17</v>
      </c>
      <c r="C27" s="18">
        <v>6.1763458315791873</v>
      </c>
      <c r="D27" s="19">
        <f t="shared" si="8"/>
        <v>0.46595047013230545</v>
      </c>
      <c r="E27" s="18">
        <v>3.0141148580432806</v>
      </c>
      <c r="F27" s="19">
        <f t="shared" si="9"/>
        <v>-0.28460238243304981</v>
      </c>
      <c r="G27" s="18">
        <v>3.1276387011170832</v>
      </c>
      <c r="H27" s="19">
        <f t="shared" si="10"/>
        <v>-0.25765759409649447</v>
      </c>
      <c r="I27" s="18">
        <v>3.214595569996789</v>
      </c>
      <c r="J27" s="19">
        <f t="shared" si="11"/>
        <v>-0.23701845466170593</v>
      </c>
      <c r="K27" s="18">
        <v>6.6726174986813112</v>
      </c>
      <c r="L27" s="19">
        <f t="shared" si="12"/>
        <v>0.5837401314530819</v>
      </c>
      <c r="M27" s="18">
        <v>6.3984565932367259</v>
      </c>
      <c r="N27" s="19">
        <f t="shared" si="13"/>
        <v>0.51866827194458864</v>
      </c>
      <c r="O27" s="18">
        <v>3.6486410372117426</v>
      </c>
      <c r="P27" s="19">
        <f t="shared" si="14"/>
        <v>-0.1339981293636536</v>
      </c>
      <c r="Q27" s="18">
        <v>3.0322298795958478</v>
      </c>
      <c r="R27" s="19">
        <f t="shared" si="15"/>
        <v>-0.28030279735708707</v>
      </c>
      <c r="S27" s="54">
        <v>3.7212245556193615</v>
      </c>
      <c r="T27" s="19">
        <f t="shared" si="16"/>
        <v>-0.1167704925319414</v>
      </c>
      <c r="U27" s="18">
        <v>3.5031917083795321</v>
      </c>
      <c r="V27" s="19">
        <f t="shared" si="17"/>
        <v>-0.16852040479904484</v>
      </c>
      <c r="W27" s="21">
        <v>3.4554231159297832</v>
      </c>
      <c r="X27" s="22">
        <f t="shared" si="18"/>
        <v>-0.17985823989908542</v>
      </c>
    </row>
    <row r="28" spans="1:24" x14ac:dyDescent="0.3">
      <c r="A28" s="87"/>
      <c r="B28" s="23" t="s">
        <v>18</v>
      </c>
      <c r="C28" s="24">
        <v>9.0231077711689878</v>
      </c>
      <c r="D28" s="25">
        <f t="shared" si="8"/>
        <v>-6.7611081749977694E-2</v>
      </c>
      <c r="E28" s="24">
        <v>7.9582948519083958</v>
      </c>
      <c r="F28" s="25">
        <f t="shared" si="9"/>
        <v>-0.17764188168127532</v>
      </c>
      <c r="G28" s="24">
        <v>7.2063592858132539</v>
      </c>
      <c r="H28" s="25">
        <f t="shared" si="10"/>
        <v>-0.25534198311476813</v>
      </c>
      <c r="I28" s="24">
        <v>7.8544694942681916</v>
      </c>
      <c r="J28" s="25">
        <f t="shared" si="11"/>
        <v>-0.18837051480326783</v>
      </c>
      <c r="K28" s="24">
        <v>7.9793469524854359</v>
      </c>
      <c r="L28" s="25">
        <f t="shared" si="12"/>
        <v>-0.17546649535300429</v>
      </c>
      <c r="M28" s="24">
        <v>8.1703645875124593</v>
      </c>
      <c r="N28" s="25">
        <f t="shared" si="13"/>
        <v>-0.1557279827910015</v>
      </c>
      <c r="O28" s="24">
        <v>6.9600423841184762</v>
      </c>
      <c r="P28" s="25">
        <f t="shared" si="14"/>
        <v>-0.28079476006726339</v>
      </c>
      <c r="Q28" s="24">
        <v>7.3934709280375221</v>
      </c>
      <c r="R28" s="25">
        <f t="shared" si="15"/>
        <v>-0.2360070902918191</v>
      </c>
      <c r="S28" s="55">
        <v>6.6894607031718225</v>
      </c>
      <c r="T28" s="25">
        <f t="shared" si="16"/>
        <v>-0.30875490054150689</v>
      </c>
      <c r="U28" s="47">
        <v>6.6104336258760226</v>
      </c>
      <c r="V28" s="25">
        <f t="shared" si="17"/>
        <v>-0.31692104162958407</v>
      </c>
      <c r="W28" s="26">
        <v>6.7259831094303495</v>
      </c>
      <c r="X28" s="27">
        <f t="shared" si="18"/>
        <v>-0.30498091404739852</v>
      </c>
    </row>
    <row r="29" spans="1:24" ht="16.2" thickBot="1" x14ac:dyDescent="0.35">
      <c r="A29" s="99"/>
      <c r="B29" s="28" t="s">
        <v>19</v>
      </c>
      <c r="C29" s="29">
        <v>7.1032357782990783</v>
      </c>
      <c r="D29" s="30">
        <f t="shared" si="8"/>
        <v>-6.4044108599006486E-2</v>
      </c>
      <c r="E29" s="29">
        <v>6.328872571715852</v>
      </c>
      <c r="F29" s="30">
        <f t="shared" si="9"/>
        <v>-0.1660778616527854</v>
      </c>
      <c r="G29" s="29">
        <v>5.6704824999994186</v>
      </c>
      <c r="H29" s="30">
        <f t="shared" si="10"/>
        <v>-0.25283044676977245</v>
      </c>
      <c r="I29" s="29">
        <v>6.3562549237018091</v>
      </c>
      <c r="J29" s="30">
        <f t="shared" si="11"/>
        <v>-0.16246983364110518</v>
      </c>
      <c r="K29" s="29">
        <v>6.4742349439471498</v>
      </c>
      <c r="L29" s="30">
        <f t="shared" si="12"/>
        <v>-0.14692422900925708</v>
      </c>
      <c r="M29" s="29">
        <v>6.5084188999390333</v>
      </c>
      <c r="N29" s="30">
        <f t="shared" si="13"/>
        <v>-0.14241998953296914</v>
      </c>
      <c r="O29" s="29">
        <v>5.4635819422384673</v>
      </c>
      <c r="P29" s="30">
        <f t="shared" si="14"/>
        <v>-0.28009264135468664</v>
      </c>
      <c r="Q29" s="29">
        <v>5.8538702887691878</v>
      </c>
      <c r="R29" s="30">
        <f t="shared" si="15"/>
        <v>-0.22866640566692065</v>
      </c>
      <c r="S29" s="56">
        <v>5.2762135083570572</v>
      </c>
      <c r="T29" s="30">
        <f t="shared" si="16"/>
        <v>-0.30478119105616885</v>
      </c>
      <c r="U29" s="48">
        <v>5.1750652676164286</v>
      </c>
      <c r="V29" s="30">
        <f t="shared" si="17"/>
        <v>-0.31810896093187285</v>
      </c>
      <c r="W29" s="31">
        <v>5.3587113320877506</v>
      </c>
      <c r="X29" s="32">
        <f t="shared" si="18"/>
        <v>-0.29391088820286937</v>
      </c>
    </row>
    <row r="30" spans="1:24" ht="16.2" thickTop="1" x14ac:dyDescent="0.3">
      <c r="A30" s="86" t="s">
        <v>20</v>
      </c>
      <c r="B30" s="33" t="s">
        <v>21</v>
      </c>
      <c r="C30" s="34">
        <v>0.96965737039666178</v>
      </c>
      <c r="D30" s="34">
        <f t="shared" si="8"/>
        <v>0.22965825304377835</v>
      </c>
      <c r="E30" s="34">
        <v>0.3715891961434396</v>
      </c>
      <c r="F30" s="34">
        <f t="shared" si="9"/>
        <v>-0.52877404356472169</v>
      </c>
      <c r="G30" s="34">
        <v>0.60893897480175896</v>
      </c>
      <c r="H30" s="34">
        <f t="shared" si="10"/>
        <v>-0.22778204051737272</v>
      </c>
      <c r="I30" s="34">
        <v>0.62116282659768018</v>
      </c>
      <c r="J30" s="34">
        <f t="shared" si="11"/>
        <v>-0.2122805234828663</v>
      </c>
      <c r="K30" s="34">
        <v>0.97983415745480296</v>
      </c>
      <c r="L30" s="34">
        <f t="shared" si="12"/>
        <v>0.24256381182934533</v>
      </c>
      <c r="M30" s="49">
        <v>0.99904527695248202</v>
      </c>
      <c r="N30" s="34">
        <f t="shared" si="13"/>
        <v>0.26692614058766506</v>
      </c>
      <c r="O30" s="34">
        <v>0.70435661430121999</v>
      </c>
      <c r="P30" s="34">
        <f t="shared" si="14"/>
        <v>-0.10677941476672106</v>
      </c>
      <c r="Q30" s="34">
        <v>0.52918367292238411</v>
      </c>
      <c r="R30" s="34">
        <f t="shared" si="15"/>
        <v>-0.32892267861704766</v>
      </c>
      <c r="S30" s="57">
        <v>0.72091210609377432</v>
      </c>
      <c r="T30" s="34">
        <f t="shared" si="16"/>
        <v>-8.5784785387907389E-2</v>
      </c>
      <c r="U30" s="34">
        <v>0.58815215442213942</v>
      </c>
      <c r="V30" s="34">
        <f t="shared" si="17"/>
        <v>-0.25414257364453446</v>
      </c>
      <c r="W30" s="35">
        <v>0.46872602003284802</v>
      </c>
      <c r="X30" s="36">
        <f t="shared" si="18"/>
        <v>-0.40559125671991159</v>
      </c>
    </row>
    <row r="31" spans="1:24" x14ac:dyDescent="0.3">
      <c r="A31" s="87"/>
      <c r="B31" s="23" t="s">
        <v>22</v>
      </c>
      <c r="C31" s="37">
        <v>0.82385631162681028</v>
      </c>
      <c r="D31" s="37">
        <f t="shared" si="8"/>
        <v>0.36414833222199577</v>
      </c>
      <c r="E31" s="37">
        <v>0.53205355908640839</v>
      </c>
      <c r="F31" s="37">
        <f t="shared" si="9"/>
        <v>-0.11902116298979896</v>
      </c>
      <c r="G31" s="37">
        <v>0.68434955520384744</v>
      </c>
      <c r="H31" s="37">
        <f t="shared" si="10"/>
        <v>0.13315185089104922</v>
      </c>
      <c r="I31" s="37">
        <v>0.56497068005974282</v>
      </c>
      <c r="J31" s="37">
        <f t="shared" si="11"/>
        <v>-6.4516712342749305E-2</v>
      </c>
      <c r="K31" s="37">
        <v>0.84083235817019852</v>
      </c>
      <c r="L31" s="37">
        <f t="shared" si="12"/>
        <v>0.39225741538743014</v>
      </c>
      <c r="M31" s="50">
        <v>0.86883509041552276</v>
      </c>
      <c r="N31" s="37">
        <f t="shared" si="13"/>
        <v>0.43862457911612407</v>
      </c>
      <c r="O31" s="37">
        <v>0.64383198535456365</v>
      </c>
      <c r="P31" s="37">
        <f t="shared" si="14"/>
        <v>6.6062511942553373E-2</v>
      </c>
      <c r="Q31" s="37">
        <v>0.58859552729848741</v>
      </c>
      <c r="R31" s="37">
        <f t="shared" si="15"/>
        <v>-2.5398488078502403E-2</v>
      </c>
      <c r="S31" s="58">
        <v>0.66145322203346779</v>
      </c>
      <c r="T31" s="37">
        <f t="shared" si="16"/>
        <v>9.5239906456591944E-2</v>
      </c>
      <c r="U31" s="37">
        <v>0.65015292865174856</v>
      </c>
      <c r="V31" s="37">
        <f t="shared" si="17"/>
        <v>7.6528783955324586E-2</v>
      </c>
      <c r="W31" s="38">
        <v>0.65025915686982361</v>
      </c>
      <c r="X31" s="39">
        <f t="shared" si="18"/>
        <v>7.6704677548026248E-2</v>
      </c>
    </row>
    <row r="32" spans="1:24" x14ac:dyDescent="0.3">
      <c r="A32" s="87"/>
      <c r="B32" s="23" t="s">
        <v>23</v>
      </c>
      <c r="C32" s="37">
        <v>0.69512783182886262</v>
      </c>
      <c r="D32" s="37">
        <f t="shared" si="8"/>
        <v>0.30972925349972963</v>
      </c>
      <c r="E32" s="37">
        <v>0.52519361108273388</v>
      </c>
      <c r="F32" s="37">
        <f t="shared" si="9"/>
        <v>-1.0453322842114584E-2</v>
      </c>
      <c r="G32" s="37">
        <v>0.80087108586203337</v>
      </c>
      <c r="H32" s="37">
        <f t="shared" si="10"/>
        <v>0.50896603675888974</v>
      </c>
      <c r="I32" s="37">
        <v>0.63596363582059701</v>
      </c>
      <c r="J32" s="37">
        <f t="shared" si="11"/>
        <v>0.19825468044466188</v>
      </c>
      <c r="K32" s="37">
        <v>0.57615242785956722</v>
      </c>
      <c r="L32" s="37">
        <f t="shared" si="12"/>
        <v>8.5561035956833745E-2</v>
      </c>
      <c r="M32" s="37">
        <v>0.7131844163981178</v>
      </c>
      <c r="N32" s="37">
        <f t="shared" si="13"/>
        <v>0.3437506750941216</v>
      </c>
      <c r="O32" s="37">
        <v>0.60448436186809773</v>
      </c>
      <c r="P32" s="37">
        <f t="shared" si="14"/>
        <v>0.13894281852993015</v>
      </c>
      <c r="Q32" s="37">
        <v>0.57335438920214421</v>
      </c>
      <c r="R32" s="37">
        <f t="shared" si="15"/>
        <v>8.0289094719193516E-2</v>
      </c>
      <c r="S32" s="58">
        <v>0.73</v>
      </c>
      <c r="T32" s="37">
        <f t="shared" si="16"/>
        <v>0.37543385730840767</v>
      </c>
      <c r="U32" s="50">
        <v>0.74155682117347965</v>
      </c>
      <c r="V32" s="37">
        <f t="shared" si="17"/>
        <v>0.39720871090410986</v>
      </c>
      <c r="W32" s="40">
        <v>0.72870054092115899</v>
      </c>
      <c r="X32" s="41">
        <f t="shared" si="18"/>
        <v>0.37298547372864782</v>
      </c>
    </row>
    <row r="33" spans="1:24" ht="16.2" thickBot="1" x14ac:dyDescent="0.35">
      <c r="A33" s="88"/>
      <c r="B33" s="42" t="s">
        <v>24</v>
      </c>
      <c r="C33" s="43">
        <v>0.84630811267616712</v>
      </c>
      <c r="D33" s="43">
        <f t="shared" si="8"/>
        <v>2.6981168973228917E-2</v>
      </c>
      <c r="E33" s="43">
        <v>0.84812713316371446</v>
      </c>
      <c r="F33" s="43">
        <f t="shared" si="9"/>
        <v>2.9188520833274754E-2</v>
      </c>
      <c r="G33" s="43">
        <v>0.85982724274586753</v>
      </c>
      <c r="H33" s="43">
        <f t="shared" si="10"/>
        <v>4.3386414054218239E-2</v>
      </c>
      <c r="I33" s="43">
        <v>0.82631223575141077</v>
      </c>
      <c r="J33" s="43">
        <f t="shared" si="11"/>
        <v>2.7164966260682915E-3</v>
      </c>
      <c r="K33" s="43">
        <v>0.8454913199178451</v>
      </c>
      <c r="L33" s="43">
        <f t="shared" si="12"/>
        <v>2.5990004208072761E-2</v>
      </c>
      <c r="M33" s="43">
        <v>0.85663162570321205</v>
      </c>
      <c r="N33" s="43">
        <f t="shared" si="13"/>
        <v>3.9508584600735426E-2</v>
      </c>
      <c r="O33" s="51">
        <v>0.8683221706313462</v>
      </c>
      <c r="P33" s="43">
        <f t="shared" si="14"/>
        <v>5.3694871269150297E-2</v>
      </c>
      <c r="Q33" s="43">
        <v>0.83300119733322942</v>
      </c>
      <c r="R33" s="43">
        <f t="shared" si="15"/>
        <v>1.0833443021383849E-2</v>
      </c>
      <c r="S33" s="59">
        <v>0.85768677909762348</v>
      </c>
      <c r="T33" s="43">
        <f t="shared" si="16"/>
        <v>4.0788996131959104E-2</v>
      </c>
      <c r="U33" s="43">
        <v>0.85768677909762348</v>
      </c>
      <c r="V33" s="43">
        <f t="shared" si="17"/>
        <v>4.0788996131959104E-2</v>
      </c>
      <c r="W33" s="44">
        <v>0.85599290503252701</v>
      </c>
      <c r="X33" s="45">
        <f t="shared" si="18"/>
        <v>3.8733507425883287E-2</v>
      </c>
    </row>
    <row r="34" spans="1:24" ht="16.2" thickTop="1" x14ac:dyDescent="0.3"/>
  </sheetData>
  <mergeCells count="140">
    <mergeCell ref="E22:F22"/>
    <mergeCell ref="G22:H22"/>
    <mergeCell ref="I22:J22"/>
    <mergeCell ref="K22:L22"/>
    <mergeCell ref="M22:N22"/>
    <mergeCell ref="O22:P22"/>
    <mergeCell ref="A30:A33"/>
    <mergeCell ref="Q23:R23"/>
    <mergeCell ref="U23:V23"/>
    <mergeCell ref="A24:B24"/>
    <mergeCell ref="A25:A26"/>
    <mergeCell ref="A27:A29"/>
    <mergeCell ref="Q22:R22"/>
    <mergeCell ref="U22:V22"/>
    <mergeCell ref="C23:D23"/>
    <mergeCell ref="E23:F23"/>
    <mergeCell ref="G23:H23"/>
    <mergeCell ref="I23:J23"/>
    <mergeCell ref="K23:L23"/>
    <mergeCell ref="M23:N23"/>
    <mergeCell ref="O23:P23"/>
    <mergeCell ref="E20:F20"/>
    <mergeCell ref="G20:H20"/>
    <mergeCell ref="I20:J20"/>
    <mergeCell ref="K20:L20"/>
    <mergeCell ref="M20:N20"/>
    <mergeCell ref="O20:P20"/>
    <mergeCell ref="Q20:R20"/>
    <mergeCell ref="U20:V20"/>
    <mergeCell ref="C21:D21"/>
    <mergeCell ref="E21:F21"/>
    <mergeCell ref="G21:H21"/>
    <mergeCell ref="I21:J21"/>
    <mergeCell ref="K21:L21"/>
    <mergeCell ref="M21:N21"/>
    <mergeCell ref="O21:P21"/>
    <mergeCell ref="Q21:R21"/>
    <mergeCell ref="U21:V21"/>
    <mergeCell ref="Q18:R18"/>
    <mergeCell ref="U18:V18"/>
    <mergeCell ref="C19:D19"/>
    <mergeCell ref="E19:F19"/>
    <mergeCell ref="G19:H19"/>
    <mergeCell ref="I19:J19"/>
    <mergeCell ref="K19:L19"/>
    <mergeCell ref="M19:N19"/>
    <mergeCell ref="O19:P19"/>
    <mergeCell ref="E18:F18"/>
    <mergeCell ref="G18:H18"/>
    <mergeCell ref="I18:J18"/>
    <mergeCell ref="K18:L18"/>
    <mergeCell ref="M18:N18"/>
    <mergeCell ref="O18:P18"/>
    <mergeCell ref="Q19:R19"/>
    <mergeCell ref="U19:V19"/>
    <mergeCell ref="A13:A16"/>
    <mergeCell ref="C13:D13"/>
    <mergeCell ref="C14:D14"/>
    <mergeCell ref="C15:D15"/>
    <mergeCell ref="C16:D16"/>
    <mergeCell ref="A18:A23"/>
    <mergeCell ref="C18:D18"/>
    <mergeCell ref="A8:A9"/>
    <mergeCell ref="C8:D8"/>
    <mergeCell ref="C9:D9"/>
    <mergeCell ref="A10:A12"/>
    <mergeCell ref="C10:D10"/>
    <mergeCell ref="C11:D11"/>
    <mergeCell ref="C12:D12"/>
    <mergeCell ref="C20:D20"/>
    <mergeCell ref="C22:D22"/>
    <mergeCell ref="S6:T6"/>
    <mergeCell ref="A7:B7"/>
    <mergeCell ref="C7:D7"/>
    <mergeCell ref="S4:T4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A1:A6"/>
    <mergeCell ref="C6:D6"/>
    <mergeCell ref="E6:F6"/>
    <mergeCell ref="G6:H6"/>
    <mergeCell ref="I6:J6"/>
    <mergeCell ref="C4:D4"/>
    <mergeCell ref="E4:F4"/>
    <mergeCell ref="G4:H4"/>
    <mergeCell ref="I4:J4"/>
    <mergeCell ref="K4:L4"/>
    <mergeCell ref="M4:N4"/>
    <mergeCell ref="O4:P4"/>
    <mergeCell ref="Q4:R4"/>
    <mergeCell ref="K6:L6"/>
    <mergeCell ref="M6:N6"/>
    <mergeCell ref="O6:P6"/>
    <mergeCell ref="Q6:R6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M1:N1"/>
    <mergeCell ref="O1:P1"/>
    <mergeCell ref="Q1:R1"/>
    <mergeCell ref="S1:T1"/>
    <mergeCell ref="C2:D2"/>
    <mergeCell ref="E2:F2"/>
    <mergeCell ref="G2:H2"/>
    <mergeCell ref="I2:J2"/>
    <mergeCell ref="K2:L2"/>
    <mergeCell ref="M2:N2"/>
    <mergeCell ref="C1:D1"/>
    <mergeCell ref="E1:F1"/>
    <mergeCell ref="G1:H1"/>
    <mergeCell ref="I1:J1"/>
    <mergeCell ref="K1:L1"/>
    <mergeCell ref="O2:P2"/>
    <mergeCell ref="Q2:R2"/>
    <mergeCell ref="S2:T2"/>
    <mergeCell ref="W18:X18"/>
    <mergeCell ref="W19:X19"/>
    <mergeCell ref="W20:X20"/>
    <mergeCell ref="W21:X21"/>
    <mergeCell ref="W22:X22"/>
    <mergeCell ref="W23:X23"/>
    <mergeCell ref="S18:T18"/>
    <mergeCell ref="S19:T19"/>
    <mergeCell ref="S20:T20"/>
    <mergeCell ref="S21:T21"/>
    <mergeCell ref="S22:T22"/>
    <mergeCell ref="S23:T23"/>
  </mergeCells>
  <pageMargins left="0.25" right="0.25" top="0.75" bottom="0.75" header="0.3" footer="0.3"/>
  <pageSetup scale="73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9"/>
  <sheetViews>
    <sheetView tabSelected="1" workbookViewId="0"/>
  </sheetViews>
  <sheetFormatPr defaultRowHeight="15.6" x14ac:dyDescent="0.3"/>
  <cols>
    <col min="1" max="1" width="1.69921875" style="2" customWidth="1"/>
    <col min="2" max="2" width="12.69921875" style="2" bestFit="1" customWidth="1"/>
    <col min="3" max="3" width="15.69921875" style="2" bestFit="1" customWidth="1"/>
    <col min="4" max="4" width="4.59765625" style="2" bestFit="1" customWidth="1"/>
    <col min="5" max="5" width="7.8984375" style="2" bestFit="1" customWidth="1"/>
    <col min="6" max="6" width="4.59765625" style="2" bestFit="1" customWidth="1"/>
    <col min="7" max="7" width="7.8984375" style="2" bestFit="1" customWidth="1"/>
    <col min="8" max="8" width="4.59765625" style="2" bestFit="1" customWidth="1"/>
    <col min="9" max="9" width="7.8984375" style="2" bestFit="1" customWidth="1"/>
    <col min="10" max="10" width="4.59765625" style="2" bestFit="1" customWidth="1"/>
    <col min="11" max="11" width="7.8984375" style="2" bestFit="1" customWidth="1"/>
    <col min="12" max="12" width="4.59765625" style="2" bestFit="1" customWidth="1"/>
    <col min="13" max="13" width="7.8984375" style="2" bestFit="1" customWidth="1"/>
    <col min="14" max="14" width="5.59765625" style="2" bestFit="1" customWidth="1"/>
    <col min="15" max="15" width="7.8984375" style="2" bestFit="1" customWidth="1"/>
    <col min="16" max="16" width="4.59765625" style="2" bestFit="1" customWidth="1"/>
    <col min="17" max="17" width="7.8984375" style="2" bestFit="1" customWidth="1"/>
    <col min="18" max="18" width="4.59765625" style="2" bestFit="1" customWidth="1"/>
    <col min="19" max="19" width="7.8984375" style="2" bestFit="1" customWidth="1"/>
    <col min="20" max="20" width="4.59765625" style="2" bestFit="1" customWidth="1"/>
    <col min="21" max="21" width="7.8984375" style="2" bestFit="1" customWidth="1"/>
    <col min="22" max="22" width="4.59765625" style="2" bestFit="1" customWidth="1"/>
    <col min="23" max="23" width="7.8984375" style="2" bestFit="1" customWidth="1"/>
    <col min="24" max="16384" width="8.796875" style="2"/>
  </cols>
  <sheetData>
    <row r="1" spans="2:23" ht="9" customHeight="1" x14ac:dyDescent="0.3"/>
    <row r="2" spans="2:23" ht="18.600000000000001" thickBot="1" x14ac:dyDescent="0.35">
      <c r="B2" s="116" t="s">
        <v>31</v>
      </c>
      <c r="C2" s="116"/>
      <c r="D2" s="117" t="s">
        <v>29</v>
      </c>
      <c r="E2" s="117"/>
      <c r="F2" s="117"/>
      <c r="G2" s="117"/>
      <c r="H2" s="117" t="s">
        <v>33</v>
      </c>
      <c r="I2" s="117"/>
      <c r="J2" s="117"/>
      <c r="K2" s="117"/>
      <c r="L2" s="117" t="s">
        <v>34</v>
      </c>
      <c r="M2" s="117"/>
      <c r="N2" s="117"/>
      <c r="O2" s="117"/>
      <c r="P2" s="117" t="s">
        <v>35</v>
      </c>
      <c r="Q2" s="117"/>
      <c r="R2" s="117"/>
      <c r="S2" s="117"/>
      <c r="T2" s="117" t="s">
        <v>32</v>
      </c>
      <c r="U2" s="117"/>
      <c r="V2" s="117"/>
      <c r="W2" s="117"/>
    </row>
    <row r="3" spans="2:23" ht="16.2" thickTop="1" x14ac:dyDescent="0.3">
      <c r="B3" s="83" t="s">
        <v>0</v>
      </c>
      <c r="C3" s="1" t="s">
        <v>1</v>
      </c>
      <c r="D3" s="64" t="s">
        <v>2</v>
      </c>
      <c r="E3" s="74"/>
      <c r="F3" s="64" t="s">
        <v>25</v>
      </c>
      <c r="G3" s="74"/>
      <c r="H3" s="64" t="s">
        <v>2</v>
      </c>
      <c r="I3" s="74"/>
      <c r="J3" s="64" t="s">
        <v>25</v>
      </c>
      <c r="K3" s="74"/>
      <c r="L3" s="64" t="s">
        <v>2</v>
      </c>
      <c r="M3" s="74"/>
      <c r="N3" s="64" t="s">
        <v>25</v>
      </c>
      <c r="O3" s="74"/>
      <c r="P3" s="64" t="s">
        <v>2</v>
      </c>
      <c r="Q3" s="74"/>
      <c r="R3" s="64" t="s">
        <v>25</v>
      </c>
      <c r="S3" s="74"/>
      <c r="T3" s="106" t="s">
        <v>2</v>
      </c>
      <c r="U3" s="106"/>
      <c r="V3" s="106" t="s">
        <v>25</v>
      </c>
      <c r="W3" s="107"/>
    </row>
    <row r="4" spans="2:23" x14ac:dyDescent="0.3">
      <c r="B4" s="84"/>
      <c r="C4" s="3" t="s">
        <v>3</v>
      </c>
      <c r="D4" s="66">
        <v>11</v>
      </c>
      <c r="E4" s="75"/>
      <c r="F4" s="66">
        <v>11</v>
      </c>
      <c r="G4" s="75"/>
      <c r="H4" s="66">
        <v>11</v>
      </c>
      <c r="I4" s="75"/>
      <c r="J4" s="66">
        <v>11</v>
      </c>
      <c r="K4" s="75"/>
      <c r="L4" s="66">
        <v>11</v>
      </c>
      <c r="M4" s="75"/>
      <c r="N4" s="66">
        <v>11</v>
      </c>
      <c r="O4" s="75"/>
      <c r="P4" s="108">
        <v>18</v>
      </c>
      <c r="Q4" s="108"/>
      <c r="R4" s="108">
        <v>18</v>
      </c>
      <c r="S4" s="108"/>
      <c r="T4" s="108">
        <v>18</v>
      </c>
      <c r="U4" s="108"/>
      <c r="V4" s="108">
        <v>18</v>
      </c>
      <c r="W4" s="109"/>
    </row>
    <row r="5" spans="2:23" x14ac:dyDescent="0.3">
      <c r="B5" s="84"/>
      <c r="C5" s="3" t="s">
        <v>4</v>
      </c>
      <c r="D5" s="66">
        <v>12</v>
      </c>
      <c r="E5" s="75"/>
      <c r="F5" s="66">
        <v>12</v>
      </c>
      <c r="G5" s="75"/>
      <c r="H5" s="66">
        <v>24</v>
      </c>
      <c r="I5" s="75"/>
      <c r="J5" s="66">
        <v>24</v>
      </c>
      <c r="K5" s="75"/>
      <c r="L5" s="66">
        <v>12</v>
      </c>
      <c r="M5" s="75"/>
      <c r="N5" s="66">
        <v>12</v>
      </c>
      <c r="O5" s="75"/>
      <c r="P5" s="108">
        <v>24</v>
      </c>
      <c r="Q5" s="108"/>
      <c r="R5" s="108">
        <v>24</v>
      </c>
      <c r="S5" s="108"/>
      <c r="T5" s="108">
        <v>24</v>
      </c>
      <c r="U5" s="108"/>
      <c r="V5" s="108">
        <v>24</v>
      </c>
      <c r="W5" s="109"/>
    </row>
    <row r="6" spans="2:23" x14ac:dyDescent="0.3">
      <c r="B6" s="84"/>
      <c r="C6" s="3" t="s">
        <v>5</v>
      </c>
      <c r="D6" s="68" t="s">
        <v>6</v>
      </c>
      <c r="E6" s="76"/>
      <c r="F6" s="68" t="s">
        <v>6</v>
      </c>
      <c r="G6" s="76"/>
      <c r="H6" s="68" t="s">
        <v>6</v>
      </c>
      <c r="I6" s="76"/>
      <c r="J6" s="68" t="s">
        <v>6</v>
      </c>
      <c r="K6" s="76"/>
      <c r="L6" s="68" t="s">
        <v>6</v>
      </c>
      <c r="M6" s="76"/>
      <c r="N6" s="68" t="s">
        <v>6</v>
      </c>
      <c r="O6" s="76"/>
      <c r="P6" s="110" t="s">
        <v>7</v>
      </c>
      <c r="Q6" s="110"/>
      <c r="R6" s="110" t="s">
        <v>7</v>
      </c>
      <c r="S6" s="110"/>
      <c r="T6" s="110" t="s">
        <v>7</v>
      </c>
      <c r="U6" s="110"/>
      <c r="V6" s="110" t="s">
        <v>7</v>
      </c>
      <c r="W6" s="111"/>
    </row>
    <row r="7" spans="2:23" x14ac:dyDescent="0.3">
      <c r="B7" s="84"/>
      <c r="C7" s="3" t="s">
        <v>8</v>
      </c>
      <c r="D7" s="66">
        <v>0</v>
      </c>
      <c r="E7" s="75"/>
      <c r="F7" s="66">
        <v>0</v>
      </c>
      <c r="G7" s="75"/>
      <c r="H7" s="70" t="s">
        <v>27</v>
      </c>
      <c r="I7" s="75"/>
      <c r="J7" s="70" t="s">
        <v>27</v>
      </c>
      <c r="K7" s="75"/>
      <c r="L7" s="70" t="s">
        <v>27</v>
      </c>
      <c r="M7" s="75"/>
      <c r="N7" s="70" t="s">
        <v>27</v>
      </c>
      <c r="O7" s="75"/>
      <c r="P7" s="112" t="s">
        <v>27</v>
      </c>
      <c r="Q7" s="108"/>
      <c r="R7" s="112" t="s">
        <v>27</v>
      </c>
      <c r="S7" s="108"/>
      <c r="T7" s="112" t="s">
        <v>27</v>
      </c>
      <c r="U7" s="108"/>
      <c r="V7" s="112" t="s">
        <v>27</v>
      </c>
      <c r="W7" s="109"/>
    </row>
    <row r="8" spans="2:23" ht="16.2" thickBot="1" x14ac:dyDescent="0.35">
      <c r="B8" s="85"/>
      <c r="C8" s="4" t="s">
        <v>9</v>
      </c>
      <c r="D8" s="72">
        <v>0</v>
      </c>
      <c r="E8" s="77"/>
      <c r="F8" s="72">
        <v>0</v>
      </c>
      <c r="G8" s="77"/>
      <c r="H8" s="78" t="s">
        <v>26</v>
      </c>
      <c r="I8" s="77"/>
      <c r="J8" s="78" t="s">
        <v>26</v>
      </c>
      <c r="K8" s="77"/>
      <c r="L8" s="78" t="s">
        <v>26</v>
      </c>
      <c r="M8" s="77"/>
      <c r="N8" s="78" t="s">
        <v>26</v>
      </c>
      <c r="O8" s="77"/>
      <c r="P8" s="115" t="s">
        <v>26</v>
      </c>
      <c r="Q8" s="113"/>
      <c r="R8" s="115" t="s">
        <v>26</v>
      </c>
      <c r="S8" s="113"/>
      <c r="T8" s="113">
        <v>0</v>
      </c>
      <c r="U8" s="113"/>
      <c r="V8" s="113">
        <v>0</v>
      </c>
      <c r="W8" s="114"/>
    </row>
    <row r="9" spans="2:23" ht="18.600000000000001" thickTop="1" thickBot="1" x14ac:dyDescent="0.35">
      <c r="B9" s="79" t="s">
        <v>10</v>
      </c>
      <c r="C9" s="80"/>
      <c r="D9" s="81" t="s">
        <v>11</v>
      </c>
      <c r="E9" s="82"/>
      <c r="F9" s="5" t="s">
        <v>11</v>
      </c>
      <c r="G9" s="5" t="s">
        <v>12</v>
      </c>
      <c r="H9" s="5" t="s">
        <v>11</v>
      </c>
      <c r="I9" s="5" t="s">
        <v>12</v>
      </c>
      <c r="J9" s="5" t="s">
        <v>11</v>
      </c>
      <c r="K9" s="5" t="s">
        <v>12</v>
      </c>
      <c r="L9" s="5" t="s">
        <v>11</v>
      </c>
      <c r="M9" s="5" t="s">
        <v>12</v>
      </c>
      <c r="N9" s="5" t="s">
        <v>11</v>
      </c>
      <c r="O9" s="5" t="s">
        <v>12</v>
      </c>
      <c r="P9" s="5" t="s">
        <v>11</v>
      </c>
      <c r="Q9" s="5" t="s">
        <v>12</v>
      </c>
      <c r="R9" s="5" t="s">
        <v>11</v>
      </c>
      <c r="S9" s="5" t="s">
        <v>12</v>
      </c>
      <c r="T9" s="5" t="s">
        <v>11</v>
      </c>
      <c r="U9" s="5" t="s">
        <v>12</v>
      </c>
      <c r="V9" s="5" t="s">
        <v>11</v>
      </c>
      <c r="W9" s="6" t="s">
        <v>12</v>
      </c>
    </row>
    <row r="10" spans="2:23" ht="16.2" thickTop="1" x14ac:dyDescent="0.3">
      <c r="B10" s="95" t="s">
        <v>13</v>
      </c>
      <c r="C10" s="7" t="s">
        <v>14</v>
      </c>
      <c r="D10" s="89">
        <v>0.16929910933628955</v>
      </c>
      <c r="E10" s="90"/>
      <c r="F10" s="9">
        <v>0.20968052020371714</v>
      </c>
      <c r="G10" s="9">
        <f>(F10-$D10)/$D10</f>
        <v>0.23852110637638041</v>
      </c>
      <c r="H10" s="9">
        <v>0.17381624917263241</v>
      </c>
      <c r="I10" s="9">
        <f t="shared" ref="I10:I18" si="0">(H10-$D10)/$D10</f>
        <v>2.6681415242239569E-2</v>
      </c>
      <c r="J10" s="52">
        <v>0.18</v>
      </c>
      <c r="K10" s="9">
        <f t="shared" ref="K10:K18" si="1">(J10-$D10)/$D10</f>
        <v>6.3207010985832063E-2</v>
      </c>
      <c r="L10" s="9">
        <v>0.17199999999999999</v>
      </c>
      <c r="M10" s="9">
        <f t="shared" ref="M10:M18" si="2">(L10-$D10)/$D10</f>
        <v>1.5953366053128377E-2</v>
      </c>
      <c r="N10" s="9">
        <v>0.26</v>
      </c>
      <c r="O10" s="9">
        <f t="shared" ref="O10:O18" si="3">(N10-$D10)/$D10</f>
        <v>0.53574346031286868</v>
      </c>
      <c r="P10" s="9">
        <v>0.23</v>
      </c>
      <c r="Q10" s="9">
        <f t="shared" ref="Q10:Q18" si="4">(P10-$D10)/$D10</f>
        <v>0.35854229181522995</v>
      </c>
      <c r="R10" s="9">
        <v>0.37</v>
      </c>
      <c r="S10" s="9">
        <f t="shared" ref="S10:S18" si="5">(R10-$D10)/$D10</f>
        <v>1.1854810781375438</v>
      </c>
      <c r="T10" s="52">
        <v>0.23058641638288535</v>
      </c>
      <c r="U10" s="9">
        <f t="shared" ref="U10:U18" si="6">(T10-$D10)/$D10</f>
        <v>0.36200608075767798</v>
      </c>
      <c r="V10" s="46">
        <v>0.36997809716565461</v>
      </c>
      <c r="W10" s="11">
        <f>(V10-$D10)/$D10</f>
        <v>1.1853517045428967</v>
      </c>
    </row>
    <row r="11" spans="2:23" ht="16.2" thickBot="1" x14ac:dyDescent="0.35">
      <c r="B11" s="96"/>
      <c r="C11" s="12" t="s">
        <v>15</v>
      </c>
      <c r="D11" s="97">
        <v>0.20926390718808804</v>
      </c>
      <c r="E11" s="98"/>
      <c r="F11" s="14">
        <v>0.17639987734161627</v>
      </c>
      <c r="G11" s="14">
        <f>(F11-$D11)/$D11</f>
        <v>-0.15704585796982812</v>
      </c>
      <c r="H11" s="15">
        <v>0.39057606457969873</v>
      </c>
      <c r="I11" s="14">
        <f t="shared" si="0"/>
        <v>0.86642823326741147</v>
      </c>
      <c r="J11" s="53">
        <v>0.21</v>
      </c>
      <c r="K11" s="14">
        <f t="shared" si="1"/>
        <v>3.517533538405847E-3</v>
      </c>
      <c r="L11" s="14">
        <v>0.21</v>
      </c>
      <c r="M11" s="14">
        <f t="shared" si="2"/>
        <v>3.517533538405847E-3</v>
      </c>
      <c r="N11" s="14">
        <v>0.14000000000000001</v>
      </c>
      <c r="O11" s="14">
        <f t="shared" si="3"/>
        <v>-0.33098831097439602</v>
      </c>
      <c r="P11" s="14">
        <v>0.31</v>
      </c>
      <c r="Q11" s="14">
        <f t="shared" si="4"/>
        <v>0.48138302569955155</v>
      </c>
      <c r="R11" s="14">
        <v>0.2</v>
      </c>
      <c r="S11" s="14">
        <f t="shared" si="5"/>
        <v>-4.4269015677708627E-2</v>
      </c>
      <c r="T11" s="53">
        <v>0.29990964723657365</v>
      </c>
      <c r="U11" s="14">
        <f t="shared" si="6"/>
        <v>0.43316471180580846</v>
      </c>
      <c r="V11" s="14">
        <v>0.20978636447762969</v>
      </c>
      <c r="W11" s="17">
        <f>(V11-$D11)/$D11</f>
        <v>2.4966430979999617E-3</v>
      </c>
    </row>
    <row r="12" spans="2:23" ht="16.2" thickTop="1" x14ac:dyDescent="0.3">
      <c r="B12" s="95" t="s">
        <v>16</v>
      </c>
      <c r="C12" s="7" t="s">
        <v>17</v>
      </c>
      <c r="D12" s="100">
        <v>4.2132022584785949</v>
      </c>
      <c r="E12" s="101"/>
      <c r="F12" s="18">
        <v>6.1763458315791873</v>
      </c>
      <c r="G12" s="19">
        <f>(F12-$D12)/$D12</f>
        <v>0.46595047013230545</v>
      </c>
      <c r="H12" s="20">
        <v>2.5378327906411688</v>
      </c>
      <c r="I12" s="19">
        <f t="shared" si="0"/>
        <v>-0.39764752913675905</v>
      </c>
      <c r="J12" s="54">
        <v>2.88</v>
      </c>
      <c r="K12" s="19">
        <f t="shared" si="1"/>
        <v>-0.31643443079327027</v>
      </c>
      <c r="L12" s="18">
        <v>2.78</v>
      </c>
      <c r="M12" s="19">
        <f t="shared" si="2"/>
        <v>-0.34016934639072621</v>
      </c>
      <c r="N12" s="18">
        <v>3.1</v>
      </c>
      <c r="O12" s="19">
        <f t="shared" si="3"/>
        <v>-0.26421761647886727</v>
      </c>
      <c r="P12" s="18">
        <v>2.7</v>
      </c>
      <c r="Q12" s="19">
        <f t="shared" si="4"/>
        <v>-0.35915727886869081</v>
      </c>
      <c r="R12" s="18">
        <v>3.22</v>
      </c>
      <c r="S12" s="19">
        <f t="shared" si="5"/>
        <v>-0.23573571776192018</v>
      </c>
      <c r="T12" s="54">
        <v>2.8102450831159622</v>
      </c>
      <c r="U12" s="19">
        <f t="shared" si="6"/>
        <v>-0.33299070144077214</v>
      </c>
      <c r="V12" s="18">
        <v>3.5031917083795321</v>
      </c>
      <c r="W12" s="22">
        <f>(V12-$D12)/$D12</f>
        <v>-0.16852040479904484</v>
      </c>
    </row>
    <row r="13" spans="2:23" x14ac:dyDescent="0.3">
      <c r="B13" s="87"/>
      <c r="C13" s="23" t="s">
        <v>18</v>
      </c>
      <c r="D13" s="102">
        <v>9.6774077796894407</v>
      </c>
      <c r="E13" s="103"/>
      <c r="F13" s="24">
        <v>9.0231077711689878</v>
      </c>
      <c r="G13" s="25">
        <f>(F13-$D13)/$D13</f>
        <v>-6.7611081749977694E-2</v>
      </c>
      <c r="H13" s="24">
        <v>9.4227769011181017</v>
      </c>
      <c r="I13" s="25">
        <f t="shared" si="0"/>
        <v>-2.6311888923989345E-2</v>
      </c>
      <c r="J13" s="55">
        <v>9.27</v>
      </c>
      <c r="K13" s="25">
        <f t="shared" si="1"/>
        <v>-4.2098854255629523E-2</v>
      </c>
      <c r="L13" s="24">
        <v>9.3699999999999992</v>
      </c>
      <c r="M13" s="25">
        <f t="shared" si="2"/>
        <v>-3.1765508562594282E-2</v>
      </c>
      <c r="N13" s="24">
        <v>7.94</v>
      </c>
      <c r="O13" s="25">
        <f t="shared" si="3"/>
        <v>-0.17953235197299866</v>
      </c>
      <c r="P13" s="24">
        <v>8.31</v>
      </c>
      <c r="Q13" s="25">
        <f t="shared" si="4"/>
        <v>-0.14129897290876811</v>
      </c>
      <c r="R13" s="24">
        <v>6.69</v>
      </c>
      <c r="S13" s="25">
        <f t="shared" si="5"/>
        <v>-0.3086991731359397</v>
      </c>
      <c r="T13" s="55">
        <v>8.1191409878350491</v>
      </c>
      <c r="U13" s="25">
        <f t="shared" si="6"/>
        <v>-0.16102109442208482</v>
      </c>
      <c r="V13" s="47">
        <v>6.6104336258760226</v>
      </c>
      <c r="W13" s="27">
        <f>(V13-$D13)/$D13</f>
        <v>-0.31692104162958407</v>
      </c>
    </row>
    <row r="14" spans="2:23" ht="16.2" thickBot="1" x14ac:dyDescent="0.35">
      <c r="B14" s="99"/>
      <c r="C14" s="28" t="s">
        <v>19</v>
      </c>
      <c r="D14" s="104">
        <v>7.5892847553601479</v>
      </c>
      <c r="E14" s="105"/>
      <c r="F14" s="29">
        <v>7.1032357782990783</v>
      </c>
      <c r="G14" s="30">
        <f>(F14-$D14)/$D14</f>
        <v>-6.4044108599006486E-2</v>
      </c>
      <c r="H14" s="29">
        <v>7.4755797253894229</v>
      </c>
      <c r="I14" s="30">
        <f t="shared" si="0"/>
        <v>-1.4982311724489919E-2</v>
      </c>
      <c r="J14" s="56">
        <v>7.32</v>
      </c>
      <c r="K14" s="30">
        <f t="shared" si="1"/>
        <v>-3.5482231071901425E-2</v>
      </c>
      <c r="L14" s="29">
        <v>7.47</v>
      </c>
      <c r="M14" s="30">
        <f t="shared" si="2"/>
        <v>-1.5717522692227343E-2</v>
      </c>
      <c r="N14" s="29">
        <v>6.41</v>
      </c>
      <c r="O14" s="30">
        <f t="shared" si="3"/>
        <v>-0.15538812857525797</v>
      </c>
      <c r="P14" s="29">
        <v>6.69</v>
      </c>
      <c r="Q14" s="30">
        <f t="shared" si="4"/>
        <v>-0.11849400626653284</v>
      </c>
      <c r="R14" s="29">
        <v>5.21</v>
      </c>
      <c r="S14" s="30">
        <f t="shared" si="5"/>
        <v>-0.31350579561265118</v>
      </c>
      <c r="T14" s="56">
        <v>6.5310197079900414</v>
      </c>
      <c r="U14" s="30">
        <f t="shared" si="6"/>
        <v>-0.13944200033114804</v>
      </c>
      <c r="V14" s="48">
        <v>5.1750652676164286</v>
      </c>
      <c r="W14" s="32">
        <f>(V14-$D14)/$D14</f>
        <v>-0.31810896093187285</v>
      </c>
    </row>
    <row r="15" spans="2:23" ht="16.2" thickTop="1" x14ac:dyDescent="0.3">
      <c r="B15" s="86" t="s">
        <v>20</v>
      </c>
      <c r="C15" s="33" t="s">
        <v>21</v>
      </c>
      <c r="D15" s="89">
        <v>0.78855842100556373</v>
      </c>
      <c r="E15" s="90"/>
      <c r="F15" s="34">
        <v>0.96965737039666178</v>
      </c>
      <c r="G15" s="34">
        <f>(F15-$D15)/$D15</f>
        <v>0.22965825304377835</v>
      </c>
      <c r="H15" s="34">
        <v>0.29332147346859944</v>
      </c>
      <c r="I15" s="34">
        <f t="shared" si="0"/>
        <v>-0.62802822764284461</v>
      </c>
      <c r="J15" s="57">
        <v>0.3</v>
      </c>
      <c r="K15" s="34">
        <f t="shared" si="1"/>
        <v>-0.61955894197738415</v>
      </c>
      <c r="L15" s="34">
        <v>0.28999999999999998</v>
      </c>
      <c r="M15" s="34">
        <f t="shared" si="2"/>
        <v>-0.63224031057813801</v>
      </c>
      <c r="N15" s="34">
        <v>0.48</v>
      </c>
      <c r="O15" s="34">
        <f t="shared" si="3"/>
        <v>-0.39129430716381469</v>
      </c>
      <c r="P15" s="34">
        <v>0.32</v>
      </c>
      <c r="Q15" s="34">
        <f t="shared" si="4"/>
        <v>-0.59419620477587642</v>
      </c>
      <c r="R15" s="34">
        <v>0.55000000000000004</v>
      </c>
      <c r="S15" s="34">
        <f t="shared" si="5"/>
        <v>-0.30252472695853755</v>
      </c>
      <c r="T15" s="57">
        <v>0.31606198656625412</v>
      </c>
      <c r="U15" s="34">
        <f t="shared" si="6"/>
        <v>-0.59919014476668164</v>
      </c>
      <c r="V15" s="34">
        <v>0.58815215442213942</v>
      </c>
      <c r="W15" s="36">
        <f>(V15-$D15)/$D15</f>
        <v>-0.25414257364453446</v>
      </c>
    </row>
    <row r="16" spans="2:23" x14ac:dyDescent="0.3">
      <c r="B16" s="87"/>
      <c r="C16" s="23" t="s">
        <v>22</v>
      </c>
      <c r="D16" s="91">
        <v>0.60393455181290312</v>
      </c>
      <c r="E16" s="92"/>
      <c r="F16" s="37">
        <v>0.82385631162681028</v>
      </c>
      <c r="G16" s="37">
        <f>(F16-$D16)/$D16</f>
        <v>0.36414833222199577</v>
      </c>
      <c r="H16" s="37">
        <v>0.35449595944238493</v>
      </c>
      <c r="I16" s="37">
        <f t="shared" si="0"/>
        <v>-0.41302255620538403</v>
      </c>
      <c r="J16" s="58">
        <v>0.37</v>
      </c>
      <c r="K16" s="37">
        <f t="shared" si="1"/>
        <v>-0.38735083315017099</v>
      </c>
      <c r="L16" s="37">
        <v>0.36</v>
      </c>
      <c r="M16" s="37">
        <f t="shared" si="2"/>
        <v>-0.40390891874070689</v>
      </c>
      <c r="N16" s="37">
        <v>0.54</v>
      </c>
      <c r="O16" s="37">
        <f t="shared" si="3"/>
        <v>-0.10586337811106027</v>
      </c>
      <c r="P16" s="37">
        <v>0.38</v>
      </c>
      <c r="Q16" s="37">
        <f t="shared" si="4"/>
        <v>-0.37079274755963504</v>
      </c>
      <c r="R16" s="37">
        <v>0.61</v>
      </c>
      <c r="S16" s="37">
        <f t="shared" si="5"/>
        <v>1.0043221022691085E-2</v>
      </c>
      <c r="T16" s="37">
        <v>0.38170699222903465</v>
      </c>
      <c r="U16" s="37">
        <f t="shared" si="6"/>
        <v>-0.36796629521656149</v>
      </c>
      <c r="V16" s="37">
        <v>0.65015292865174856</v>
      </c>
      <c r="W16" s="39">
        <f>(V16-$D16)/$D16</f>
        <v>7.6528783955324586E-2</v>
      </c>
    </row>
    <row r="17" spans="2:23" x14ac:dyDescent="0.3">
      <c r="B17" s="87"/>
      <c r="C17" s="23" t="s">
        <v>23</v>
      </c>
      <c r="D17" s="91">
        <v>0.53074162463074748</v>
      </c>
      <c r="E17" s="92"/>
      <c r="F17" s="37">
        <v>0.69512783182886262</v>
      </c>
      <c r="G17" s="37">
        <f>(F17-$D17)/$D17</f>
        <v>0.30972925349972963</v>
      </c>
      <c r="H17" s="37">
        <v>0.33201804090136483</v>
      </c>
      <c r="I17" s="37">
        <f t="shared" si="0"/>
        <v>-0.3744262264480207</v>
      </c>
      <c r="J17" s="58">
        <v>0.33</v>
      </c>
      <c r="K17" s="37">
        <f t="shared" si="1"/>
        <v>-0.37822853025784309</v>
      </c>
      <c r="L17" s="37">
        <v>0.33</v>
      </c>
      <c r="M17" s="37">
        <f t="shared" si="2"/>
        <v>-0.37822853025784309</v>
      </c>
      <c r="N17" s="37">
        <v>0.52</v>
      </c>
      <c r="O17" s="37">
        <f t="shared" si="3"/>
        <v>-2.0238896163873941E-2</v>
      </c>
      <c r="P17" s="37">
        <v>0.36</v>
      </c>
      <c r="Q17" s="37">
        <f t="shared" si="4"/>
        <v>-0.32170385119037431</v>
      </c>
      <c r="R17" s="37">
        <v>0.6</v>
      </c>
      <c r="S17" s="37">
        <f t="shared" si="5"/>
        <v>0.13049358134937614</v>
      </c>
      <c r="T17" s="58">
        <v>0.43057910687177348</v>
      </c>
      <c r="U17" s="58">
        <f t="shared" si="6"/>
        <v>-0.18872180569718836</v>
      </c>
      <c r="V17" s="50">
        <v>0.74155682117347965</v>
      </c>
      <c r="W17" s="39">
        <f>(V17-$D17)/$D17</f>
        <v>0.39720871090410986</v>
      </c>
    </row>
    <row r="18" spans="2:23" ht="16.2" thickBot="1" x14ac:dyDescent="0.35">
      <c r="B18" s="88"/>
      <c r="C18" s="42" t="s">
        <v>24</v>
      </c>
      <c r="D18" s="93">
        <v>0.82407364248197668</v>
      </c>
      <c r="E18" s="94"/>
      <c r="F18" s="43">
        <v>0.84630811267616712</v>
      </c>
      <c r="G18" s="43">
        <f>(F18-$D18)/$D18</f>
        <v>2.6981168973228917E-2</v>
      </c>
      <c r="H18" s="43">
        <v>0.77497803423428469</v>
      </c>
      <c r="I18" s="43">
        <f t="shared" si="0"/>
        <v>-5.9576724356604771E-2</v>
      </c>
      <c r="J18" s="59">
        <v>0.82</v>
      </c>
      <c r="K18" s="43">
        <f t="shared" si="1"/>
        <v>-4.9432990839357168E-3</v>
      </c>
      <c r="L18" s="43">
        <v>0.82</v>
      </c>
      <c r="M18" s="43">
        <f t="shared" si="2"/>
        <v>-4.9432990839357168E-3</v>
      </c>
      <c r="N18" s="43">
        <v>0.85</v>
      </c>
      <c r="O18" s="43">
        <f t="shared" si="3"/>
        <v>3.1461214364213008E-2</v>
      </c>
      <c r="P18" s="43">
        <v>0.82</v>
      </c>
      <c r="Q18" s="43">
        <f t="shared" si="4"/>
        <v>-4.9432990839357168E-3</v>
      </c>
      <c r="R18" s="43">
        <v>0.37</v>
      </c>
      <c r="S18" s="43">
        <f t="shared" si="5"/>
        <v>-0.55101100080616605</v>
      </c>
      <c r="T18" s="43">
        <v>0.81862111985958907</v>
      </c>
      <c r="U18" s="43">
        <f t="shared" si="6"/>
        <v>-6.6165477711014808E-3</v>
      </c>
      <c r="V18" s="43">
        <v>0.85768677909762348</v>
      </c>
      <c r="W18" s="45">
        <f>(V18-$D18)/$D18</f>
        <v>4.0788996131959104E-2</v>
      </c>
    </row>
    <row r="19" spans="2:23" ht="16.2" thickTop="1" x14ac:dyDescent="0.3"/>
  </sheetData>
  <mergeCells count="81">
    <mergeCell ref="D2:G2"/>
    <mergeCell ref="B2:C2"/>
    <mergeCell ref="H2:K2"/>
    <mergeCell ref="L2:O2"/>
    <mergeCell ref="P2:S2"/>
    <mergeCell ref="T2:W2"/>
    <mergeCell ref="J3:K3"/>
    <mergeCell ref="J4:K4"/>
    <mergeCell ref="J5:K5"/>
    <mergeCell ref="J6:K6"/>
    <mergeCell ref="J7:K7"/>
    <mergeCell ref="J8:K8"/>
    <mergeCell ref="V8:W8"/>
    <mergeCell ref="V7:W7"/>
    <mergeCell ref="F8:G8"/>
    <mergeCell ref="V6:W6"/>
    <mergeCell ref="F7:G7"/>
    <mergeCell ref="V5:W5"/>
    <mergeCell ref="V4:W4"/>
    <mergeCell ref="F5:G5"/>
    <mergeCell ref="V3:W3"/>
    <mergeCell ref="F4:G4"/>
    <mergeCell ref="B15:B18"/>
    <mergeCell ref="D15:E15"/>
    <mergeCell ref="D16:E16"/>
    <mergeCell ref="D17:E17"/>
    <mergeCell ref="D18:E18"/>
    <mergeCell ref="F3:G3"/>
    <mergeCell ref="F6:G6"/>
    <mergeCell ref="B10:B11"/>
    <mergeCell ref="D10:E10"/>
    <mergeCell ref="D11:E11"/>
    <mergeCell ref="B12:B14"/>
    <mergeCell ref="D12:E12"/>
    <mergeCell ref="D13:E13"/>
    <mergeCell ref="D14:E14"/>
    <mergeCell ref="N8:O8"/>
    <mergeCell ref="P8:Q8"/>
    <mergeCell ref="R8:S8"/>
    <mergeCell ref="T8:U8"/>
    <mergeCell ref="B9:C9"/>
    <mergeCell ref="D9:E9"/>
    <mergeCell ref="T6:U6"/>
    <mergeCell ref="D7:E7"/>
    <mergeCell ref="H7:I7"/>
    <mergeCell ref="L7:M7"/>
    <mergeCell ref="N7:O7"/>
    <mergeCell ref="P7:Q7"/>
    <mergeCell ref="R7:S7"/>
    <mergeCell ref="T7:U7"/>
    <mergeCell ref="T5:U5"/>
    <mergeCell ref="D6:E6"/>
    <mergeCell ref="H6:I6"/>
    <mergeCell ref="L6:M6"/>
    <mergeCell ref="N6:O6"/>
    <mergeCell ref="P6:Q6"/>
    <mergeCell ref="R6:S6"/>
    <mergeCell ref="R4:S4"/>
    <mergeCell ref="T4:U4"/>
    <mergeCell ref="D5:E5"/>
    <mergeCell ref="H5:I5"/>
    <mergeCell ref="L5:M5"/>
    <mergeCell ref="N5:O5"/>
    <mergeCell ref="P5:Q5"/>
    <mergeCell ref="R5:S5"/>
    <mergeCell ref="P3:Q3"/>
    <mergeCell ref="R3:S3"/>
    <mergeCell ref="T3:U3"/>
    <mergeCell ref="D4:E4"/>
    <mergeCell ref="H4:I4"/>
    <mergeCell ref="L4:M4"/>
    <mergeCell ref="N4:O4"/>
    <mergeCell ref="P4:Q4"/>
    <mergeCell ref="B3:B8"/>
    <mergeCell ref="D3:E3"/>
    <mergeCell ref="H3:I3"/>
    <mergeCell ref="L3:M3"/>
    <mergeCell ref="N3:O3"/>
    <mergeCell ref="D8:E8"/>
    <mergeCell ref="H8:I8"/>
    <mergeCell ref="L8:M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L8"/>
  <sheetViews>
    <sheetView topLeftCell="A4" workbookViewId="0">
      <selection activeCell="V19" sqref="V19"/>
    </sheetView>
  </sheetViews>
  <sheetFormatPr defaultRowHeight="15.6" x14ac:dyDescent="0.3"/>
  <sheetData>
    <row r="1" spans="9:12" ht="16.2" thickBot="1" x14ac:dyDescent="0.35">
      <c r="J1" t="s">
        <v>30</v>
      </c>
      <c r="K1" t="s">
        <v>29</v>
      </c>
    </row>
    <row r="2" spans="9:12" ht="47.4" thickTop="1" x14ac:dyDescent="0.3">
      <c r="I2" s="7" t="s">
        <v>14</v>
      </c>
      <c r="J2" s="60">
        <v>0.17299999999999999</v>
      </c>
      <c r="K2" s="8">
        <v>0.16929910933628955</v>
      </c>
      <c r="L2" s="60">
        <f>(K2-J2)/J2</f>
        <v>-2.1392431582141228E-2</v>
      </c>
    </row>
    <row r="3" spans="9:12" ht="31.8" thickBot="1" x14ac:dyDescent="0.35">
      <c r="I3" s="12" t="s">
        <v>15</v>
      </c>
      <c r="J3" s="60">
        <v>0.186</v>
      </c>
      <c r="K3" s="13">
        <v>0.20926390718808804</v>
      </c>
      <c r="L3" s="60">
        <f>(K3-J3)/J3</f>
        <v>0.12507476982843035</v>
      </c>
    </row>
    <row r="4" spans="9:12" ht="16.8" thickTop="1" thickBot="1" x14ac:dyDescent="0.35"/>
    <row r="5" spans="9:12" ht="31.8" thickTop="1" x14ac:dyDescent="0.3">
      <c r="I5" s="7" t="s">
        <v>17</v>
      </c>
      <c r="J5">
        <v>4.46</v>
      </c>
      <c r="K5" s="61">
        <v>4.2132022584785949</v>
      </c>
      <c r="L5" s="60">
        <f>(K5-J5)/J5</f>
        <v>-5.5335816484619979E-2</v>
      </c>
    </row>
    <row r="6" spans="9:12" ht="31.2" x14ac:dyDescent="0.3">
      <c r="I6" s="23" t="s">
        <v>18</v>
      </c>
      <c r="J6">
        <v>10.41</v>
      </c>
      <c r="K6" s="62">
        <v>9.6774077796894407</v>
      </c>
      <c r="L6" s="60">
        <f>(K6-J6)/J6</f>
        <v>-7.037389244097593E-2</v>
      </c>
    </row>
    <row r="7" spans="9:12" ht="31.8" thickBot="1" x14ac:dyDescent="0.35">
      <c r="I7" s="28" t="s">
        <v>19</v>
      </c>
      <c r="J7">
        <v>7.9</v>
      </c>
      <c r="K7" s="63">
        <v>7.5892847553601479</v>
      </c>
      <c r="L7" s="60">
        <f>(K7-J7)/J7</f>
        <v>-3.9331043625297775E-2</v>
      </c>
    </row>
    <row r="8" spans="9:12" ht="16.2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Abdel Aziz</dc:creator>
  <cp:lastModifiedBy>Heba Abdel Aziz</cp:lastModifiedBy>
  <dcterms:created xsi:type="dcterms:W3CDTF">2015-02-12T15:55:13Z</dcterms:created>
  <dcterms:modified xsi:type="dcterms:W3CDTF">2015-02-12T19:27:16Z</dcterms:modified>
</cp:coreProperties>
</file>