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2" yWindow="-12" windowWidth="10020" windowHeight="5688" tabRatio="914" firstSheet="4" activeTab="4"/>
  </bookViews>
  <sheets>
    <sheet name="Output" sheetId="27" r:id="rId1"/>
    <sheet name="Interface" sheetId="20" r:id="rId2"/>
    <sheet name="Zone1" sheetId="1" state="hidden" r:id="rId3"/>
    <sheet name="Resus" sheetId="21" r:id="rId4"/>
    <sheet name="ZONE (1) MAJOR" sheetId="23" r:id="rId5"/>
    <sheet name="Zone2" sheetId="2" state="hidden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Scans, Imaging and Tests" sheetId="28" r:id="rId12"/>
    <sheet name="Routes Patient Arrival" sheetId="11" r:id="rId13"/>
    <sheet name="Routes Triage" sheetId="10" r:id="rId14"/>
    <sheet name="Routes RAT" sheetId="9" state="hidden" r:id="rId15"/>
    <sheet name="Routes RESUS" sheetId="24" r:id="rId16"/>
    <sheet name="Routes Zone1" sheetId="6" state="hidden" r:id="rId17"/>
    <sheet name="Routes Zone (1) Major" sheetId="25" r:id="rId18"/>
    <sheet name="Routes Zone2" sheetId="7" state="hidden" r:id="rId19"/>
    <sheet name="Routes Minor" sheetId="26" r:id="rId20"/>
    <sheet name="Routes Zone3" sheetId="8" state="hidden" r:id="rId21"/>
    <sheet name="Routes Discharge" sheetId="16" r:id="rId22"/>
    <sheet name="Sim Runs" sheetId="29" r:id="rId23"/>
  </sheets>
  <definedNames>
    <definedName name="Prob" localSheetId="6">#REF!</definedName>
    <definedName name="Prob" localSheetId="3">#REF!</definedName>
    <definedName name="Prob" localSheetId="19">#REF!</definedName>
    <definedName name="Prob" localSheetId="15">#REF!</definedName>
    <definedName name="Prob" localSheetId="17">#REF!</definedName>
    <definedName name="Prob" localSheetId="11">#REF!</definedName>
    <definedName name="Prob" localSheetId="4">#REF!</definedName>
    <definedName name="Prob">#REF!</definedName>
    <definedName name="Scans_Imaging_Tests_Routes">#REF!</definedName>
    <definedName name="Values" localSheetId="6">#REF!</definedName>
    <definedName name="Values" localSheetId="3">#REF!</definedName>
    <definedName name="Values" localSheetId="19">#REF!</definedName>
    <definedName name="Values" localSheetId="15">#REF!</definedName>
    <definedName name="Values" localSheetId="17">#REF!</definedName>
    <definedName name="Values" localSheetId="11">#REF!</definedName>
    <definedName name="Values" localSheetId="4">#REF!</definedName>
    <definedName name="Values">#REF!</definedName>
  </definedNames>
  <calcPr calcId="125725"/>
  <fileRecoveryPr repairLoad="1"/>
</workbook>
</file>

<file path=xl/calcChain.xml><?xml version="1.0" encoding="utf-8"?>
<calcChain xmlns="http://schemas.openxmlformats.org/spreadsheetml/2006/main">
  <c r="C13" i="29"/>
  <c r="D13"/>
  <c r="E13"/>
  <c r="F13"/>
  <c r="G13"/>
  <c r="H13"/>
  <c r="I13"/>
  <c r="J13"/>
  <c r="K13"/>
  <c r="B13"/>
  <c r="G8" i="27"/>
  <c r="G7"/>
  <c r="G6"/>
  <c r="G2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N4" i="6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  <c r="F24" i="26"/>
  <c r="B24"/>
  <c r="I24" i="25"/>
  <c r="F24"/>
  <c r="B24"/>
  <c r="I24" i="24"/>
  <c r="E24"/>
  <c r="B24"/>
  <c r="B15" i="2"/>
  <c r="B14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C2"/>
  <c r="D2"/>
  <c r="B2"/>
  <c r="B14" i="3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E3"/>
  <c r="E4"/>
  <c r="E5"/>
  <c r="E6"/>
  <c r="E7"/>
  <c r="E8"/>
  <c r="E9"/>
  <c r="E10"/>
  <c r="E11"/>
  <c r="E12"/>
  <c r="E2"/>
  <c r="C2"/>
  <c r="D2"/>
  <c r="B2"/>
  <c r="A2"/>
  <c r="G1"/>
  <c r="H1"/>
  <c r="I1"/>
  <c r="J1"/>
  <c r="F1"/>
  <c r="E1"/>
  <c r="B1"/>
  <c r="C1"/>
  <c r="D1"/>
  <c r="A1"/>
  <c r="C12" i="1"/>
  <c r="D12"/>
  <c r="E12"/>
  <c r="F12"/>
  <c r="G12"/>
  <c r="H12"/>
  <c r="I12"/>
  <c r="J12"/>
  <c r="B12"/>
  <c r="C11"/>
  <c r="D11"/>
  <c r="E11"/>
  <c r="F11"/>
  <c r="G11"/>
  <c r="H11"/>
  <c r="I11"/>
  <c r="J11"/>
  <c r="B11"/>
  <c r="C10"/>
  <c r="D10"/>
  <c r="E10"/>
  <c r="F10"/>
  <c r="G10"/>
  <c r="H10"/>
  <c r="I10"/>
  <c r="J10"/>
  <c r="B10"/>
  <c r="C9"/>
  <c r="D9"/>
  <c r="E9"/>
  <c r="F9"/>
  <c r="G9"/>
  <c r="H9"/>
  <c r="I9"/>
  <c r="J9"/>
  <c r="B9"/>
  <c r="J4"/>
  <c r="J5"/>
  <c r="J6"/>
  <c r="J7"/>
  <c r="J8"/>
  <c r="I4"/>
  <c r="I5"/>
  <c r="I6"/>
  <c r="I7"/>
  <c r="I8"/>
  <c r="H4"/>
  <c r="H5"/>
  <c r="H6"/>
  <c r="H7"/>
  <c r="H8"/>
  <c r="G4"/>
  <c r="G5"/>
  <c r="G6"/>
  <c r="G7"/>
  <c r="G8"/>
  <c r="F4"/>
  <c r="F5"/>
  <c r="F6"/>
  <c r="F7"/>
  <c r="F8"/>
  <c r="E4"/>
  <c r="E5"/>
  <c r="E6"/>
  <c r="E7"/>
  <c r="E8"/>
  <c r="D4"/>
  <c r="D5"/>
  <c r="D6"/>
  <c r="D7"/>
  <c r="D8"/>
  <c r="C4"/>
  <c r="C5"/>
  <c r="C6"/>
  <c r="C7"/>
  <c r="C8"/>
  <c r="B4"/>
  <c r="B5"/>
  <c r="B6"/>
  <c r="B7"/>
  <c r="B8"/>
  <c r="C3"/>
  <c r="D3"/>
  <c r="E3"/>
  <c r="F3"/>
  <c r="G3"/>
  <c r="H3"/>
  <c r="I3"/>
  <c r="J3"/>
  <c r="B3"/>
  <c r="C2"/>
  <c r="D2"/>
  <c r="E2"/>
  <c r="F2"/>
  <c r="G2"/>
  <c r="H2"/>
  <c r="I2"/>
  <c r="J2"/>
  <c r="B2"/>
  <c r="B14"/>
  <c r="A14"/>
  <c r="A12"/>
  <c r="A11"/>
  <c r="A10"/>
  <c r="A9"/>
  <c r="A4"/>
  <c r="A5"/>
  <c r="A6"/>
  <c r="A7"/>
  <c r="A8"/>
  <c r="A3"/>
  <c r="A2"/>
  <c r="B1"/>
  <c r="C1"/>
  <c r="D1"/>
  <c r="E1"/>
  <c r="F1"/>
  <c r="G1"/>
  <c r="H1"/>
  <c r="I1"/>
  <c r="J1"/>
  <c r="A1"/>
  <c r="E24" i="9"/>
  <c r="E24" i="16"/>
  <c r="B24"/>
  <c r="H24" i="11"/>
  <c r="E24"/>
  <c r="B24"/>
  <c r="B24" i="10"/>
  <c r="H24" i="9"/>
  <c r="B24"/>
  <c r="K24" i="7" l="1"/>
  <c r="K24" i="8"/>
  <c r="E24" i="6"/>
  <c r="B24"/>
  <c r="B24" i="7"/>
  <c r="E24"/>
  <c r="H24"/>
  <c r="B24" i="8"/>
  <c r="E24"/>
  <c r="H24"/>
  <c r="K24" i="6"/>
  <c r="N24"/>
  <c r="H24"/>
</calcChain>
</file>

<file path=xl/sharedStrings.xml><?xml version="1.0" encoding="utf-8"?>
<sst xmlns="http://schemas.openxmlformats.org/spreadsheetml/2006/main" count="415" uniqueCount="134">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</sst>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2" fillId="21" borderId="10" xfId="2" applyBorder="1" applyAlignment="1">
      <alignment horizontal="center" vertical="center"/>
    </xf>
    <xf numFmtId="0" fontId="12" fillId="22" borderId="10" xfId="3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4">
    <cellStyle name="60% - Accent5" xfId="3" builtinId="48"/>
    <cellStyle name="Accent1" xfId="1" builtinId="29"/>
    <cellStyle name="Accent3" xfId="2" builtinId="3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9"/>
  <sheetViews>
    <sheetView workbookViewId="0">
      <selection activeCell="P29" sqref="P29"/>
    </sheetView>
  </sheetViews>
  <sheetFormatPr defaultRowHeight="14.4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</cols>
  <sheetData>
    <row r="1" spans="1:7">
      <c r="A1" s="67" t="s">
        <v>69</v>
      </c>
      <c r="B1" s="68"/>
      <c r="C1" s="69" t="s">
        <v>68</v>
      </c>
      <c r="D1" s="70"/>
      <c r="E1" s="71" t="s">
        <v>72</v>
      </c>
      <c r="F1" s="72"/>
      <c r="G1" t="s">
        <v>122</v>
      </c>
    </row>
    <row r="2" spans="1:7">
      <c r="A2" s="21" t="s">
        <v>64</v>
      </c>
      <c r="B2" s="38">
        <v>0.16665994542350535</v>
      </c>
      <c r="C2" s="21" t="s">
        <v>4</v>
      </c>
      <c r="D2" s="36">
        <v>1.7930627304594964</v>
      </c>
      <c r="E2" s="21" t="s">
        <v>80</v>
      </c>
      <c r="F2" s="37">
        <v>537.85207036312727</v>
      </c>
      <c r="G2">
        <f>F2/1440</f>
        <v>0.37350838219661614</v>
      </c>
    </row>
    <row r="3" spans="1:7">
      <c r="A3" s="43" t="s">
        <v>56</v>
      </c>
      <c r="B3" s="46">
        <v>0</v>
      </c>
      <c r="C3" s="21" t="s">
        <v>2</v>
      </c>
      <c r="D3" s="36">
        <v>0.29205326180020241</v>
      </c>
      <c r="E3" s="21" t="s">
        <v>73</v>
      </c>
      <c r="F3" s="37">
        <v>25.514403292181072</v>
      </c>
    </row>
    <row r="4" spans="1:7">
      <c r="A4" s="21" t="s">
        <v>83</v>
      </c>
      <c r="B4" s="38">
        <v>0.76278409090909038</v>
      </c>
      <c r="C4" s="21" t="s">
        <v>3</v>
      </c>
      <c r="D4" s="36">
        <v>8.0144863221625062E-2</v>
      </c>
      <c r="E4" s="21" t="s">
        <v>74</v>
      </c>
      <c r="F4" s="37">
        <v>44.149547020543579</v>
      </c>
    </row>
    <row r="5" spans="1:7">
      <c r="A5" s="21" t="s">
        <v>84</v>
      </c>
      <c r="B5" s="38">
        <v>0.5167459974037224</v>
      </c>
      <c r="C5" s="21" t="s">
        <v>70</v>
      </c>
      <c r="D5" s="36">
        <v>0.27407408382295284</v>
      </c>
      <c r="E5" s="35" t="s">
        <v>75</v>
      </c>
      <c r="F5" s="37">
        <v>7.3805811965812174</v>
      </c>
    </row>
    <row r="6" spans="1:7">
      <c r="A6" s="21" t="s">
        <v>85</v>
      </c>
      <c r="B6" s="38">
        <v>0.519582955575701</v>
      </c>
      <c r="C6" s="21" t="s">
        <v>71</v>
      </c>
      <c r="D6" s="36">
        <v>0.20412163374645306</v>
      </c>
      <c r="E6" s="35" t="s">
        <v>76</v>
      </c>
      <c r="F6" s="37">
        <v>121.5756250227157</v>
      </c>
      <c r="G6">
        <f>F6/1440</f>
        <v>8.4427517376885905E-2</v>
      </c>
    </row>
    <row r="7" spans="1:7">
      <c r="C7" s="21" t="s">
        <v>6</v>
      </c>
      <c r="D7" s="36">
        <v>0.28011551463558337</v>
      </c>
      <c r="E7" s="35" t="s">
        <v>77</v>
      </c>
      <c r="F7" s="37">
        <v>0</v>
      </c>
      <c r="G7">
        <f>F7/1440</f>
        <v>0</v>
      </c>
    </row>
    <row r="8" spans="1:7">
      <c r="C8" s="21" t="s">
        <v>7</v>
      </c>
      <c r="D8" s="36">
        <v>6.3356801327493578E-2</v>
      </c>
      <c r="E8" s="35" t="s">
        <v>78</v>
      </c>
      <c r="F8" s="37">
        <v>3.088306981363163</v>
      </c>
      <c r="G8">
        <f>F8/1440</f>
        <v>2.1446576259466408E-3</v>
      </c>
    </row>
    <row r="9" spans="1:7">
      <c r="C9" s="43" t="s">
        <v>66</v>
      </c>
      <c r="D9" s="47">
        <v>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1"/>
  <sheetViews>
    <sheetView workbookViewId="0">
      <selection activeCell="C6" sqref="C6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4" s="1" customFormat="1">
      <c r="A1" s="29" t="s">
        <v>48</v>
      </c>
      <c r="B1" s="67" t="s">
        <v>49</v>
      </c>
      <c r="C1" s="78"/>
      <c r="D1" s="68"/>
    </row>
    <row r="2" spans="1:4">
      <c r="A2" s="22" t="s">
        <v>63</v>
      </c>
      <c r="B2" s="30">
        <v>5</v>
      </c>
      <c r="C2" s="30">
        <v>1</v>
      </c>
      <c r="D2" s="30">
        <v>7</v>
      </c>
    </row>
    <row r="3" spans="1:4">
      <c r="A3" s="22" t="s">
        <v>64</v>
      </c>
      <c r="B3" s="30">
        <v>10</v>
      </c>
      <c r="C3" s="30">
        <v>2</v>
      </c>
      <c r="D3" s="30">
        <v>15</v>
      </c>
    </row>
    <row r="4" spans="1:4">
      <c r="A4" s="22" t="s">
        <v>65</v>
      </c>
      <c r="B4" s="30">
        <v>20</v>
      </c>
      <c r="C4" s="30">
        <v>10</v>
      </c>
      <c r="D4" s="30">
        <v>30</v>
      </c>
    </row>
    <row r="5" spans="1:4">
      <c r="A5" s="56" t="s">
        <v>111</v>
      </c>
      <c r="B5" s="30">
        <v>10</v>
      </c>
      <c r="C5" s="30">
        <v>5</v>
      </c>
      <c r="D5" s="30">
        <v>30</v>
      </c>
    </row>
    <row r="6" spans="1:4">
      <c r="A6" s="57" t="s">
        <v>112</v>
      </c>
      <c r="B6" s="30">
        <v>30</v>
      </c>
      <c r="C6" s="30">
        <v>10</v>
      </c>
      <c r="D6" s="30">
        <v>40</v>
      </c>
    </row>
    <row r="7" spans="1:4">
      <c r="A7" s="58" t="s">
        <v>113</v>
      </c>
      <c r="B7" s="30">
        <v>30</v>
      </c>
      <c r="C7" s="30">
        <v>10</v>
      </c>
      <c r="D7" s="30">
        <v>40</v>
      </c>
    </row>
    <row r="8" spans="1:4">
      <c r="A8" s="58" t="s">
        <v>114</v>
      </c>
      <c r="B8" s="30">
        <v>30</v>
      </c>
      <c r="C8" s="30">
        <v>10</v>
      </c>
      <c r="D8" s="30">
        <v>40</v>
      </c>
    </row>
    <row r="9" spans="1:4">
      <c r="A9" s="58" t="s">
        <v>115</v>
      </c>
      <c r="B9" s="30">
        <v>30</v>
      </c>
      <c r="C9" s="30">
        <v>10</v>
      </c>
      <c r="D9" s="30">
        <v>40</v>
      </c>
    </row>
    <row r="11" spans="1:4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9"/>
  <sheetViews>
    <sheetView workbookViewId="0">
      <selection activeCell="B10" sqref="B10"/>
    </sheetView>
  </sheetViews>
  <sheetFormatPr defaultRowHeight="14.4"/>
  <cols>
    <col min="1" max="1" width="33.33203125" bestFit="1" customWidth="1"/>
  </cols>
  <sheetData>
    <row r="1" spans="1:4">
      <c r="A1" s="17" t="s">
        <v>86</v>
      </c>
      <c r="B1" s="17" t="s">
        <v>24</v>
      </c>
    </row>
    <row r="2" spans="1:4">
      <c r="A2" s="7" t="s">
        <v>4</v>
      </c>
      <c r="B2" s="12">
        <v>1</v>
      </c>
      <c r="D2" s="12">
        <v>1</v>
      </c>
    </row>
    <row r="3" spans="1:4">
      <c r="A3" s="7" t="s">
        <v>2</v>
      </c>
      <c r="B3" s="12">
        <v>7</v>
      </c>
      <c r="D3" s="12">
        <v>7</v>
      </c>
    </row>
    <row r="4" spans="1:4">
      <c r="A4" s="7" t="s">
        <v>3</v>
      </c>
      <c r="B4" s="12">
        <v>10</v>
      </c>
      <c r="D4" s="12">
        <v>10</v>
      </c>
    </row>
    <row r="5" spans="1:4">
      <c r="A5" s="7" t="s">
        <v>5</v>
      </c>
      <c r="B5" s="12">
        <v>11</v>
      </c>
      <c r="D5" s="12">
        <v>11</v>
      </c>
    </row>
    <row r="6" spans="1:4">
      <c r="A6" s="7" t="s">
        <v>6</v>
      </c>
      <c r="B6" s="12">
        <v>4</v>
      </c>
      <c r="C6">
        <v>3</v>
      </c>
      <c r="D6" s="12">
        <v>3</v>
      </c>
    </row>
    <row r="7" spans="1:4">
      <c r="A7" s="7" t="s">
        <v>7</v>
      </c>
      <c r="B7" s="12">
        <v>4</v>
      </c>
      <c r="D7" s="12">
        <v>4</v>
      </c>
    </row>
    <row r="8" spans="1:4">
      <c r="A8" s="7" t="s">
        <v>8</v>
      </c>
      <c r="B8" s="12">
        <v>36</v>
      </c>
      <c r="D8" s="12">
        <v>36</v>
      </c>
    </row>
    <row r="9" spans="1:4">
      <c r="A9" s="7" t="s">
        <v>9</v>
      </c>
      <c r="B9" s="12">
        <v>100</v>
      </c>
      <c r="D9" s="12">
        <v>100</v>
      </c>
    </row>
    <row r="10" spans="1:4">
      <c r="A10" s="7" t="s">
        <v>10</v>
      </c>
      <c r="B10" s="12">
        <v>4</v>
      </c>
      <c r="C10">
        <v>1</v>
      </c>
      <c r="D10" s="12">
        <v>1</v>
      </c>
    </row>
    <row r="11" spans="1:4">
      <c r="A11" s="7" t="s">
        <v>12</v>
      </c>
      <c r="B11" s="12">
        <v>23</v>
      </c>
      <c r="D11" s="12">
        <v>23</v>
      </c>
    </row>
    <row r="12" spans="1:4">
      <c r="A12" s="7" t="s">
        <v>25</v>
      </c>
      <c r="B12" s="12">
        <v>1</v>
      </c>
      <c r="D12" s="12">
        <v>1</v>
      </c>
    </row>
    <row r="13" spans="1:4">
      <c r="A13" s="7" t="s">
        <v>113</v>
      </c>
      <c r="B13" s="12">
        <v>1</v>
      </c>
      <c r="D13" s="12">
        <v>1</v>
      </c>
    </row>
    <row r="14" spans="1:4">
      <c r="A14" s="7" t="s">
        <v>114</v>
      </c>
      <c r="B14" s="12">
        <v>1</v>
      </c>
      <c r="D14" s="12">
        <v>1</v>
      </c>
    </row>
    <row r="15" spans="1:4">
      <c r="A15" s="7" t="s">
        <v>81</v>
      </c>
      <c r="B15" s="12">
        <v>10</v>
      </c>
      <c r="D15" s="12">
        <v>10</v>
      </c>
    </row>
    <row r="16" spans="1:4">
      <c r="A16" s="7" t="s">
        <v>112</v>
      </c>
      <c r="B16" s="12">
        <v>3</v>
      </c>
      <c r="D16" s="12">
        <v>3</v>
      </c>
    </row>
    <row r="17" spans="1:4">
      <c r="A17" s="7" t="s">
        <v>116</v>
      </c>
      <c r="B17" s="12">
        <v>2</v>
      </c>
      <c r="D17" s="12">
        <v>2</v>
      </c>
    </row>
    <row r="18" spans="1:4">
      <c r="A18" s="7" t="s">
        <v>88</v>
      </c>
      <c r="B18" s="12">
        <v>7</v>
      </c>
      <c r="D18" s="12">
        <v>7</v>
      </c>
    </row>
    <row r="19" spans="1:4">
      <c r="A19" s="7" t="s">
        <v>115</v>
      </c>
      <c r="B19" s="12">
        <v>2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16"/>
  <sheetViews>
    <sheetView workbookViewId="0">
      <selection activeCell="D13" sqref="D13"/>
    </sheetView>
  </sheetViews>
  <sheetFormatPr defaultRowHeight="14.4"/>
  <cols>
    <col min="1" max="1" width="33.33203125" bestFit="1" customWidth="1"/>
    <col min="2" max="2" width="18.44140625" bestFit="1" customWidth="1"/>
  </cols>
  <sheetData>
    <row r="1" spans="1:7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>
      <c r="A6" s="7" t="s">
        <v>5</v>
      </c>
      <c r="B6" s="11">
        <v>1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</row>
    <row r="7" spans="1:7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workbookViewId="0">
      <selection activeCell="I3" sqref="I3"/>
    </sheetView>
  </sheetViews>
  <sheetFormatPr defaultRowHeight="14.4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>
      <c r="A3" s="22">
        <v>0</v>
      </c>
      <c r="B3" s="25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>
      <c r="A4" s="22">
        <v>1</v>
      </c>
      <c r="B4" s="25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>
      <c r="A7" s="22">
        <v>4</v>
      </c>
      <c r="B7" s="25"/>
      <c r="D7" s="22">
        <v>4</v>
      </c>
      <c r="E7" s="25"/>
      <c r="G7" s="22">
        <v>4</v>
      </c>
      <c r="H7" s="25"/>
    </row>
    <row r="8" spans="1:10">
      <c r="A8" s="22">
        <v>5</v>
      </c>
      <c r="B8" s="25"/>
      <c r="D8" s="22">
        <v>5</v>
      </c>
      <c r="E8" s="25"/>
      <c r="G8" s="22">
        <v>5</v>
      </c>
      <c r="H8" s="25"/>
    </row>
    <row r="9" spans="1:10">
      <c r="A9" s="22">
        <v>6</v>
      </c>
      <c r="B9" s="25"/>
      <c r="D9" s="22">
        <v>6</v>
      </c>
      <c r="E9" s="25"/>
      <c r="G9" s="22">
        <v>6</v>
      </c>
      <c r="H9" s="25"/>
    </row>
    <row r="10" spans="1:10">
      <c r="A10" s="22">
        <v>7</v>
      </c>
      <c r="B10" s="25"/>
      <c r="D10" s="22">
        <v>7</v>
      </c>
      <c r="E10" s="25"/>
      <c r="G10" s="22">
        <v>7</v>
      </c>
      <c r="H10" s="25"/>
    </row>
    <row r="11" spans="1:10">
      <c r="A11" s="22">
        <v>8</v>
      </c>
      <c r="B11" s="25"/>
      <c r="D11" s="22">
        <v>8</v>
      </c>
      <c r="E11" s="25"/>
      <c r="G11" s="22">
        <v>8</v>
      </c>
      <c r="H11" s="25"/>
    </row>
    <row r="12" spans="1:10">
      <c r="A12" s="22">
        <v>9</v>
      </c>
      <c r="B12" s="25"/>
      <c r="D12" s="22">
        <v>9</v>
      </c>
      <c r="E12" s="25"/>
      <c r="G12" s="22">
        <v>9</v>
      </c>
      <c r="H12" s="25"/>
    </row>
    <row r="13" spans="1:10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24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17" bestFit="1" customWidth="1"/>
  </cols>
  <sheetData>
    <row r="1" spans="1:5">
      <c r="A1" s="21" t="s">
        <v>26</v>
      </c>
      <c r="B1" s="23" t="s">
        <v>37</v>
      </c>
      <c r="C1" s="1"/>
    </row>
    <row r="2" spans="1:5">
      <c r="A2" s="21" t="s">
        <v>27</v>
      </c>
      <c r="B2" s="24" t="s">
        <v>28</v>
      </c>
      <c r="C2" s="1"/>
    </row>
    <row r="3" spans="1:5">
      <c r="A3" s="22">
        <v>0</v>
      </c>
      <c r="B3" s="25">
        <v>2</v>
      </c>
      <c r="C3" s="32" t="s">
        <v>57</v>
      </c>
      <c r="E3" s="25">
        <v>1.7</v>
      </c>
    </row>
    <row r="4" spans="1:5">
      <c r="A4" s="22">
        <v>1</v>
      </c>
      <c r="B4" s="25">
        <v>2</v>
      </c>
      <c r="C4" s="32" t="s">
        <v>103</v>
      </c>
      <c r="E4" s="25">
        <v>0.8</v>
      </c>
    </row>
    <row r="5" spans="1:5">
      <c r="A5" s="22">
        <v>2</v>
      </c>
      <c r="B5" s="25">
        <v>40</v>
      </c>
      <c r="C5" s="32" t="s">
        <v>95</v>
      </c>
      <c r="E5" s="25">
        <v>41</v>
      </c>
    </row>
    <row r="6" spans="1:5">
      <c r="A6" s="22">
        <v>3</v>
      </c>
      <c r="B6" s="25">
        <v>56</v>
      </c>
      <c r="C6" s="32" t="s">
        <v>96</v>
      </c>
      <c r="E6" s="25">
        <v>56.5</v>
      </c>
    </row>
    <row r="7" spans="1:5">
      <c r="A7" s="22">
        <v>4</v>
      </c>
      <c r="B7" s="25"/>
    </row>
    <row r="8" spans="1:5">
      <c r="A8" s="22">
        <v>5</v>
      </c>
      <c r="B8" s="25"/>
    </row>
    <row r="9" spans="1:5">
      <c r="A9" s="22">
        <v>6</v>
      </c>
      <c r="B9" s="25"/>
    </row>
    <row r="10" spans="1:5">
      <c r="A10" s="22">
        <v>7</v>
      </c>
      <c r="B10" s="25"/>
    </row>
    <row r="11" spans="1:5">
      <c r="A11" s="22">
        <v>8</v>
      </c>
      <c r="B11" s="25"/>
    </row>
    <row r="12" spans="1:5">
      <c r="A12" s="22">
        <v>9</v>
      </c>
      <c r="B12" s="25"/>
    </row>
    <row r="13" spans="1:5">
      <c r="A13" s="22">
        <v>10</v>
      </c>
      <c r="B13" s="25"/>
    </row>
    <row r="14" spans="1:5">
      <c r="A14" s="22">
        <v>11</v>
      </c>
      <c r="B14" s="25"/>
    </row>
    <row r="15" spans="1:5">
      <c r="A15" s="22">
        <v>12</v>
      </c>
      <c r="B15" s="25"/>
    </row>
    <row r="16" spans="1:5">
      <c r="A16" s="22">
        <v>13</v>
      </c>
      <c r="B16" s="25"/>
    </row>
    <row r="17" spans="1:2">
      <c r="A17" s="22">
        <v>14</v>
      </c>
      <c r="B17" s="25"/>
    </row>
    <row r="18" spans="1:2">
      <c r="A18" s="22">
        <v>15</v>
      </c>
      <c r="B18" s="25"/>
    </row>
    <row r="19" spans="1:2">
      <c r="A19" s="22">
        <v>16</v>
      </c>
      <c r="B19" s="25"/>
    </row>
    <row r="20" spans="1:2">
      <c r="A20" s="22">
        <v>17</v>
      </c>
      <c r="B20" s="25"/>
    </row>
    <row r="21" spans="1:2">
      <c r="A21" s="22">
        <v>18</v>
      </c>
      <c r="B21" s="25"/>
    </row>
    <row r="22" spans="1:2">
      <c r="A22" s="22">
        <v>19</v>
      </c>
      <c r="B22" s="25"/>
    </row>
    <row r="23" spans="1:2">
      <c r="A23" s="22">
        <v>20</v>
      </c>
      <c r="B23" s="25"/>
    </row>
    <row r="24" spans="1:2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28" sqref="E28"/>
    </sheetView>
  </sheetViews>
  <sheetFormatPr defaultRowHeight="14.4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>
      <c r="A8" s="22">
        <v>5</v>
      </c>
      <c r="B8" s="25"/>
      <c r="D8" s="22">
        <v>5</v>
      </c>
      <c r="E8" s="25"/>
      <c r="G8" s="22">
        <v>5</v>
      </c>
      <c r="H8" s="25"/>
    </row>
    <row r="9" spans="1:9">
      <c r="A9" s="22">
        <v>6</v>
      </c>
      <c r="B9" s="25"/>
      <c r="D9" s="22">
        <v>6</v>
      </c>
      <c r="E9" s="25"/>
      <c r="G9" s="22">
        <v>6</v>
      </c>
      <c r="H9" s="25"/>
    </row>
    <row r="10" spans="1:9">
      <c r="A10" s="22">
        <v>7</v>
      </c>
      <c r="B10" s="25"/>
      <c r="D10" s="22">
        <v>7</v>
      </c>
      <c r="E10" s="25"/>
      <c r="G10" s="22">
        <v>7</v>
      </c>
      <c r="H10" s="25"/>
    </row>
    <row r="11" spans="1:9">
      <c r="A11" s="22">
        <v>8</v>
      </c>
      <c r="B11" s="25"/>
      <c r="D11" s="22">
        <v>8</v>
      </c>
      <c r="E11" s="25"/>
      <c r="G11" s="22">
        <v>8</v>
      </c>
      <c r="H11" s="25"/>
    </row>
    <row r="12" spans="1:9">
      <c r="A12" s="22">
        <v>9</v>
      </c>
      <c r="B12" s="25"/>
      <c r="D12" s="22">
        <v>9</v>
      </c>
      <c r="E12" s="25"/>
      <c r="G12" s="22">
        <v>9</v>
      </c>
      <c r="H12" s="25"/>
    </row>
    <row r="13" spans="1:9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I24"/>
  <sheetViews>
    <sheetView workbookViewId="0">
      <selection activeCell="I5" sqref="I5"/>
    </sheetView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>
      <c r="A6" s="22">
        <v>3</v>
      </c>
      <c r="B6" s="25"/>
      <c r="D6" s="22">
        <v>3</v>
      </c>
      <c r="E6" s="25"/>
      <c r="H6" s="22">
        <v>3</v>
      </c>
      <c r="I6" s="25"/>
    </row>
    <row r="7" spans="1:9">
      <c r="A7" s="22">
        <v>4</v>
      </c>
      <c r="B7" s="25"/>
      <c r="D7" s="22">
        <v>4</v>
      </c>
      <c r="E7" s="25"/>
      <c r="H7" s="22">
        <v>4</v>
      </c>
      <c r="I7" s="25"/>
    </row>
    <row r="8" spans="1:9">
      <c r="A8" s="22">
        <v>5</v>
      </c>
      <c r="B8" s="25"/>
      <c r="D8" s="22">
        <v>5</v>
      </c>
      <c r="E8" s="25"/>
      <c r="H8" s="22">
        <v>5</v>
      </c>
      <c r="I8" s="25"/>
    </row>
    <row r="9" spans="1:9">
      <c r="A9" s="22">
        <v>6</v>
      </c>
      <c r="B9" s="25"/>
      <c r="D9" s="22">
        <v>6</v>
      </c>
      <c r="E9" s="25"/>
      <c r="H9" s="22">
        <v>6</v>
      </c>
      <c r="I9" s="25"/>
    </row>
    <row r="10" spans="1:9">
      <c r="A10" s="22">
        <v>7</v>
      </c>
      <c r="B10" s="25"/>
      <c r="D10" s="22">
        <v>7</v>
      </c>
      <c r="E10" s="25"/>
      <c r="H10" s="22">
        <v>7</v>
      </c>
      <c r="I10" s="25"/>
    </row>
    <row r="11" spans="1:9">
      <c r="A11" s="22">
        <v>8</v>
      </c>
      <c r="B11" s="25"/>
      <c r="D11" s="22">
        <v>8</v>
      </c>
      <c r="E11" s="25"/>
      <c r="H11" s="22">
        <v>8</v>
      </c>
      <c r="I11" s="25"/>
    </row>
    <row r="12" spans="1:9">
      <c r="A12" s="22">
        <v>9</v>
      </c>
      <c r="B12" s="25"/>
      <c r="D12" s="22">
        <v>9</v>
      </c>
      <c r="E12" s="25"/>
      <c r="H12" s="22">
        <v>9</v>
      </c>
      <c r="I12" s="25"/>
    </row>
    <row r="13" spans="1:9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workbookViewId="0">
      <selection activeCell="N19" sqref="N19"/>
    </sheetView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zoomScaleNormal="100" workbookViewId="0">
      <selection activeCell="I5" sqref="I5"/>
    </sheetView>
  </sheetViews>
  <sheetFormatPr defaultRowHeight="14.4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>
      <c r="A3" s="22">
        <v>0</v>
      </c>
      <c r="B3" s="25">
        <v>2</v>
      </c>
      <c r="C3" t="s">
        <v>99</v>
      </c>
      <c r="E3" s="22">
        <v>0</v>
      </c>
      <c r="F3" s="25">
        <v>60</v>
      </c>
      <c r="H3" s="22">
        <v>0</v>
      </c>
      <c r="I3" s="25">
        <v>1</v>
      </c>
    </row>
    <row r="4" spans="1:10">
      <c r="A4" s="22">
        <v>1</v>
      </c>
      <c r="B4" s="25">
        <v>96</v>
      </c>
      <c r="C4" t="s">
        <v>102</v>
      </c>
      <c r="E4" s="22">
        <v>1</v>
      </c>
      <c r="F4" s="25">
        <v>40</v>
      </c>
      <c r="H4" s="22">
        <v>1</v>
      </c>
      <c r="I4" s="25">
        <v>46</v>
      </c>
    </row>
    <row r="5" spans="1:10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53</v>
      </c>
    </row>
    <row r="6" spans="1:10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>
      <c r="A7" s="22">
        <v>4</v>
      </c>
      <c r="B7" s="25"/>
      <c r="E7" s="22">
        <v>4</v>
      </c>
      <c r="F7" s="25"/>
      <c r="H7" s="22">
        <v>4</v>
      </c>
      <c r="I7" s="25"/>
    </row>
    <row r="8" spans="1:10">
      <c r="A8" s="22">
        <v>5</v>
      </c>
      <c r="B8" s="25"/>
      <c r="E8" s="22">
        <v>5</v>
      </c>
      <c r="F8" s="25"/>
      <c r="H8" s="22">
        <v>5</v>
      </c>
      <c r="I8" s="25"/>
    </row>
    <row r="9" spans="1:10">
      <c r="A9" s="22">
        <v>6</v>
      </c>
      <c r="B9" s="25"/>
      <c r="E9" s="22">
        <v>6</v>
      </c>
      <c r="F9" s="25"/>
      <c r="H9" s="22">
        <v>6</v>
      </c>
      <c r="I9" s="25"/>
    </row>
    <row r="10" spans="1:10">
      <c r="A10" s="22">
        <v>7</v>
      </c>
      <c r="B10" s="25"/>
      <c r="E10" s="22">
        <v>7</v>
      </c>
      <c r="F10" s="25"/>
      <c r="H10" s="22">
        <v>7</v>
      </c>
      <c r="I10" s="25"/>
    </row>
    <row r="11" spans="1:10">
      <c r="A11" s="22">
        <v>8</v>
      </c>
      <c r="B11" s="25"/>
      <c r="E11" s="22">
        <v>8</v>
      </c>
      <c r="F11" s="25"/>
      <c r="H11" s="22">
        <v>8</v>
      </c>
      <c r="I11" s="25"/>
    </row>
    <row r="12" spans="1:10">
      <c r="A12" s="22">
        <v>9</v>
      </c>
      <c r="B12" s="25"/>
      <c r="E12" s="22">
        <v>9</v>
      </c>
      <c r="F12" s="25"/>
      <c r="H12" s="22">
        <v>9</v>
      </c>
      <c r="I12" s="25"/>
    </row>
    <row r="13" spans="1:10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H40" sqref="H40"/>
    </sheetView>
  </sheetViews>
  <sheetFormatPr defaultRowHeight="14.4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Zone (1) Major'!B3</f>
        <v>2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60</v>
      </c>
      <c r="J3" s="22">
        <v>0</v>
      </c>
      <c r="K3" s="25">
        <f>'Routes Zone (1) Major'!I3</f>
        <v>1</v>
      </c>
    </row>
    <row r="4" spans="1:12">
      <c r="A4" s="22">
        <v>1</v>
      </c>
      <c r="B4" s="25">
        <f>'Routes Zone (1) Major'!B4</f>
        <v>96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40</v>
      </c>
      <c r="J4" s="22">
        <v>1</v>
      </c>
      <c r="K4" s="25">
        <f>'Routes Zone (1) Major'!I4</f>
        <v>46</v>
      </c>
    </row>
    <row r="5" spans="1:12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53</v>
      </c>
    </row>
    <row r="6" spans="1:12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"/>
  <sheetViews>
    <sheetView workbookViewId="0">
      <selection activeCell="G17" sqref="G17"/>
    </sheetView>
  </sheetViews>
  <sheetFormatPr defaultRowHeight="14.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4"/>
  <sheetViews>
    <sheetView zoomScaleNormal="100" workbookViewId="0">
      <selection activeCell="F5" sqref="F5"/>
    </sheetView>
  </sheetViews>
  <sheetFormatPr defaultRowHeight="14.4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>
      <c r="A3" s="22">
        <v>0</v>
      </c>
      <c r="B3" s="25">
        <v>6</v>
      </c>
      <c r="E3" s="22">
        <v>0</v>
      </c>
      <c r="F3" s="25">
        <v>5</v>
      </c>
    </row>
    <row r="4" spans="1:7">
      <c r="A4" s="22">
        <v>1</v>
      </c>
      <c r="B4" s="25">
        <v>92</v>
      </c>
      <c r="E4" s="22">
        <v>1</v>
      </c>
      <c r="F4" s="25">
        <v>95</v>
      </c>
    </row>
    <row r="5" spans="1:7">
      <c r="A5" s="22">
        <v>2</v>
      </c>
      <c r="B5" s="25">
        <v>0</v>
      </c>
      <c r="E5" s="22">
        <v>2</v>
      </c>
      <c r="F5" s="25"/>
    </row>
    <row r="6" spans="1:7">
      <c r="A6" s="22">
        <v>3</v>
      </c>
      <c r="B6" s="25">
        <v>2</v>
      </c>
      <c r="E6" s="22">
        <v>3</v>
      </c>
      <c r="F6" s="25"/>
    </row>
    <row r="7" spans="1:7">
      <c r="A7" s="22">
        <v>4</v>
      </c>
      <c r="B7" s="25"/>
      <c r="E7" s="22">
        <v>4</v>
      </c>
      <c r="F7" s="25"/>
    </row>
    <row r="8" spans="1:7">
      <c r="A8" s="22">
        <v>5</v>
      </c>
      <c r="B8" s="25"/>
      <c r="E8" s="22">
        <v>5</v>
      </c>
      <c r="F8" s="25"/>
    </row>
    <row r="9" spans="1:7">
      <c r="A9" s="22">
        <v>6</v>
      </c>
      <c r="B9" s="25"/>
      <c r="E9" s="22">
        <v>6</v>
      </c>
      <c r="F9" s="25"/>
    </row>
    <row r="10" spans="1:7">
      <c r="A10" s="22">
        <v>7</v>
      </c>
      <c r="B10" s="25"/>
      <c r="E10" s="22">
        <v>7</v>
      </c>
      <c r="F10" s="25"/>
    </row>
    <row r="11" spans="1:7">
      <c r="A11" s="22">
        <v>8</v>
      </c>
      <c r="B11" s="25"/>
      <c r="E11" s="22">
        <v>8</v>
      </c>
      <c r="F11" s="25"/>
    </row>
    <row r="12" spans="1:7">
      <c r="A12" s="22">
        <v>9</v>
      </c>
      <c r="B12" s="25"/>
      <c r="E12" s="22">
        <v>9</v>
      </c>
      <c r="F12" s="25"/>
    </row>
    <row r="13" spans="1:7">
      <c r="A13" s="22">
        <v>10</v>
      </c>
      <c r="B13" s="25"/>
      <c r="E13" s="22">
        <v>10</v>
      </c>
      <c r="F13" s="25"/>
    </row>
    <row r="14" spans="1:7">
      <c r="A14" s="22">
        <v>11</v>
      </c>
      <c r="B14" s="25"/>
      <c r="E14" s="22">
        <v>11</v>
      </c>
      <c r="F14" s="25"/>
    </row>
    <row r="15" spans="1:7">
      <c r="A15" s="22">
        <v>12</v>
      </c>
      <c r="B15" s="25"/>
      <c r="E15" s="22">
        <v>12</v>
      </c>
      <c r="F15" s="25"/>
    </row>
    <row r="16" spans="1:7">
      <c r="A16" s="22">
        <v>13</v>
      </c>
      <c r="B16" s="25"/>
      <c r="E16" s="22">
        <v>13</v>
      </c>
      <c r="F16" s="25"/>
    </row>
    <row r="17" spans="1:6">
      <c r="A17" s="22">
        <v>14</v>
      </c>
      <c r="B17" s="25"/>
      <c r="E17" s="22">
        <v>14</v>
      </c>
      <c r="F17" s="25"/>
    </row>
    <row r="18" spans="1:6">
      <c r="A18" s="22">
        <v>15</v>
      </c>
      <c r="B18" s="25"/>
      <c r="E18" s="22">
        <v>15</v>
      </c>
      <c r="F18" s="25"/>
    </row>
    <row r="19" spans="1:6">
      <c r="A19" s="22">
        <v>16</v>
      </c>
      <c r="B19" s="25"/>
      <c r="E19" s="22">
        <v>16</v>
      </c>
      <c r="F19" s="25"/>
    </row>
    <row r="20" spans="1:6">
      <c r="A20" s="22">
        <v>17</v>
      </c>
      <c r="B20" s="25"/>
      <c r="E20" s="22">
        <v>17</v>
      </c>
      <c r="F20" s="25"/>
    </row>
    <row r="21" spans="1:6">
      <c r="A21" s="22">
        <v>18</v>
      </c>
      <c r="B21" s="25"/>
      <c r="E21" s="22">
        <v>18</v>
      </c>
      <c r="F21" s="25"/>
    </row>
    <row r="22" spans="1:6">
      <c r="A22" s="22">
        <v>19</v>
      </c>
      <c r="B22" s="25"/>
      <c r="E22" s="22">
        <v>19</v>
      </c>
      <c r="F22" s="25"/>
    </row>
    <row r="23" spans="1:6">
      <c r="A23" s="22">
        <v>20</v>
      </c>
      <c r="B23" s="25"/>
      <c r="E23" s="22">
        <v>20</v>
      </c>
      <c r="F23" s="25"/>
    </row>
    <row r="24" spans="1:6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L14" sqref="L14"/>
    </sheetView>
  </sheetViews>
  <sheetFormatPr defaultRowHeight="14.4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F24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>
      <c r="A3" s="22">
        <v>0</v>
      </c>
      <c r="B3" s="25">
        <v>4.5</v>
      </c>
      <c r="D3" s="22">
        <v>0</v>
      </c>
      <c r="E3" s="25">
        <v>35</v>
      </c>
      <c r="F3" s="48" t="s">
        <v>89</v>
      </c>
    </row>
    <row r="4" spans="1:6">
      <c r="A4" s="22">
        <v>1</v>
      </c>
      <c r="B4" s="25">
        <v>95.5</v>
      </c>
      <c r="D4" s="22">
        <v>1</v>
      </c>
      <c r="E4" s="25">
        <v>5</v>
      </c>
      <c r="F4" s="48" t="s">
        <v>104</v>
      </c>
    </row>
    <row r="5" spans="1:6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>
      <c r="A6" s="22">
        <v>3</v>
      </c>
      <c r="B6" s="25"/>
      <c r="D6" s="22">
        <v>3</v>
      </c>
      <c r="E6" s="25">
        <v>23</v>
      </c>
      <c r="F6" s="48" t="s">
        <v>91</v>
      </c>
    </row>
    <row r="7" spans="1:6">
      <c r="A7" s="22">
        <v>4</v>
      </c>
      <c r="B7" s="25"/>
      <c r="D7" s="22">
        <v>4</v>
      </c>
      <c r="E7" s="25">
        <v>2</v>
      </c>
      <c r="F7" s="48" t="s">
        <v>110</v>
      </c>
    </row>
    <row r="8" spans="1:6">
      <c r="A8" s="22">
        <v>5</v>
      </c>
      <c r="B8" s="25"/>
      <c r="D8" s="22">
        <v>5</v>
      </c>
      <c r="E8" s="25">
        <v>35</v>
      </c>
      <c r="F8" s="48" t="s">
        <v>92</v>
      </c>
    </row>
    <row r="9" spans="1:6">
      <c r="A9" s="22">
        <v>6</v>
      </c>
      <c r="B9" s="25"/>
      <c r="D9" s="22">
        <v>6</v>
      </c>
      <c r="E9" s="25"/>
    </row>
    <row r="10" spans="1:6">
      <c r="A10" s="22">
        <v>7</v>
      </c>
      <c r="B10" s="25"/>
      <c r="D10" s="22">
        <v>7</v>
      </c>
      <c r="E10" s="25"/>
    </row>
    <row r="11" spans="1:6">
      <c r="A11" s="22">
        <v>8</v>
      </c>
      <c r="B11" s="25"/>
      <c r="D11" s="22">
        <v>8</v>
      </c>
      <c r="E11" s="25"/>
    </row>
    <row r="12" spans="1:6">
      <c r="A12" s="22">
        <v>9</v>
      </c>
      <c r="B12" s="25"/>
      <c r="D12" s="22">
        <v>9</v>
      </c>
      <c r="E12" s="25"/>
    </row>
    <row r="13" spans="1:6">
      <c r="A13" s="22">
        <v>10</v>
      </c>
      <c r="B13" s="25"/>
      <c r="D13" s="22">
        <v>10</v>
      </c>
      <c r="E13" s="25"/>
    </row>
    <row r="14" spans="1:6">
      <c r="A14" s="22">
        <v>11</v>
      </c>
      <c r="B14" s="25"/>
      <c r="D14" s="22">
        <v>11</v>
      </c>
      <c r="E14" s="25"/>
    </row>
    <row r="15" spans="1:6">
      <c r="A15" s="22">
        <v>12</v>
      </c>
      <c r="B15" s="25"/>
      <c r="D15" s="22">
        <v>12</v>
      </c>
      <c r="E15" s="25"/>
    </row>
    <row r="16" spans="1:6">
      <c r="A16" s="22">
        <v>13</v>
      </c>
      <c r="B16" s="25"/>
      <c r="D16" s="22">
        <v>13</v>
      </c>
      <c r="E16" s="25"/>
    </row>
    <row r="17" spans="1:5">
      <c r="A17" s="22">
        <v>14</v>
      </c>
      <c r="B17" s="25"/>
      <c r="D17" s="22">
        <v>14</v>
      </c>
      <c r="E17" s="25"/>
    </row>
    <row r="18" spans="1:5">
      <c r="A18" s="22">
        <v>15</v>
      </c>
      <c r="B18" s="25"/>
      <c r="D18" s="22">
        <v>15</v>
      </c>
      <c r="E18" s="25"/>
    </row>
    <row r="19" spans="1:5">
      <c r="A19" s="22">
        <v>16</v>
      </c>
      <c r="B19" s="25"/>
      <c r="D19" s="22">
        <v>16</v>
      </c>
      <c r="E19" s="25"/>
    </row>
    <row r="20" spans="1:5">
      <c r="A20" s="22">
        <v>17</v>
      </c>
      <c r="B20" s="25"/>
      <c r="D20" s="22">
        <v>17</v>
      </c>
      <c r="E20" s="25"/>
    </row>
    <row r="21" spans="1:5">
      <c r="A21" s="22">
        <v>18</v>
      </c>
      <c r="B21" s="25"/>
      <c r="D21" s="22">
        <v>18</v>
      </c>
      <c r="E21" s="25"/>
    </row>
    <row r="22" spans="1:5">
      <c r="A22" s="22">
        <v>19</v>
      </c>
      <c r="B22" s="25"/>
      <c r="D22" s="22">
        <v>19</v>
      </c>
      <c r="E22" s="25"/>
    </row>
    <row r="23" spans="1:5">
      <c r="A23" s="22">
        <v>20</v>
      </c>
      <c r="B23" s="25"/>
      <c r="D23" s="22">
        <v>20</v>
      </c>
      <c r="E23" s="25"/>
    </row>
    <row r="24" spans="1:5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K16"/>
  <sheetViews>
    <sheetView workbookViewId="0">
      <selection activeCell="C29" sqref="C29"/>
    </sheetView>
  </sheetViews>
  <sheetFormatPr defaultRowHeight="14.4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>
      <c r="B1" s="66">
        <v>8.9095271029973411</v>
      </c>
      <c r="C1" s="66">
        <v>12.923251331318657</v>
      </c>
      <c r="D1" s="66">
        <v>8.3325222421808167</v>
      </c>
      <c r="E1" s="66">
        <v>25.737684022688168</v>
      </c>
      <c r="F1" s="66">
        <v>44.546410477009843</v>
      </c>
      <c r="G1" s="66">
        <v>29.043662074495224</v>
      </c>
      <c r="H1" s="66">
        <v>46.601552534713363</v>
      </c>
      <c r="I1" s="66">
        <v>0.55143748874617371</v>
      </c>
      <c r="J1" s="66">
        <v>0.14119800732248966</v>
      </c>
      <c r="K1" s="66">
        <v>0.40408738971250224</v>
      </c>
    </row>
    <row r="2" spans="2:11">
      <c r="B2" s="66">
        <v>8.9642011727187878</v>
      </c>
      <c r="C2" s="66">
        <v>12.956362162414569</v>
      </c>
      <c r="D2" s="66">
        <v>8.3974667602478767</v>
      </c>
      <c r="E2" s="66">
        <v>25.504897425262417</v>
      </c>
      <c r="F2" s="66">
        <v>44.142419601837673</v>
      </c>
      <c r="G2" s="66">
        <v>28.804605239188252</v>
      </c>
      <c r="H2" s="66">
        <v>46.105362867968523</v>
      </c>
      <c r="I2" s="66">
        <v>0.5489274523981682</v>
      </c>
      <c r="J2" s="66">
        <v>0.13967221017112558</v>
      </c>
      <c r="K2" s="66">
        <v>0.40877319836105086</v>
      </c>
    </row>
    <row r="3" spans="2:11">
      <c r="B3" s="66">
        <v>10.761659176148392</v>
      </c>
      <c r="C3" s="66">
        <v>18.942738263620733</v>
      </c>
      <c r="D3" s="66">
        <v>6.8379556462608466</v>
      </c>
      <c r="E3" s="66">
        <v>31.047421133142837</v>
      </c>
      <c r="F3" s="66">
        <v>51.890441006695909</v>
      </c>
      <c r="G3" s="66">
        <v>45.680488533971051</v>
      </c>
      <c r="H3" s="66">
        <v>74.113929455974031</v>
      </c>
      <c r="I3" s="66">
        <v>0.81623931623931623</v>
      </c>
      <c r="J3" s="66">
        <v>0.32859412667104976</v>
      </c>
      <c r="K3" s="66">
        <v>0.14286105632259477</v>
      </c>
    </row>
    <row r="4" spans="2:11">
      <c r="B4" s="66">
        <v>10.374141544443575</v>
      </c>
      <c r="C4" s="66">
        <v>17.749890114749014</v>
      </c>
      <c r="D4" s="66">
        <v>6.7832233392829826</v>
      </c>
      <c r="E4" s="66">
        <v>31.064054744632735</v>
      </c>
      <c r="F4" s="66">
        <v>52.998531571218798</v>
      </c>
      <c r="G4" s="66">
        <v>45.901925680101307</v>
      </c>
      <c r="H4" s="66">
        <v>75.303466946118249</v>
      </c>
      <c r="I4" s="66">
        <v>0.82674738274416149</v>
      </c>
      <c r="J4" s="66">
        <v>0.33098219988336897</v>
      </c>
      <c r="K4" s="66">
        <v>0.1294604426425259</v>
      </c>
    </row>
    <row r="5" spans="2:11">
      <c r="B5" s="66">
        <v>10.71544748830263</v>
      </c>
      <c r="C5" s="66">
        <v>18.542854144435395</v>
      </c>
      <c r="D5" s="66">
        <v>6.9011009131311285</v>
      </c>
      <c r="E5" s="66">
        <v>30.441898527004913</v>
      </c>
      <c r="F5" s="66">
        <v>51.684835023526318</v>
      </c>
      <c r="G5" s="66">
        <v>45.014344084151958</v>
      </c>
      <c r="H5" s="66">
        <v>73.877515538749066</v>
      </c>
      <c r="I5" s="66">
        <v>0.81700431750249092</v>
      </c>
      <c r="J5" s="66">
        <v>0.33236466290269012</v>
      </c>
      <c r="K5" s="66">
        <v>0.14145355917192518</v>
      </c>
    </row>
    <row r="6" spans="2:11">
      <c r="B6" s="66">
        <v>11.102943372043477</v>
      </c>
      <c r="C6" s="66">
        <v>19.54038893468255</v>
      </c>
      <c r="D6" s="66">
        <v>7.0183747112685495</v>
      </c>
      <c r="E6" s="66">
        <v>30.06430404567606</v>
      </c>
      <c r="F6" s="66">
        <v>50.550749711649367</v>
      </c>
      <c r="G6" s="66">
        <v>44.415439917836359</v>
      </c>
      <c r="H6" s="66">
        <v>72.664641191321834</v>
      </c>
      <c r="I6" s="66">
        <v>0.81934725563087685</v>
      </c>
      <c r="J6" s="66">
        <v>0.33148370872512573</v>
      </c>
      <c r="K6" s="66">
        <v>0.14030723813689044</v>
      </c>
    </row>
    <row r="7" spans="2:11">
      <c r="B7" s="66">
        <v>10.348013824473684</v>
      </c>
      <c r="C7" s="66">
        <v>17.776007996058791</v>
      </c>
      <c r="D7" s="66">
        <v>6.7648699487157939</v>
      </c>
      <c r="E7" s="66">
        <v>31.222283412075015</v>
      </c>
      <c r="F7" s="66">
        <v>52.814329604080925</v>
      </c>
      <c r="G7" s="66">
        <v>46.021311334536392</v>
      </c>
      <c r="H7" s="66">
        <v>75.377013963480138</v>
      </c>
      <c r="I7" s="66">
        <v>0.8212256771962565</v>
      </c>
      <c r="J7" s="66">
        <v>0.33032357219310043</v>
      </c>
      <c r="K7" s="66">
        <v>0.13672914894200949</v>
      </c>
    </row>
    <row r="8" spans="2:11">
      <c r="B8" s="66">
        <v>10.062899375354194</v>
      </c>
      <c r="C8" s="66">
        <v>17.001012621535772</v>
      </c>
      <c r="D8" s="66">
        <v>6.8162143907401695</v>
      </c>
      <c r="E8" s="66">
        <v>31.396596213504974</v>
      </c>
      <c r="F8" s="66">
        <v>53.815377478835671</v>
      </c>
      <c r="G8" s="66">
        <v>45.780312380303869</v>
      </c>
      <c r="H8" s="66">
        <v>75.07447442335517</v>
      </c>
      <c r="I8" s="66">
        <v>0.82199428005719943</v>
      </c>
      <c r="J8" s="66">
        <v>0.32504674953250468</v>
      </c>
      <c r="K8" s="66">
        <v>0.13865361346386537</v>
      </c>
    </row>
    <row r="9" spans="2:11">
      <c r="B9" s="66">
        <v>10.930919723704301</v>
      </c>
      <c r="C9" s="66">
        <v>19.355146994279814</v>
      </c>
      <c r="D9" s="66">
        <v>6.8982289427808885</v>
      </c>
      <c r="E9" s="66">
        <v>30.684250101220428</v>
      </c>
      <c r="F9" s="66">
        <v>51.369328204979901</v>
      </c>
      <c r="G9" s="66">
        <v>45.157152020525977</v>
      </c>
      <c r="H9" s="66">
        <v>73.753527751646288</v>
      </c>
      <c r="I9" s="66">
        <v>0.70659256420084326</v>
      </c>
      <c r="J9" s="66">
        <v>0.32943656573399771</v>
      </c>
      <c r="K9" s="66">
        <v>0.14195367683294091</v>
      </c>
    </row>
    <row r="10" spans="2:11">
      <c r="B10" s="66">
        <v>11.149921802392628</v>
      </c>
      <c r="C10" s="66">
        <v>19.640858041007593</v>
      </c>
      <c r="D10" s="66">
        <v>7.0412386540189962</v>
      </c>
      <c r="E10" s="66">
        <v>29.818689793661417</v>
      </c>
      <c r="F10" s="66">
        <v>50.250276468191615</v>
      </c>
      <c r="G10" s="66">
        <v>44.073066459385927</v>
      </c>
      <c r="H10" s="66">
        <v>72.368080145090246</v>
      </c>
      <c r="I10" s="66">
        <v>0.81874810506876883</v>
      </c>
      <c r="J10" s="66">
        <v>0.32989719136738238</v>
      </c>
      <c r="K10" s="66">
        <v>0.13792343099694054</v>
      </c>
    </row>
    <row r="11" spans="2:11">
      <c r="B11" s="64"/>
      <c r="C11" s="64"/>
      <c r="D11" s="64"/>
      <c r="E11" s="64"/>
      <c r="F11" s="64"/>
      <c r="G11" s="64"/>
      <c r="H11" s="64"/>
      <c r="I11" s="64"/>
      <c r="J11" s="64"/>
      <c r="K11" s="64"/>
    </row>
    <row r="12" spans="2:11">
      <c r="B12" s="64"/>
      <c r="C12" s="64"/>
      <c r="D12" s="64"/>
      <c r="E12" s="64"/>
      <c r="F12" s="64"/>
      <c r="G12" s="64"/>
      <c r="H12" s="64"/>
      <c r="I12" s="64"/>
      <c r="J12" s="64"/>
      <c r="K12" s="64"/>
    </row>
    <row r="13" spans="2:11">
      <c r="B13" s="65">
        <f>AVERAGE(B2:B10)</f>
        <v>10.490016386620185</v>
      </c>
      <c r="C13" s="65">
        <f t="shared" ref="C13:K13" si="0">AVERAGE(C2:C10)</f>
        <v>17.945028808087137</v>
      </c>
      <c r="D13" s="65">
        <f t="shared" si="0"/>
        <v>7.050963700716359</v>
      </c>
      <c r="E13" s="65">
        <f t="shared" si="0"/>
        <v>30.138266155131198</v>
      </c>
      <c r="F13" s="65">
        <f t="shared" si="0"/>
        <v>51.057365407890686</v>
      </c>
      <c r="G13" s="65">
        <f t="shared" si="0"/>
        <v>43.427627294444569</v>
      </c>
      <c r="H13" s="65">
        <f t="shared" si="0"/>
        <v>70.959779142633735</v>
      </c>
      <c r="I13" s="65">
        <f t="shared" si="0"/>
        <v>0.77742515011534241</v>
      </c>
      <c r="J13" s="65">
        <f t="shared" si="0"/>
        <v>0.30864455413114944</v>
      </c>
      <c r="K13" s="65">
        <f t="shared" si="0"/>
        <v>0.1686794849856382</v>
      </c>
    </row>
    <row r="16" spans="2:11" ht="15.6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J14"/>
  <sheetViews>
    <sheetView zoomScaleNormal="100" workbookViewId="0">
      <selection activeCell="C14" sqref="C14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0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>
      <c r="A13" s="16"/>
    </row>
    <row r="14" spans="1:10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21"/>
  <sheetViews>
    <sheetView zoomScaleNormal="100" workbookViewId="0">
      <selection activeCell="G19" sqref="G19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s="4" customFormat="1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4</v>
      </c>
    </row>
    <row r="18" spans="1:11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73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>
      <c r="A20" s="74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>
      <c r="A21" s="74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tabSelected="1" workbookViewId="0">
      <selection activeCell="B15" sqref="B15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13</v>
      </c>
    </row>
    <row r="15" spans="1:10">
      <c r="A15" s="15" t="s">
        <v>22</v>
      </c>
      <c r="B15" s="5">
        <v>1</v>
      </c>
    </row>
    <row r="18" spans="1:12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>
      <c r="A19" s="75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>
      <c r="A20" s="76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>
      <c r="A21" s="77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J15"/>
  <sheetViews>
    <sheetView workbookViewId="0">
      <selection activeCell="J8" sqref="J8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0</v>
      </c>
      <c r="H6" s="11">
        <f>'ZONE (1) MAJOR'!H6</f>
        <v>1</v>
      </c>
      <c r="I6" s="11">
        <f>'ZONE (1) MAJOR'!I6</f>
        <v>1</v>
      </c>
      <c r="J6" s="11">
        <f>'ZONE (1) MAJOR'!J6</f>
        <v>0</v>
      </c>
    </row>
    <row r="7" spans="1:10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'ZONE (1) MAJOR'!B14</f>
        <v>13</v>
      </c>
    </row>
    <row r="15" spans="1:10">
      <c r="A15" s="15" t="s">
        <v>22</v>
      </c>
      <c r="B15" s="5">
        <f>'ZONE (1) MAJOR'!B15</f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K21"/>
  <sheetViews>
    <sheetView zoomScaleNormal="100" workbookViewId="0">
      <selection activeCell="C26" sqref="C26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6</v>
      </c>
      <c r="C14" t="s">
        <v>23</v>
      </c>
    </row>
    <row r="15" spans="1:10">
      <c r="A15" s="15"/>
      <c r="B15" s="5"/>
    </row>
    <row r="18" spans="1:11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J15"/>
  <sheetViews>
    <sheetView zoomScaleNormal="100" workbookViewId="0">
      <selection activeCell="B8" sqref="B8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0</v>
      </c>
    </row>
    <row r="7" spans="1:10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Minor!B14</f>
        <v>6</v>
      </c>
      <c r="C14" t="s">
        <v>23</v>
      </c>
    </row>
    <row r="15" spans="1:10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13"/>
  <sheetViews>
    <sheetView workbookViewId="0">
      <selection activeCell="B9" sqref="B9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12" s="1" customFormat="1">
      <c r="A1" s="29" t="s">
        <v>48</v>
      </c>
      <c r="B1" s="67" t="s">
        <v>49</v>
      </c>
      <c r="C1" s="78"/>
      <c r="D1" s="68"/>
    </row>
    <row r="2" spans="1:12">
      <c r="A2" s="61" t="s">
        <v>50</v>
      </c>
      <c r="B2" s="61">
        <v>90</v>
      </c>
      <c r="C2" s="61">
        <v>90</v>
      </c>
      <c r="D2" s="61">
        <v>90</v>
      </c>
    </row>
    <row r="3" spans="1:12">
      <c r="A3" s="44" t="s">
        <v>51</v>
      </c>
      <c r="B3" s="45">
        <v>90</v>
      </c>
      <c r="C3" s="45">
        <v>90</v>
      </c>
      <c r="D3" s="45">
        <v>90</v>
      </c>
    </row>
    <row r="4" spans="1:12">
      <c r="A4" s="44" t="s">
        <v>52</v>
      </c>
      <c r="B4" s="45">
        <v>150</v>
      </c>
      <c r="C4" s="45">
        <v>150</v>
      </c>
      <c r="D4" s="45">
        <v>150</v>
      </c>
    </row>
    <row r="5" spans="1:12">
      <c r="A5" s="62"/>
      <c r="B5" s="45"/>
      <c r="C5" s="45"/>
      <c r="D5" s="45"/>
    </row>
    <row r="6" spans="1:12">
      <c r="A6" s="22" t="s">
        <v>58</v>
      </c>
      <c r="B6" s="30">
        <v>230</v>
      </c>
      <c r="C6" s="30">
        <v>50</v>
      </c>
      <c r="D6" s="30">
        <v>410</v>
      </c>
      <c r="F6" s="30">
        <v>230</v>
      </c>
      <c r="G6" s="30">
        <v>50</v>
      </c>
      <c r="H6" s="30">
        <v>410</v>
      </c>
    </row>
    <row r="7" spans="1:12">
      <c r="A7" s="22"/>
      <c r="B7" s="30"/>
      <c r="C7" s="30"/>
      <c r="D7" s="30"/>
    </row>
    <row r="8" spans="1:12">
      <c r="A8" s="22"/>
      <c r="B8" s="30"/>
      <c r="C8" s="30"/>
      <c r="D8" s="30"/>
    </row>
    <row r="9" spans="1:12">
      <c r="A9" s="22" t="s">
        <v>59</v>
      </c>
      <c r="B9" s="30">
        <v>300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  <c r="J9" s="30">
        <v>300</v>
      </c>
      <c r="K9" s="30">
        <v>120</v>
      </c>
      <c r="L9" s="30">
        <v>540</v>
      </c>
    </row>
    <row r="10" spans="1:12">
      <c r="A10" s="22" t="s">
        <v>60</v>
      </c>
      <c r="B10" s="30">
        <v>9</v>
      </c>
      <c r="C10" s="30">
        <v>9</v>
      </c>
      <c r="D10" s="30">
        <v>9</v>
      </c>
    </row>
    <row r="11" spans="1:12">
      <c r="A11" s="22" t="s">
        <v>61</v>
      </c>
      <c r="B11" s="30">
        <v>4</v>
      </c>
      <c r="C11" s="30">
        <v>4</v>
      </c>
      <c r="D11" s="30">
        <v>4</v>
      </c>
    </row>
    <row r="12" spans="1:12">
      <c r="A12" s="22" t="s">
        <v>62</v>
      </c>
      <c r="B12" s="30">
        <v>230</v>
      </c>
      <c r="C12" s="30">
        <v>50</v>
      </c>
      <c r="D12" s="30">
        <v>410</v>
      </c>
      <c r="F12" s="30">
        <v>230</v>
      </c>
      <c r="G12" s="30">
        <v>50</v>
      </c>
      <c r="H12" s="30">
        <v>410</v>
      </c>
    </row>
    <row r="13" spans="1:12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Output</vt:lpstr>
      <vt:lpstr>Interface</vt:lpstr>
      <vt:lpstr>Zone1</vt:lpstr>
      <vt:lpstr>Resus</vt:lpstr>
      <vt:lpstr>ZONE (1) MAJOR</vt:lpstr>
      <vt:lpstr>Zone2</vt:lpstr>
      <vt:lpstr>Minor</vt:lpstr>
      <vt:lpstr>Zone3</vt:lpstr>
      <vt:lpstr>Discharge Waiting Time</vt:lpstr>
      <vt:lpstr>Other Processes Timing</vt:lpstr>
      <vt:lpstr>Resources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Discharge</vt:lpstr>
      <vt:lpstr>Sim Runs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2012-08-29T23:13:39Z</dcterms:modified>
</cp:coreProperties>
</file>