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12" yWindow="-12" windowWidth="10020" windowHeight="5688" tabRatio="914" firstSheet="9" activeTab="13"/>
  </bookViews>
  <sheets>
    <sheet name="Output" sheetId="27" r:id="rId1"/>
    <sheet name="Interface" sheetId="20" r:id="rId2"/>
    <sheet name="Zone1" sheetId="1" state="hidden" r:id="rId3"/>
    <sheet name="Resus" sheetId="21" r:id="rId4"/>
    <sheet name="ZONE (1) MAJOR" sheetId="23" r:id="rId5"/>
    <sheet name="Zone2" sheetId="2" state="hidden" r:id="rId6"/>
    <sheet name="Minor" sheetId="22" r:id="rId7"/>
    <sheet name="Zone3" sheetId="3" state="hidden" r:id="rId8"/>
    <sheet name="Discharge Waiting Time" sheetId="17" r:id="rId9"/>
    <sheet name="Other Processes Timing" sheetId="18" r:id="rId10"/>
    <sheet name="Resources" sheetId="4" r:id="rId11"/>
    <sheet name="Scans, Imaging and Tests" sheetId="28" r:id="rId12"/>
    <sheet name="Routes Patient Arrival" sheetId="11" r:id="rId13"/>
    <sheet name="Routes Triage" sheetId="10" r:id="rId14"/>
    <sheet name="Routes RAT" sheetId="9" state="hidden" r:id="rId15"/>
    <sheet name="Routes RESUS" sheetId="24" r:id="rId16"/>
    <sheet name="Routes Zone1" sheetId="6" state="hidden" r:id="rId17"/>
    <sheet name="Routes Zone (1) Major" sheetId="25" r:id="rId18"/>
    <sheet name="Routes Zone2" sheetId="7" state="hidden" r:id="rId19"/>
    <sheet name="Routes Minor" sheetId="26" r:id="rId20"/>
    <sheet name="Routes Zone3" sheetId="8" state="hidden" r:id="rId21"/>
    <sheet name="Routes Discharge" sheetId="16" r:id="rId22"/>
    <sheet name="Sim Runs" sheetId="29" r:id="rId23"/>
  </sheets>
  <definedNames>
    <definedName name="Prob" localSheetId="6">#REF!</definedName>
    <definedName name="Prob" localSheetId="3">#REF!</definedName>
    <definedName name="Prob" localSheetId="19">#REF!</definedName>
    <definedName name="Prob" localSheetId="15">#REF!</definedName>
    <definedName name="Prob" localSheetId="17">#REF!</definedName>
    <definedName name="Prob" localSheetId="11">#REF!</definedName>
    <definedName name="Prob" localSheetId="4">#REF!</definedName>
    <definedName name="Prob">#REF!</definedName>
    <definedName name="Scans_Imaging_Tests_Routes">#REF!</definedName>
    <definedName name="Values" localSheetId="6">#REF!</definedName>
    <definedName name="Values" localSheetId="3">#REF!</definedName>
    <definedName name="Values" localSheetId="19">#REF!</definedName>
    <definedName name="Values" localSheetId="15">#REF!</definedName>
    <definedName name="Values" localSheetId="17">#REF!</definedName>
    <definedName name="Values" localSheetId="11">#REF!</definedName>
    <definedName name="Values" localSheetId="4">#REF!</definedName>
    <definedName name="Values">#REF!</definedName>
  </definedNames>
  <calcPr calcId="125725"/>
</workbook>
</file>

<file path=xl/calcChain.xml><?xml version="1.0" encoding="utf-8"?>
<calcChain xmlns="http://schemas.openxmlformats.org/spreadsheetml/2006/main">
  <c r="C13" i="29"/>
  <c r="D13"/>
  <c r="E13"/>
  <c r="F13"/>
  <c r="G13"/>
  <c r="H13"/>
  <c r="I13"/>
  <c r="J13"/>
  <c r="K13"/>
  <c r="B13"/>
  <c r="G8" i="27"/>
  <c r="G7"/>
  <c r="G6"/>
  <c r="G2"/>
  <c r="K4" i="8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K3"/>
  <c r="H3"/>
  <c r="E3"/>
  <c r="B3"/>
  <c r="K4" i="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K3"/>
  <c r="H3"/>
  <c r="E3"/>
  <c r="B3"/>
  <c r="N4" i="6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3"/>
  <c r="F24" i="26"/>
  <c r="B24"/>
  <c r="I24" i="25"/>
  <c r="F24"/>
  <c r="B24"/>
  <c r="I24" i="24"/>
  <c r="E24"/>
  <c r="B24"/>
  <c r="B15" i="2"/>
  <c r="B14"/>
  <c r="F11"/>
  <c r="G11"/>
  <c r="H11"/>
  <c r="I11"/>
  <c r="J11"/>
  <c r="G10"/>
  <c r="H10"/>
  <c r="I10"/>
  <c r="J10"/>
  <c r="F10"/>
  <c r="B11"/>
  <c r="C11"/>
  <c r="D11"/>
  <c r="C10"/>
  <c r="D10"/>
  <c r="B10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G3"/>
  <c r="H3"/>
  <c r="I3"/>
  <c r="J3"/>
  <c r="F3"/>
  <c r="B4"/>
  <c r="C4"/>
  <c r="D4"/>
  <c r="B5"/>
  <c r="C5"/>
  <c r="D5"/>
  <c r="B6"/>
  <c r="C6"/>
  <c r="D6"/>
  <c r="B7"/>
  <c r="C7"/>
  <c r="D7"/>
  <c r="B8"/>
  <c r="C8"/>
  <c r="D8"/>
  <c r="C3"/>
  <c r="D3"/>
  <c r="B3"/>
  <c r="G2"/>
  <c r="H2"/>
  <c r="I2"/>
  <c r="J2"/>
  <c r="F2"/>
  <c r="C2"/>
  <c r="D2"/>
  <c r="B2"/>
  <c r="B14" i="3"/>
  <c r="F11"/>
  <c r="G11"/>
  <c r="H11"/>
  <c r="I11"/>
  <c r="J11"/>
  <c r="G10"/>
  <c r="H10"/>
  <c r="I10"/>
  <c r="J10"/>
  <c r="F10"/>
  <c r="B11"/>
  <c r="C11"/>
  <c r="D11"/>
  <c r="C10"/>
  <c r="D10"/>
  <c r="B10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G3"/>
  <c r="H3"/>
  <c r="I3"/>
  <c r="J3"/>
  <c r="F3"/>
  <c r="B4"/>
  <c r="C4"/>
  <c r="D4"/>
  <c r="B5"/>
  <c r="C5"/>
  <c r="D5"/>
  <c r="B6"/>
  <c r="C6"/>
  <c r="D6"/>
  <c r="B7"/>
  <c r="C7"/>
  <c r="D7"/>
  <c r="B8"/>
  <c r="C8"/>
  <c r="D8"/>
  <c r="C3"/>
  <c r="D3"/>
  <c r="B3"/>
  <c r="G2"/>
  <c r="H2"/>
  <c r="I2"/>
  <c r="J2"/>
  <c r="F2"/>
  <c r="E3"/>
  <c r="E4"/>
  <c r="E5"/>
  <c r="E6"/>
  <c r="E7"/>
  <c r="E8"/>
  <c r="E9"/>
  <c r="E10"/>
  <c r="E11"/>
  <c r="E12"/>
  <c r="E2"/>
  <c r="C2"/>
  <c r="D2"/>
  <c r="B2"/>
  <c r="A2"/>
  <c r="G1"/>
  <c r="H1"/>
  <c r="I1"/>
  <c r="J1"/>
  <c r="F1"/>
  <c r="E1"/>
  <c r="B1"/>
  <c r="C1"/>
  <c r="D1"/>
  <c r="A1"/>
  <c r="C12" i="1"/>
  <c r="D12"/>
  <c r="E12"/>
  <c r="F12"/>
  <c r="G12"/>
  <c r="H12"/>
  <c r="I12"/>
  <c r="J12"/>
  <c r="B12"/>
  <c r="C11"/>
  <c r="D11"/>
  <c r="E11"/>
  <c r="F11"/>
  <c r="G11"/>
  <c r="H11"/>
  <c r="I11"/>
  <c r="J11"/>
  <c r="B11"/>
  <c r="C10"/>
  <c r="D10"/>
  <c r="E10"/>
  <c r="F10"/>
  <c r="G10"/>
  <c r="H10"/>
  <c r="I10"/>
  <c r="J10"/>
  <c r="B10"/>
  <c r="C9"/>
  <c r="D9"/>
  <c r="E9"/>
  <c r="F9"/>
  <c r="G9"/>
  <c r="H9"/>
  <c r="I9"/>
  <c r="J9"/>
  <c r="B9"/>
  <c r="J4"/>
  <c r="J5"/>
  <c r="J6"/>
  <c r="J7"/>
  <c r="J8"/>
  <c r="I4"/>
  <c r="I5"/>
  <c r="I6"/>
  <c r="I7"/>
  <c r="I8"/>
  <c r="H4"/>
  <c r="H5"/>
  <c r="H6"/>
  <c r="H7"/>
  <c r="H8"/>
  <c r="G4"/>
  <c r="G5"/>
  <c r="G6"/>
  <c r="G7"/>
  <c r="G8"/>
  <c r="F4"/>
  <c r="F5"/>
  <c r="F6"/>
  <c r="F7"/>
  <c r="F8"/>
  <c r="E4"/>
  <c r="E5"/>
  <c r="E6"/>
  <c r="E7"/>
  <c r="E8"/>
  <c r="D4"/>
  <c r="D5"/>
  <c r="D6"/>
  <c r="D7"/>
  <c r="D8"/>
  <c r="C4"/>
  <c r="C5"/>
  <c r="C6"/>
  <c r="C7"/>
  <c r="C8"/>
  <c r="B4"/>
  <c r="B5"/>
  <c r="B6"/>
  <c r="B7"/>
  <c r="B8"/>
  <c r="C3"/>
  <c r="D3"/>
  <c r="E3"/>
  <c r="F3"/>
  <c r="G3"/>
  <c r="H3"/>
  <c r="I3"/>
  <c r="J3"/>
  <c r="B3"/>
  <c r="C2"/>
  <c r="D2"/>
  <c r="E2"/>
  <c r="F2"/>
  <c r="G2"/>
  <c r="H2"/>
  <c r="I2"/>
  <c r="J2"/>
  <c r="B2"/>
  <c r="B14"/>
  <c r="A14"/>
  <c r="A12"/>
  <c r="A11"/>
  <c r="A10"/>
  <c r="A9"/>
  <c r="A4"/>
  <c r="A5"/>
  <c r="A6"/>
  <c r="A7"/>
  <c r="A8"/>
  <c r="A3"/>
  <c r="A2"/>
  <c r="B1"/>
  <c r="C1"/>
  <c r="D1"/>
  <c r="E1"/>
  <c r="F1"/>
  <c r="G1"/>
  <c r="H1"/>
  <c r="I1"/>
  <c r="J1"/>
  <c r="A1"/>
  <c r="E24" i="9"/>
  <c r="E24" i="16"/>
  <c r="B24"/>
  <c r="H24" i="11"/>
  <c r="E24"/>
  <c r="B24"/>
  <c r="B24" i="10"/>
  <c r="K24" i="7"/>
  <c r="H24" i="9"/>
  <c r="B24"/>
  <c r="K24" i="8" l="1"/>
  <c r="E24" i="6"/>
  <c r="B24"/>
  <c r="B24" i="7"/>
  <c r="E24"/>
  <c r="H24"/>
  <c r="B24" i="8"/>
  <c r="E24"/>
  <c r="H24"/>
  <c r="K24" i="6"/>
  <c r="N24"/>
  <c r="H24"/>
</calcChain>
</file>

<file path=xl/sharedStrings.xml><?xml version="1.0" encoding="utf-8"?>
<sst xmlns="http://schemas.openxmlformats.org/spreadsheetml/2006/main" count="415" uniqueCount="134">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</sst>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4"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9"/>
  <sheetViews>
    <sheetView workbookViewId="0">
      <selection activeCell="P29" sqref="P29"/>
    </sheetView>
  </sheetViews>
  <sheetFormatPr defaultRowHeight="14.4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</cols>
  <sheetData>
    <row r="1" spans="1:7">
      <c r="A1" s="69" t="s">
        <v>69</v>
      </c>
      <c r="B1" s="70"/>
      <c r="C1" s="71" t="s">
        <v>68</v>
      </c>
      <c r="D1" s="72"/>
      <c r="E1" s="73" t="s">
        <v>72</v>
      </c>
      <c r="F1" s="74"/>
      <c r="G1" t="s">
        <v>122</v>
      </c>
    </row>
    <row r="2" spans="1:7">
      <c r="A2" s="21" t="s">
        <v>64</v>
      </c>
      <c r="B2" s="38">
        <v>0.16666184901479034</v>
      </c>
      <c r="C2" s="21" t="s">
        <v>4</v>
      </c>
      <c r="D2" s="36">
        <v>0.64212679157038943</v>
      </c>
      <c r="E2" s="21" t="s">
        <v>80</v>
      </c>
      <c r="F2" s="37">
        <v>395.87095071910767</v>
      </c>
      <c r="G2">
        <f>F2/1440</f>
        <v>0.27491038244382476</v>
      </c>
    </row>
    <row r="3" spans="1:7">
      <c r="A3" s="43" t="s">
        <v>56</v>
      </c>
      <c r="B3" s="46">
        <v>0</v>
      </c>
      <c r="C3" s="21" t="s">
        <v>2</v>
      </c>
      <c r="D3" s="36">
        <v>0.6371739773332844</v>
      </c>
      <c r="E3" s="21" t="s">
        <v>73</v>
      </c>
      <c r="F3" s="37">
        <v>55.210287546474746</v>
      </c>
    </row>
    <row r="4" spans="1:7">
      <c r="A4" s="21" t="s">
        <v>83</v>
      </c>
      <c r="B4" s="38">
        <v>1.311437955162077</v>
      </c>
      <c r="C4" s="21" t="s">
        <v>3</v>
      </c>
      <c r="D4" s="36">
        <v>0.11701584111702325</v>
      </c>
      <c r="E4" s="21" t="s">
        <v>74</v>
      </c>
      <c r="F4" s="37">
        <v>68.718875775973814</v>
      </c>
    </row>
    <row r="5" spans="1:7">
      <c r="A5" s="21" t="s">
        <v>84</v>
      </c>
      <c r="B5" s="38">
        <v>0.53414099924076208</v>
      </c>
      <c r="C5" s="21" t="s">
        <v>70</v>
      </c>
      <c r="D5" s="36">
        <v>0.51268753431543412</v>
      </c>
      <c r="E5" s="35" t="s">
        <v>75</v>
      </c>
      <c r="F5" s="37">
        <v>7.6246315891191907</v>
      </c>
    </row>
    <row r="6" spans="1:7">
      <c r="A6" s="21" t="s">
        <v>85</v>
      </c>
      <c r="B6" s="38">
        <v>0.42973759301739983</v>
      </c>
      <c r="C6" s="21" t="s">
        <v>71</v>
      </c>
      <c r="D6" s="36">
        <v>0.28528404911244065</v>
      </c>
      <c r="E6" s="35" t="s">
        <v>76</v>
      </c>
      <c r="F6" s="37">
        <v>144.89777954997453</v>
      </c>
      <c r="G6">
        <f>F6/1440</f>
        <v>0.10062345802081564</v>
      </c>
    </row>
    <row r="7" spans="1:7">
      <c r="C7" s="21" t="s">
        <v>6</v>
      </c>
      <c r="D7" s="36">
        <v>0.3804142471790235</v>
      </c>
      <c r="E7" s="35" t="s">
        <v>77</v>
      </c>
      <c r="F7" s="37">
        <v>0</v>
      </c>
      <c r="G7">
        <f>F7/1440</f>
        <v>0</v>
      </c>
    </row>
    <row r="8" spans="1:7">
      <c r="C8" s="21" t="s">
        <v>7</v>
      </c>
      <c r="D8" s="36">
        <v>0.10917293839550264</v>
      </c>
      <c r="E8" s="35" t="s">
        <v>78</v>
      </c>
      <c r="F8" s="37">
        <v>8.0672933441457157</v>
      </c>
      <c r="G8">
        <f>F8/1440</f>
        <v>5.6022870445456363E-3</v>
      </c>
    </row>
    <row r="9" spans="1:7">
      <c r="C9" s="43" t="s">
        <v>66</v>
      </c>
      <c r="D9" s="47">
        <v>0</v>
      </c>
    </row>
  </sheetData>
  <mergeCells count="3">
    <mergeCell ref="A1:B1"/>
    <mergeCell ref="C1:D1"/>
    <mergeCell ref="E1:F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1"/>
  <sheetViews>
    <sheetView workbookViewId="0">
      <selection activeCell="C6" sqref="C6"/>
    </sheetView>
  </sheetViews>
  <sheetFormatPr defaultRowHeight="14.4"/>
  <cols>
    <col min="1" max="1" width="15.33203125" bestFit="1" customWidth="1"/>
    <col min="2" max="2" width="12.88671875" bestFit="1" customWidth="1"/>
  </cols>
  <sheetData>
    <row r="1" spans="1:4" s="1" customFormat="1">
      <c r="A1" s="29" t="s">
        <v>48</v>
      </c>
      <c r="B1" s="69" t="s">
        <v>49</v>
      </c>
      <c r="C1" s="80"/>
      <c r="D1" s="70"/>
    </row>
    <row r="2" spans="1:4">
      <c r="A2" s="22" t="s">
        <v>63</v>
      </c>
      <c r="B2" s="30">
        <v>5</v>
      </c>
      <c r="C2" s="30">
        <v>1</v>
      </c>
      <c r="D2" s="30">
        <v>7</v>
      </c>
    </row>
    <row r="3" spans="1:4">
      <c r="A3" s="22" t="s">
        <v>64</v>
      </c>
      <c r="B3" s="30">
        <v>10</v>
      </c>
      <c r="C3" s="30">
        <v>2</v>
      </c>
      <c r="D3" s="30">
        <v>15</v>
      </c>
    </row>
    <row r="4" spans="1:4">
      <c r="A4" s="22" t="s">
        <v>65</v>
      </c>
      <c r="B4" s="30">
        <v>20</v>
      </c>
      <c r="C4" s="30">
        <v>10</v>
      </c>
      <c r="D4" s="30">
        <v>30</v>
      </c>
    </row>
    <row r="5" spans="1:4">
      <c r="A5" s="56" t="s">
        <v>111</v>
      </c>
      <c r="B5" s="30">
        <v>10</v>
      </c>
      <c r="C5" s="30">
        <v>5</v>
      </c>
      <c r="D5" s="30">
        <v>30</v>
      </c>
    </row>
    <row r="6" spans="1:4">
      <c r="A6" s="57" t="s">
        <v>112</v>
      </c>
      <c r="B6" s="30">
        <v>30</v>
      </c>
      <c r="C6" s="30">
        <v>10</v>
      </c>
      <c r="D6" s="30">
        <v>40</v>
      </c>
    </row>
    <row r="7" spans="1:4">
      <c r="A7" s="58" t="s">
        <v>113</v>
      </c>
      <c r="B7" s="30">
        <v>30</v>
      </c>
      <c r="C7" s="30">
        <v>10</v>
      </c>
      <c r="D7" s="30">
        <v>40</v>
      </c>
    </row>
    <row r="8" spans="1:4">
      <c r="A8" s="58" t="s">
        <v>114</v>
      </c>
      <c r="B8" s="30">
        <v>30</v>
      </c>
      <c r="C8" s="30">
        <v>10</v>
      </c>
      <c r="D8" s="30">
        <v>40</v>
      </c>
    </row>
    <row r="9" spans="1:4">
      <c r="A9" s="58" t="s">
        <v>115</v>
      </c>
      <c r="B9" s="30">
        <v>30</v>
      </c>
      <c r="C9" s="30">
        <v>10</v>
      </c>
      <c r="D9" s="30">
        <v>40</v>
      </c>
    </row>
    <row r="11" spans="1:4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D19"/>
  <sheetViews>
    <sheetView workbookViewId="0">
      <selection activeCell="B17" sqref="B17"/>
    </sheetView>
  </sheetViews>
  <sheetFormatPr defaultRowHeight="14.4"/>
  <cols>
    <col min="1" max="1" width="33.33203125" bestFit="1" customWidth="1"/>
  </cols>
  <sheetData>
    <row r="1" spans="1:4">
      <c r="A1" s="17" t="s">
        <v>86</v>
      </c>
      <c r="B1" s="17" t="s">
        <v>24</v>
      </c>
    </row>
    <row r="2" spans="1:4">
      <c r="A2" s="7" t="s">
        <v>4</v>
      </c>
      <c r="B2" s="12">
        <v>1</v>
      </c>
      <c r="D2" s="12">
        <v>1</v>
      </c>
    </row>
    <row r="3" spans="1:4">
      <c r="A3" s="7" t="s">
        <v>2</v>
      </c>
      <c r="B3" s="12">
        <v>7</v>
      </c>
      <c r="D3" s="12">
        <v>7</v>
      </c>
    </row>
    <row r="4" spans="1:4">
      <c r="A4" s="7" t="s">
        <v>3</v>
      </c>
      <c r="B4" s="12">
        <v>10</v>
      </c>
      <c r="D4" s="12">
        <v>10</v>
      </c>
    </row>
    <row r="5" spans="1:4">
      <c r="A5" s="7" t="s">
        <v>5</v>
      </c>
      <c r="B5" s="12">
        <v>11</v>
      </c>
      <c r="D5" s="12">
        <v>11</v>
      </c>
    </row>
    <row r="6" spans="1:4">
      <c r="A6" s="7" t="s">
        <v>6</v>
      </c>
      <c r="B6" s="12">
        <v>4</v>
      </c>
      <c r="C6">
        <v>3</v>
      </c>
      <c r="D6" s="12">
        <v>3</v>
      </c>
    </row>
    <row r="7" spans="1:4">
      <c r="A7" s="7" t="s">
        <v>7</v>
      </c>
      <c r="B7" s="12">
        <v>4</v>
      </c>
      <c r="D7" s="12">
        <v>4</v>
      </c>
    </row>
    <row r="8" spans="1:4">
      <c r="A8" s="7" t="s">
        <v>8</v>
      </c>
      <c r="B8" s="12">
        <v>36</v>
      </c>
      <c r="D8" s="12">
        <v>36</v>
      </c>
    </row>
    <row r="9" spans="1:4">
      <c r="A9" s="7" t="s">
        <v>9</v>
      </c>
      <c r="B9" s="12">
        <v>100</v>
      </c>
      <c r="D9" s="12">
        <v>100</v>
      </c>
    </row>
    <row r="10" spans="1:4">
      <c r="A10" s="7" t="s">
        <v>10</v>
      </c>
      <c r="B10" s="12">
        <v>4</v>
      </c>
      <c r="C10">
        <v>1</v>
      </c>
      <c r="D10" s="12">
        <v>1</v>
      </c>
    </row>
    <row r="11" spans="1:4">
      <c r="A11" s="7" t="s">
        <v>12</v>
      </c>
      <c r="B11" s="12">
        <v>23</v>
      </c>
      <c r="D11" s="12">
        <v>23</v>
      </c>
    </row>
    <row r="12" spans="1:4">
      <c r="A12" s="7" t="s">
        <v>25</v>
      </c>
      <c r="B12" s="12">
        <v>1</v>
      </c>
      <c r="D12" s="12">
        <v>1</v>
      </c>
    </row>
    <row r="13" spans="1:4">
      <c r="A13" s="7" t="s">
        <v>113</v>
      </c>
      <c r="B13" s="12">
        <v>10</v>
      </c>
      <c r="D13" s="12">
        <v>1</v>
      </c>
    </row>
    <row r="14" spans="1:4">
      <c r="A14" s="7" t="s">
        <v>114</v>
      </c>
      <c r="B14" s="12">
        <v>10</v>
      </c>
      <c r="D14" s="12">
        <v>1</v>
      </c>
    </row>
    <row r="15" spans="1:4">
      <c r="A15" s="7" t="s">
        <v>81</v>
      </c>
      <c r="B15" s="12">
        <v>100</v>
      </c>
      <c r="D15" s="12">
        <v>10</v>
      </c>
    </row>
    <row r="16" spans="1:4">
      <c r="A16" s="7" t="s">
        <v>112</v>
      </c>
      <c r="B16" s="12">
        <v>3</v>
      </c>
      <c r="D16" s="12">
        <v>3</v>
      </c>
    </row>
    <row r="17" spans="1:4">
      <c r="A17" s="7" t="s">
        <v>116</v>
      </c>
      <c r="B17" s="12">
        <v>10</v>
      </c>
      <c r="D17" s="12">
        <v>2</v>
      </c>
    </row>
    <row r="18" spans="1:4">
      <c r="A18" s="7" t="s">
        <v>88</v>
      </c>
      <c r="B18" s="12">
        <v>7</v>
      </c>
      <c r="D18" s="12">
        <v>7</v>
      </c>
    </row>
    <row r="19" spans="1:4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16"/>
  <sheetViews>
    <sheetView workbookViewId="0">
      <selection activeCell="D13" sqref="D13"/>
    </sheetView>
  </sheetViews>
  <sheetFormatPr defaultRowHeight="14.4"/>
  <cols>
    <col min="1" max="1" width="33.33203125" bestFit="1" customWidth="1"/>
    <col min="2" max="2" width="18.44140625" bestFit="1" customWidth="1"/>
  </cols>
  <sheetData>
    <row r="1" spans="1:7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>
      <c r="A6" s="7" t="s">
        <v>5</v>
      </c>
      <c r="B6" s="11">
        <v>1</v>
      </c>
      <c r="C6" s="11">
        <v>1</v>
      </c>
      <c r="D6" s="11">
        <v>0</v>
      </c>
      <c r="E6" s="11">
        <v>0</v>
      </c>
      <c r="F6" s="11">
        <v>0</v>
      </c>
      <c r="G6" s="11">
        <v>0</v>
      </c>
    </row>
    <row r="7" spans="1:7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24"/>
  <sheetViews>
    <sheetView workbookViewId="0">
      <selection activeCell="I3" sqref="I3"/>
    </sheetView>
  </sheetViews>
  <sheetFormatPr defaultRowHeight="14.4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>
      <c r="A3" s="22">
        <v>0</v>
      </c>
      <c r="B3" s="25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>
      <c r="A4" s="22">
        <v>1</v>
      </c>
      <c r="B4" s="25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>
      <c r="A7" s="22">
        <v>4</v>
      </c>
      <c r="B7" s="25"/>
      <c r="D7" s="22">
        <v>4</v>
      </c>
      <c r="E7" s="25"/>
      <c r="G7" s="22">
        <v>4</v>
      </c>
      <c r="H7" s="25"/>
    </row>
    <row r="8" spans="1:10">
      <c r="A8" s="22">
        <v>5</v>
      </c>
      <c r="B8" s="25"/>
      <c r="D8" s="22">
        <v>5</v>
      </c>
      <c r="E8" s="25"/>
      <c r="G8" s="22">
        <v>5</v>
      </c>
      <c r="H8" s="25"/>
    </row>
    <row r="9" spans="1:10">
      <c r="A9" s="22">
        <v>6</v>
      </c>
      <c r="B9" s="25"/>
      <c r="D9" s="22">
        <v>6</v>
      </c>
      <c r="E9" s="25"/>
      <c r="G9" s="22">
        <v>6</v>
      </c>
      <c r="H9" s="25"/>
    </row>
    <row r="10" spans="1:10">
      <c r="A10" s="22">
        <v>7</v>
      </c>
      <c r="B10" s="25"/>
      <c r="D10" s="22">
        <v>7</v>
      </c>
      <c r="E10" s="25"/>
      <c r="G10" s="22">
        <v>7</v>
      </c>
      <c r="H10" s="25"/>
    </row>
    <row r="11" spans="1:10">
      <c r="A11" s="22">
        <v>8</v>
      </c>
      <c r="B11" s="25"/>
      <c r="D11" s="22">
        <v>8</v>
      </c>
      <c r="E11" s="25"/>
      <c r="G11" s="22">
        <v>8</v>
      </c>
      <c r="H11" s="25"/>
    </row>
    <row r="12" spans="1:10">
      <c r="A12" s="22">
        <v>9</v>
      </c>
      <c r="B12" s="25"/>
      <c r="D12" s="22">
        <v>9</v>
      </c>
      <c r="E12" s="25"/>
      <c r="G12" s="22">
        <v>9</v>
      </c>
      <c r="H12" s="25"/>
    </row>
    <row r="13" spans="1:10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E24"/>
  <sheetViews>
    <sheetView tabSelected="1" workbookViewId="0"/>
  </sheetViews>
  <sheetFormatPr defaultRowHeight="14.4"/>
  <cols>
    <col min="1" max="1" width="13.44140625" bestFit="1" customWidth="1"/>
    <col min="2" max="2" width="17" bestFit="1" customWidth="1"/>
  </cols>
  <sheetData>
    <row r="1" spans="1:5">
      <c r="A1" s="21" t="s">
        <v>26</v>
      </c>
      <c r="B1" s="23" t="s">
        <v>37</v>
      </c>
      <c r="C1" s="1"/>
    </row>
    <row r="2" spans="1:5">
      <c r="A2" s="21" t="s">
        <v>27</v>
      </c>
      <c r="B2" s="24" t="s">
        <v>28</v>
      </c>
      <c r="C2" s="1"/>
    </row>
    <row r="3" spans="1:5">
      <c r="A3" s="22">
        <v>0</v>
      </c>
      <c r="B3" s="25">
        <v>0</v>
      </c>
      <c r="C3" s="32" t="s">
        <v>57</v>
      </c>
      <c r="E3" s="25">
        <v>1.7</v>
      </c>
    </row>
    <row r="4" spans="1:5">
      <c r="A4" s="22">
        <v>1</v>
      </c>
      <c r="B4" s="25">
        <v>10</v>
      </c>
      <c r="C4" s="32" t="s">
        <v>103</v>
      </c>
      <c r="E4" s="25">
        <v>0.8</v>
      </c>
    </row>
    <row r="5" spans="1:5">
      <c r="A5" s="22">
        <v>2</v>
      </c>
      <c r="B5" s="25">
        <v>35</v>
      </c>
      <c r="C5" s="32" t="s">
        <v>95</v>
      </c>
      <c r="E5" s="25">
        <v>41</v>
      </c>
    </row>
    <row r="6" spans="1:5">
      <c r="A6" s="22">
        <v>3</v>
      </c>
      <c r="B6" s="25">
        <v>55</v>
      </c>
      <c r="C6" s="32" t="s">
        <v>96</v>
      </c>
      <c r="E6" s="25">
        <v>56.5</v>
      </c>
    </row>
    <row r="7" spans="1:5">
      <c r="A7" s="22">
        <v>4</v>
      </c>
      <c r="B7" s="25"/>
    </row>
    <row r="8" spans="1:5">
      <c r="A8" s="22">
        <v>5</v>
      </c>
      <c r="B8" s="25"/>
    </row>
    <row r="9" spans="1:5">
      <c r="A9" s="22">
        <v>6</v>
      </c>
      <c r="B9" s="25"/>
    </row>
    <row r="10" spans="1:5">
      <c r="A10" s="22">
        <v>7</v>
      </c>
      <c r="B10" s="25"/>
    </row>
    <row r="11" spans="1:5">
      <c r="A11" s="22">
        <v>8</v>
      </c>
      <c r="B11" s="25"/>
    </row>
    <row r="12" spans="1:5">
      <c r="A12" s="22">
        <v>9</v>
      </c>
      <c r="B12" s="25"/>
    </row>
    <row r="13" spans="1:5">
      <c r="A13" s="22">
        <v>10</v>
      </c>
      <c r="B13" s="25"/>
    </row>
    <row r="14" spans="1:5">
      <c r="A14" s="22">
        <v>11</v>
      </c>
      <c r="B14" s="25"/>
    </row>
    <row r="15" spans="1:5">
      <c r="A15" s="22">
        <v>12</v>
      </c>
      <c r="B15" s="25"/>
    </row>
    <row r="16" spans="1:5">
      <c r="A16" s="22">
        <v>13</v>
      </c>
      <c r="B16" s="25"/>
    </row>
    <row r="17" spans="1:2">
      <c r="A17" s="22">
        <v>14</v>
      </c>
      <c r="B17" s="25"/>
    </row>
    <row r="18" spans="1:2">
      <c r="A18" s="22">
        <v>15</v>
      </c>
      <c r="B18" s="25"/>
    </row>
    <row r="19" spans="1:2">
      <c r="A19" s="22">
        <v>16</v>
      </c>
      <c r="B19" s="25"/>
    </row>
    <row r="20" spans="1:2">
      <c r="A20" s="22">
        <v>17</v>
      </c>
      <c r="B20" s="25"/>
    </row>
    <row r="21" spans="1:2">
      <c r="A21" s="22">
        <v>18</v>
      </c>
      <c r="B21" s="25"/>
    </row>
    <row r="22" spans="1:2">
      <c r="A22" s="22">
        <v>19</v>
      </c>
      <c r="B22" s="25"/>
    </row>
    <row r="23" spans="1:2">
      <c r="A23" s="22">
        <v>20</v>
      </c>
      <c r="B23" s="25"/>
    </row>
    <row r="24" spans="1:2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E28" sqref="E28"/>
    </sheetView>
  </sheetViews>
  <sheetFormatPr defaultRowHeight="14.4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>
      <c r="A8" s="22">
        <v>5</v>
      </c>
      <c r="B8" s="25"/>
      <c r="D8" s="22">
        <v>5</v>
      </c>
      <c r="E8" s="25"/>
      <c r="G8" s="22">
        <v>5</v>
      </c>
      <c r="H8" s="25"/>
    </row>
    <row r="9" spans="1:9">
      <c r="A9" s="22">
        <v>6</v>
      </c>
      <c r="B9" s="25"/>
      <c r="D9" s="22">
        <v>6</v>
      </c>
      <c r="E9" s="25"/>
      <c r="G9" s="22">
        <v>6</v>
      </c>
      <c r="H9" s="25"/>
    </row>
    <row r="10" spans="1:9">
      <c r="A10" s="22">
        <v>7</v>
      </c>
      <c r="B10" s="25"/>
      <c r="D10" s="22">
        <v>7</v>
      </c>
      <c r="E10" s="25"/>
      <c r="G10" s="22">
        <v>7</v>
      </c>
      <c r="H10" s="25"/>
    </row>
    <row r="11" spans="1:9">
      <c r="A11" s="22">
        <v>8</v>
      </c>
      <c r="B11" s="25"/>
      <c r="D11" s="22">
        <v>8</v>
      </c>
      <c r="E11" s="25"/>
      <c r="G11" s="22">
        <v>8</v>
      </c>
      <c r="H11" s="25"/>
    </row>
    <row r="12" spans="1:9">
      <c r="A12" s="22">
        <v>9</v>
      </c>
      <c r="B12" s="25"/>
      <c r="D12" s="22">
        <v>9</v>
      </c>
      <c r="E12" s="25"/>
      <c r="G12" s="22">
        <v>9</v>
      </c>
      <c r="H12" s="25"/>
    </row>
    <row r="13" spans="1:9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I24"/>
  <sheetViews>
    <sheetView workbookViewId="0">
      <selection activeCell="K27" sqref="K27"/>
    </sheetView>
  </sheetViews>
  <sheetFormatPr defaultRowHeight="14.4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>
      <c r="A6" s="22">
        <v>3</v>
      </c>
      <c r="B6" s="25"/>
      <c r="D6" s="22">
        <v>3</v>
      </c>
      <c r="E6" s="25"/>
      <c r="H6" s="22">
        <v>3</v>
      </c>
      <c r="I6" s="25"/>
    </row>
    <row r="7" spans="1:9">
      <c r="A7" s="22">
        <v>4</v>
      </c>
      <c r="B7" s="25"/>
      <c r="D7" s="22">
        <v>4</v>
      </c>
      <c r="E7" s="25"/>
      <c r="H7" s="22">
        <v>4</v>
      </c>
      <c r="I7" s="25"/>
    </row>
    <row r="8" spans="1:9">
      <c r="A8" s="22">
        <v>5</v>
      </c>
      <c r="B8" s="25"/>
      <c r="D8" s="22">
        <v>5</v>
      </c>
      <c r="E8" s="25"/>
      <c r="H8" s="22">
        <v>5</v>
      </c>
      <c r="I8" s="25"/>
    </row>
    <row r="9" spans="1:9">
      <c r="A9" s="22">
        <v>6</v>
      </c>
      <c r="B9" s="25"/>
      <c r="D9" s="22">
        <v>6</v>
      </c>
      <c r="E9" s="25"/>
      <c r="H9" s="22">
        <v>6</v>
      </c>
      <c r="I9" s="25"/>
    </row>
    <row r="10" spans="1:9">
      <c r="A10" s="22">
        <v>7</v>
      </c>
      <c r="B10" s="25"/>
      <c r="D10" s="22">
        <v>7</v>
      </c>
      <c r="E10" s="25"/>
      <c r="H10" s="22">
        <v>7</v>
      </c>
      <c r="I10" s="25"/>
    </row>
    <row r="11" spans="1:9">
      <c r="A11" s="22">
        <v>8</v>
      </c>
      <c r="B11" s="25"/>
      <c r="D11" s="22">
        <v>8</v>
      </c>
      <c r="E11" s="25"/>
      <c r="H11" s="22">
        <v>8</v>
      </c>
      <c r="I11" s="25"/>
    </row>
    <row r="12" spans="1:9">
      <c r="A12" s="22">
        <v>9</v>
      </c>
      <c r="B12" s="25"/>
      <c r="D12" s="22">
        <v>9</v>
      </c>
      <c r="E12" s="25"/>
      <c r="H12" s="22">
        <v>9</v>
      </c>
      <c r="I12" s="25"/>
    </row>
    <row r="13" spans="1:9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4"/>
  <sheetViews>
    <sheetView workbookViewId="0">
      <selection activeCell="N19" sqref="N19"/>
    </sheetView>
  </sheetViews>
  <sheetFormatPr defaultRowHeight="14.4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J24"/>
  <sheetViews>
    <sheetView zoomScaleNormal="100" workbookViewId="0">
      <selection activeCell="I2" sqref="I2"/>
    </sheetView>
  </sheetViews>
  <sheetFormatPr defaultRowHeight="14.4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>
      <c r="A3" s="22">
        <v>0</v>
      </c>
      <c r="B3" s="25">
        <v>2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</row>
    <row r="4" spans="1:10">
      <c r="A4" s="22">
        <v>1</v>
      </c>
      <c r="B4" s="25">
        <v>96</v>
      </c>
      <c r="C4" t="s">
        <v>102</v>
      </c>
      <c r="E4" s="22">
        <v>1</v>
      </c>
      <c r="F4" s="25">
        <v>48.3</v>
      </c>
      <c r="H4" s="22">
        <v>1</v>
      </c>
      <c r="I4" s="25">
        <v>46</v>
      </c>
    </row>
    <row r="5" spans="1:10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53</v>
      </c>
    </row>
    <row r="6" spans="1:10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>
      <c r="A7" s="22">
        <v>4</v>
      </c>
      <c r="B7" s="25"/>
      <c r="E7" s="22">
        <v>4</v>
      </c>
      <c r="F7" s="25"/>
      <c r="H7" s="22">
        <v>4</v>
      </c>
      <c r="I7" s="25"/>
    </row>
    <row r="8" spans="1:10">
      <c r="A8" s="22">
        <v>5</v>
      </c>
      <c r="B8" s="25"/>
      <c r="E8" s="22">
        <v>5</v>
      </c>
      <c r="F8" s="25"/>
      <c r="H8" s="22">
        <v>5</v>
      </c>
      <c r="I8" s="25"/>
    </row>
    <row r="9" spans="1:10">
      <c r="A9" s="22">
        <v>6</v>
      </c>
      <c r="B9" s="25"/>
      <c r="E9" s="22">
        <v>6</v>
      </c>
      <c r="F9" s="25"/>
      <c r="H9" s="22">
        <v>6</v>
      </c>
      <c r="I9" s="25"/>
    </row>
    <row r="10" spans="1:10">
      <c r="A10" s="22">
        <v>7</v>
      </c>
      <c r="B10" s="25"/>
      <c r="E10" s="22">
        <v>7</v>
      </c>
      <c r="F10" s="25"/>
      <c r="H10" s="22">
        <v>7</v>
      </c>
      <c r="I10" s="25"/>
    </row>
    <row r="11" spans="1:10">
      <c r="A11" s="22">
        <v>8</v>
      </c>
      <c r="B11" s="25"/>
      <c r="E11" s="22">
        <v>8</v>
      </c>
      <c r="F11" s="25"/>
      <c r="H11" s="22">
        <v>8</v>
      </c>
      <c r="I11" s="25"/>
    </row>
    <row r="12" spans="1:10">
      <c r="A12" s="22">
        <v>9</v>
      </c>
      <c r="B12" s="25"/>
      <c r="E12" s="22">
        <v>9</v>
      </c>
      <c r="F12" s="25"/>
      <c r="H12" s="22">
        <v>9</v>
      </c>
      <c r="I12" s="25"/>
    </row>
    <row r="13" spans="1:10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24"/>
  <sheetViews>
    <sheetView zoomScale="80" zoomScaleNormal="80" workbookViewId="0">
      <selection activeCell="H40" sqref="H40"/>
    </sheetView>
  </sheetViews>
  <sheetFormatPr defaultRowHeight="14.4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>
      <c r="A3" s="22">
        <v>0</v>
      </c>
      <c r="B3" s="25">
        <f>'Routes Zone (1) Major'!B3</f>
        <v>2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>
      <c r="A4" s="22">
        <v>1</v>
      </c>
      <c r="B4" s="25">
        <f>'Routes Zone (1) Major'!B4</f>
        <v>96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46</v>
      </c>
    </row>
    <row r="5" spans="1:12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53</v>
      </c>
    </row>
    <row r="6" spans="1:12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"/>
  <sheetViews>
    <sheetView workbookViewId="0">
      <selection activeCell="G22" sqref="G22"/>
    </sheetView>
  </sheetViews>
  <sheetFormatPr defaultRowHeight="14.4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G24"/>
  <sheetViews>
    <sheetView zoomScaleNormal="100" workbookViewId="0">
      <selection activeCell="F5" sqref="F5"/>
    </sheetView>
  </sheetViews>
  <sheetFormatPr defaultRowHeight="14.4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>
      <c r="A3" s="22">
        <v>0</v>
      </c>
      <c r="B3" s="25">
        <v>6</v>
      </c>
      <c r="E3" s="22">
        <v>0</v>
      </c>
      <c r="F3" s="25">
        <v>5</v>
      </c>
    </row>
    <row r="4" spans="1:7">
      <c r="A4" s="22">
        <v>1</v>
      </c>
      <c r="B4" s="25">
        <v>92</v>
      </c>
      <c r="E4" s="22">
        <v>1</v>
      </c>
      <c r="F4" s="25">
        <v>95</v>
      </c>
    </row>
    <row r="5" spans="1:7">
      <c r="A5" s="22">
        <v>2</v>
      </c>
      <c r="B5" s="25">
        <v>0</v>
      </c>
      <c r="E5" s="22">
        <v>2</v>
      </c>
      <c r="F5" s="25"/>
    </row>
    <row r="6" spans="1:7">
      <c r="A6" s="22">
        <v>3</v>
      </c>
      <c r="B6" s="25">
        <v>2</v>
      </c>
      <c r="E6" s="22">
        <v>3</v>
      </c>
      <c r="F6" s="25"/>
    </row>
    <row r="7" spans="1:7">
      <c r="A7" s="22">
        <v>4</v>
      </c>
      <c r="B7" s="25"/>
      <c r="E7" s="22">
        <v>4</v>
      </c>
      <c r="F7" s="25"/>
    </row>
    <row r="8" spans="1:7">
      <c r="A8" s="22">
        <v>5</v>
      </c>
      <c r="B8" s="25"/>
      <c r="E8" s="22">
        <v>5</v>
      </c>
      <c r="F8" s="25"/>
    </row>
    <row r="9" spans="1:7">
      <c r="A9" s="22">
        <v>6</v>
      </c>
      <c r="B9" s="25"/>
      <c r="E9" s="22">
        <v>6</v>
      </c>
      <c r="F9" s="25"/>
    </row>
    <row r="10" spans="1:7">
      <c r="A10" s="22">
        <v>7</v>
      </c>
      <c r="B10" s="25"/>
      <c r="E10" s="22">
        <v>7</v>
      </c>
      <c r="F10" s="25"/>
    </row>
    <row r="11" spans="1:7">
      <c r="A11" s="22">
        <v>8</v>
      </c>
      <c r="B11" s="25"/>
      <c r="E11" s="22">
        <v>8</v>
      </c>
      <c r="F11" s="25"/>
    </row>
    <row r="12" spans="1:7">
      <c r="A12" s="22">
        <v>9</v>
      </c>
      <c r="B12" s="25"/>
      <c r="E12" s="22">
        <v>9</v>
      </c>
      <c r="F12" s="25"/>
    </row>
    <row r="13" spans="1:7">
      <c r="A13" s="22">
        <v>10</v>
      </c>
      <c r="B13" s="25"/>
      <c r="E13" s="22">
        <v>10</v>
      </c>
      <c r="F13" s="25"/>
    </row>
    <row r="14" spans="1:7">
      <c r="A14" s="22">
        <v>11</v>
      </c>
      <c r="B14" s="25"/>
      <c r="E14" s="22">
        <v>11</v>
      </c>
      <c r="F14" s="25"/>
    </row>
    <row r="15" spans="1:7">
      <c r="A15" s="22">
        <v>12</v>
      </c>
      <c r="B15" s="25"/>
      <c r="E15" s="22">
        <v>12</v>
      </c>
      <c r="F15" s="25"/>
    </row>
    <row r="16" spans="1:7">
      <c r="A16" s="22">
        <v>13</v>
      </c>
      <c r="B16" s="25"/>
      <c r="E16" s="22">
        <v>13</v>
      </c>
      <c r="F16" s="25"/>
    </row>
    <row r="17" spans="1:6">
      <c r="A17" s="22">
        <v>14</v>
      </c>
      <c r="B17" s="25"/>
      <c r="E17" s="22">
        <v>14</v>
      </c>
      <c r="F17" s="25"/>
    </row>
    <row r="18" spans="1:6">
      <c r="A18" s="22">
        <v>15</v>
      </c>
      <c r="B18" s="25"/>
      <c r="E18" s="22">
        <v>15</v>
      </c>
      <c r="F18" s="25"/>
    </row>
    <row r="19" spans="1:6">
      <c r="A19" s="22">
        <v>16</v>
      </c>
      <c r="B19" s="25"/>
      <c r="E19" s="22">
        <v>16</v>
      </c>
      <c r="F19" s="25"/>
    </row>
    <row r="20" spans="1:6">
      <c r="A20" s="22">
        <v>17</v>
      </c>
      <c r="B20" s="25"/>
      <c r="E20" s="22">
        <v>17</v>
      </c>
      <c r="F20" s="25"/>
    </row>
    <row r="21" spans="1:6">
      <c r="A21" s="22">
        <v>18</v>
      </c>
      <c r="B21" s="25"/>
      <c r="E21" s="22">
        <v>18</v>
      </c>
      <c r="F21" s="25"/>
    </row>
    <row r="22" spans="1:6">
      <c r="A22" s="22">
        <v>19</v>
      </c>
      <c r="B22" s="25"/>
      <c r="E22" s="22">
        <v>19</v>
      </c>
      <c r="F22" s="25"/>
    </row>
    <row r="23" spans="1:6">
      <c r="A23" s="22">
        <v>20</v>
      </c>
      <c r="B23" s="25"/>
      <c r="E23" s="22">
        <v>20</v>
      </c>
      <c r="F23" s="25"/>
    </row>
    <row r="24" spans="1:6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24"/>
  <sheetViews>
    <sheetView zoomScale="80" zoomScaleNormal="80" workbookViewId="0">
      <selection activeCell="L14" sqref="L14"/>
    </sheetView>
  </sheetViews>
  <sheetFormatPr defaultRowHeight="14.4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F24"/>
  <sheetViews>
    <sheetView workbookViewId="0">
      <selection activeCell="B4" sqref="B4"/>
    </sheetView>
  </sheetViews>
  <sheetFormatPr defaultRowHeight="14.4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>
      <c r="A3" s="22">
        <v>0</v>
      </c>
      <c r="B3" s="25">
        <v>10</v>
      </c>
      <c r="D3" s="22">
        <v>0</v>
      </c>
      <c r="E3" s="25">
        <v>35</v>
      </c>
      <c r="F3" s="48" t="s">
        <v>89</v>
      </c>
    </row>
    <row r="4" spans="1:6">
      <c r="A4" s="22">
        <v>1</v>
      </c>
      <c r="B4" s="25">
        <v>90</v>
      </c>
      <c r="D4" s="22">
        <v>1</v>
      </c>
      <c r="E4" s="25">
        <v>5</v>
      </c>
      <c r="F4" s="48" t="s">
        <v>104</v>
      </c>
    </row>
    <row r="5" spans="1:6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>
      <c r="A6" s="22">
        <v>3</v>
      </c>
      <c r="B6" s="25"/>
      <c r="D6" s="22">
        <v>3</v>
      </c>
      <c r="E6" s="25">
        <v>23</v>
      </c>
      <c r="F6" s="48" t="s">
        <v>91</v>
      </c>
    </row>
    <row r="7" spans="1:6">
      <c r="A7" s="22">
        <v>4</v>
      </c>
      <c r="B7" s="25"/>
      <c r="D7" s="22">
        <v>4</v>
      </c>
      <c r="E7" s="25">
        <v>2</v>
      </c>
      <c r="F7" s="48" t="s">
        <v>110</v>
      </c>
    </row>
    <row r="8" spans="1:6">
      <c r="A8" s="22">
        <v>5</v>
      </c>
      <c r="B8" s="25"/>
      <c r="D8" s="22">
        <v>5</v>
      </c>
      <c r="E8" s="25">
        <v>35</v>
      </c>
      <c r="F8" s="48" t="s">
        <v>92</v>
      </c>
    </row>
    <row r="9" spans="1:6">
      <c r="A9" s="22">
        <v>6</v>
      </c>
      <c r="B9" s="25"/>
      <c r="D9" s="22">
        <v>6</v>
      </c>
      <c r="E9" s="25"/>
    </row>
    <row r="10" spans="1:6">
      <c r="A10" s="22">
        <v>7</v>
      </c>
      <c r="B10" s="25"/>
      <c r="D10" s="22">
        <v>7</v>
      </c>
      <c r="E10" s="25"/>
    </row>
    <row r="11" spans="1:6">
      <c r="A11" s="22">
        <v>8</v>
      </c>
      <c r="B11" s="25"/>
      <c r="D11" s="22">
        <v>8</v>
      </c>
      <c r="E11" s="25"/>
    </row>
    <row r="12" spans="1:6">
      <c r="A12" s="22">
        <v>9</v>
      </c>
      <c r="B12" s="25"/>
      <c r="D12" s="22">
        <v>9</v>
      </c>
      <c r="E12" s="25"/>
    </row>
    <row r="13" spans="1:6">
      <c r="A13" s="22">
        <v>10</v>
      </c>
      <c r="B13" s="25"/>
      <c r="D13" s="22">
        <v>10</v>
      </c>
      <c r="E13" s="25"/>
    </row>
    <row r="14" spans="1:6">
      <c r="A14" s="22">
        <v>11</v>
      </c>
      <c r="B14" s="25"/>
      <c r="D14" s="22">
        <v>11</v>
      </c>
      <c r="E14" s="25"/>
    </row>
    <row r="15" spans="1:6">
      <c r="A15" s="22">
        <v>12</v>
      </c>
      <c r="B15" s="25"/>
      <c r="D15" s="22">
        <v>12</v>
      </c>
      <c r="E15" s="25"/>
    </row>
    <row r="16" spans="1:6">
      <c r="A16" s="22">
        <v>13</v>
      </c>
      <c r="B16" s="25"/>
      <c r="D16" s="22">
        <v>13</v>
      </c>
      <c r="E16" s="25"/>
    </row>
    <row r="17" spans="1:5">
      <c r="A17" s="22">
        <v>14</v>
      </c>
      <c r="B17" s="25"/>
      <c r="D17" s="22">
        <v>14</v>
      </c>
      <c r="E17" s="25"/>
    </row>
    <row r="18" spans="1:5">
      <c r="A18" s="22">
        <v>15</v>
      </c>
      <c r="B18" s="25"/>
      <c r="D18" s="22">
        <v>15</v>
      </c>
      <c r="E18" s="25"/>
    </row>
    <row r="19" spans="1:5">
      <c r="A19" s="22">
        <v>16</v>
      </c>
      <c r="B19" s="25"/>
      <c r="D19" s="22">
        <v>16</v>
      </c>
      <c r="E19" s="25"/>
    </row>
    <row r="20" spans="1:5">
      <c r="A20" s="22">
        <v>17</v>
      </c>
      <c r="B20" s="25"/>
      <c r="D20" s="22">
        <v>17</v>
      </c>
      <c r="E20" s="25"/>
    </row>
    <row r="21" spans="1:5">
      <c r="A21" s="22">
        <v>18</v>
      </c>
      <c r="B21" s="25"/>
      <c r="D21" s="22">
        <v>18</v>
      </c>
      <c r="E21" s="25"/>
    </row>
    <row r="22" spans="1:5">
      <c r="A22" s="22">
        <v>19</v>
      </c>
      <c r="B22" s="25"/>
      <c r="D22" s="22">
        <v>19</v>
      </c>
      <c r="E22" s="25"/>
    </row>
    <row r="23" spans="1:5">
      <c r="A23" s="22">
        <v>20</v>
      </c>
      <c r="B23" s="25"/>
      <c r="D23" s="22">
        <v>20</v>
      </c>
      <c r="E23" s="25"/>
    </row>
    <row r="24" spans="1:5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K16"/>
  <sheetViews>
    <sheetView workbookViewId="0">
      <selection activeCell="A4" sqref="A4:XFD10"/>
    </sheetView>
  </sheetViews>
  <sheetFormatPr defaultRowHeight="14.4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>
      <c r="B1" s="68">
        <v>6.6954062394296336</v>
      </c>
      <c r="C1" s="68">
        <v>9.1891022367213662</v>
      </c>
      <c r="D1" s="68">
        <v>5.4511948404847841</v>
      </c>
      <c r="E1" s="68">
        <v>54.670804386923862</v>
      </c>
      <c r="F1" s="68">
        <v>68.756611890824459</v>
      </c>
      <c r="G1" s="68">
        <v>67.191712035519842</v>
      </c>
      <c r="H1" s="68">
        <v>78.678646934460886</v>
      </c>
      <c r="I1" s="68">
        <v>0.63327288220770428</v>
      </c>
      <c r="J1" s="68">
        <v>0.22892040116240961</v>
      </c>
      <c r="K1" s="68">
        <v>0.23243821967793388</v>
      </c>
    </row>
    <row r="2" spans="2:11">
      <c r="B2" s="68">
        <v>6.4692665910947564</v>
      </c>
      <c r="C2" s="68">
        <v>8.8984702947343557</v>
      </c>
      <c r="D2" s="68">
        <v>5.2830427131568767</v>
      </c>
      <c r="E2" s="68">
        <v>56.752624605035166</v>
      </c>
      <c r="F2" s="68">
        <v>70.102602432560985</v>
      </c>
      <c r="G2" s="68">
        <v>69.206654194266065</v>
      </c>
      <c r="H2" s="68">
        <v>79.563150975831732</v>
      </c>
      <c r="I2" s="68">
        <v>0.6593450040635227</v>
      </c>
      <c r="J2" s="68">
        <v>0.23394908515825774</v>
      </c>
      <c r="K2" s="68">
        <v>0.20471368638390405</v>
      </c>
    </row>
    <row r="3" spans="2:11">
      <c r="B3" s="68">
        <v>6.5651949327583639</v>
      </c>
      <c r="C3" s="68">
        <v>9.0199613114673518</v>
      </c>
      <c r="D3" s="68">
        <v>5.3557347955618457</v>
      </c>
      <c r="E3" s="68">
        <v>56.23970345963756</v>
      </c>
      <c r="F3" s="68">
        <v>69.650272848954941</v>
      </c>
      <c r="G3" s="68">
        <v>68.831967213114751</v>
      </c>
      <c r="H3" s="68">
        <v>79.207007837713235</v>
      </c>
      <c r="I3" s="68">
        <v>0.65281162857080122</v>
      </c>
      <c r="J3" s="68">
        <v>0.23380102320883561</v>
      </c>
      <c r="K3" s="68">
        <v>0.21450058186768547</v>
      </c>
    </row>
    <row r="4" spans="2:11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>
      <c r="B13" s="67">
        <f>AVERAGE(B2:B10)</f>
        <v>6.5172307619265606</v>
      </c>
      <c r="C13" s="67">
        <f t="shared" ref="C13:K13" si="0">AVERAGE(C2:C10)</f>
        <v>8.9592158031008537</v>
      </c>
      <c r="D13" s="67">
        <f t="shared" si="0"/>
        <v>5.3193887543593608</v>
      </c>
      <c r="E13" s="67">
        <f t="shared" si="0"/>
        <v>56.496164032336367</v>
      </c>
      <c r="F13" s="67">
        <f t="shared" si="0"/>
        <v>69.876437640757956</v>
      </c>
      <c r="G13" s="67">
        <f t="shared" si="0"/>
        <v>69.019310703690408</v>
      </c>
      <c r="H13" s="67">
        <f t="shared" si="0"/>
        <v>79.385079406772491</v>
      </c>
      <c r="I13" s="67">
        <f t="shared" si="0"/>
        <v>0.65607831631716196</v>
      </c>
      <c r="J13" s="67">
        <f t="shared" si="0"/>
        <v>0.23387505418354668</v>
      </c>
      <c r="K13" s="67">
        <f t="shared" si="0"/>
        <v>0.20960713412579476</v>
      </c>
    </row>
    <row r="16" spans="2:11" ht="15.6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J14"/>
  <sheetViews>
    <sheetView zoomScaleNormal="100" workbookViewId="0">
      <selection activeCell="C14" sqref="C14"/>
    </sheetView>
  </sheetViews>
  <sheetFormatPr defaultRowHeight="14.4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>
      <c r="A6" s="7" t="str">
        <f>Resus!A6</f>
        <v>Nurses</v>
      </c>
      <c r="B6" s="11">
        <f>Resus!B6</f>
        <v>0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0</v>
      </c>
      <c r="H6" s="11">
        <f>Resus!H6</f>
        <v>1</v>
      </c>
      <c r="I6" s="11">
        <f>Resus!I6</f>
        <v>1</v>
      </c>
      <c r="J6" s="11">
        <f>Resus!J6</f>
        <v>0</v>
      </c>
    </row>
    <row r="7" spans="1:10" s="4" customFormat="1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>
      <c r="A13" s="16"/>
    </row>
    <row r="14" spans="1:10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K21"/>
  <sheetViews>
    <sheetView zoomScaleNormal="100" workbookViewId="0">
      <selection activeCell="H20" sqref="H20"/>
    </sheetView>
  </sheetViews>
  <sheetFormatPr defaultRowHeight="14.4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 s="4" customFormat="1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4</v>
      </c>
    </row>
    <row r="18" spans="1:11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>
      <c r="A19" s="75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10</v>
      </c>
      <c r="I19" s="10">
        <v>2</v>
      </c>
      <c r="J19" s="10">
        <v>5</v>
      </c>
      <c r="K19" t="s">
        <v>105</v>
      </c>
    </row>
    <row r="20" spans="1:11">
      <c r="A20" s="76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45</v>
      </c>
      <c r="H20" s="8">
        <v>30</v>
      </c>
      <c r="I20" s="8">
        <v>7</v>
      </c>
      <c r="J20" s="8">
        <v>10</v>
      </c>
      <c r="K20" t="s">
        <v>106</v>
      </c>
    </row>
    <row r="21" spans="1:11">
      <c r="A21" s="76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20</v>
      </c>
      <c r="H21" s="10">
        <v>20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L21"/>
  <sheetViews>
    <sheetView workbookViewId="0">
      <selection activeCell="J28" sqref="J28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8</v>
      </c>
    </row>
    <row r="15" spans="1:10">
      <c r="A15" s="15" t="s">
        <v>22</v>
      </c>
      <c r="B15" s="5">
        <v>1</v>
      </c>
    </row>
    <row r="18" spans="1:12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>
      <c r="A19" s="77" t="s">
        <v>1</v>
      </c>
      <c r="B19" s="8">
        <v>1</v>
      </c>
      <c r="C19" s="9">
        <v>5</v>
      </c>
      <c r="D19" s="9">
        <v>20</v>
      </c>
      <c r="E19" s="61"/>
      <c r="F19" s="61">
        <v>30</v>
      </c>
      <c r="G19" s="10">
        <v>5</v>
      </c>
      <c r="H19" s="10">
        <v>5</v>
      </c>
      <c r="I19" s="10">
        <v>5</v>
      </c>
      <c r="J19" s="10">
        <v>1</v>
      </c>
      <c r="K19" t="s">
        <v>105</v>
      </c>
      <c r="L19" s="55">
        <v>150</v>
      </c>
    </row>
    <row r="20" spans="1:12">
      <c r="A20" s="78"/>
      <c r="B20" s="8">
        <v>7</v>
      </c>
      <c r="C20" s="9">
        <v>15</v>
      </c>
      <c r="D20" s="9">
        <v>60</v>
      </c>
      <c r="E20" s="61"/>
      <c r="F20" s="61">
        <v>30</v>
      </c>
      <c r="G20" s="10">
        <v>15</v>
      </c>
      <c r="H20" s="10">
        <v>15</v>
      </c>
      <c r="I20" s="10">
        <v>15</v>
      </c>
      <c r="J20" s="10">
        <v>7</v>
      </c>
      <c r="K20" t="s">
        <v>106</v>
      </c>
      <c r="L20" s="55">
        <v>300</v>
      </c>
    </row>
    <row r="21" spans="1:12">
      <c r="A21" s="79"/>
      <c r="B21" s="8">
        <v>5</v>
      </c>
      <c r="C21" s="9">
        <v>10</v>
      </c>
      <c r="D21" s="9">
        <v>40</v>
      </c>
      <c r="E21" s="61"/>
      <c r="F21" s="61">
        <v>30</v>
      </c>
      <c r="G21" s="10">
        <v>10</v>
      </c>
      <c r="H21" s="10">
        <v>10</v>
      </c>
      <c r="I21" s="10">
        <v>10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"/>
  <dimension ref="A1:J15"/>
  <sheetViews>
    <sheetView workbookViewId="0">
      <selection activeCell="J8" sqref="J8"/>
    </sheetView>
  </sheetViews>
  <sheetFormatPr defaultRowHeight="14.4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0</v>
      </c>
      <c r="H6" s="11">
        <f>'ZONE (1) MAJOR'!H6</f>
        <v>1</v>
      </c>
      <c r="I6" s="11">
        <f>'ZONE (1) MAJOR'!I6</f>
        <v>1</v>
      </c>
      <c r="J6" s="11">
        <f>'ZONE (1) MAJOR'!J6</f>
        <v>0</v>
      </c>
    </row>
    <row r="7" spans="1:10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>
      <c r="A13" s="16"/>
    </row>
    <row r="14" spans="1:10">
      <c r="A14" s="15" t="s">
        <v>20</v>
      </c>
      <c r="B14" s="5">
        <f>'ZONE (1) MAJOR'!B14</f>
        <v>8</v>
      </c>
    </row>
    <row r="15" spans="1:10">
      <c r="A15" s="15" t="s">
        <v>22</v>
      </c>
      <c r="B15" s="5">
        <f>'ZONE (1) MAJOR'!B15</f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0.39997558519241921"/>
    <pageSetUpPr fitToPage="1"/>
  </sheetPr>
  <dimension ref="A1:K21"/>
  <sheetViews>
    <sheetView zoomScaleNormal="100" workbookViewId="0">
      <selection activeCell="J24" sqref="J24"/>
    </sheetView>
  </sheetViews>
  <sheetFormatPr defaultRowHeight="14.4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0</v>
      </c>
    </row>
    <row r="7" spans="1:10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>
      <c r="A13" s="16"/>
    </row>
    <row r="14" spans="1:10">
      <c r="A14" s="15" t="s">
        <v>20</v>
      </c>
      <c r="B14" s="5">
        <v>6</v>
      </c>
      <c r="C14" t="s">
        <v>23</v>
      </c>
    </row>
    <row r="15" spans="1:10">
      <c r="A15" s="15"/>
      <c r="B15" s="5"/>
    </row>
    <row r="18" spans="1:11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>
      <c r="A20" s="52"/>
      <c r="B20" s="8">
        <v>2</v>
      </c>
      <c r="C20" s="9">
        <v>7</v>
      </c>
      <c r="D20" s="9">
        <v>30</v>
      </c>
      <c r="E20" s="61"/>
      <c r="F20" s="10">
        <v>30</v>
      </c>
      <c r="G20" s="10">
        <v>7</v>
      </c>
      <c r="H20" s="10">
        <v>15</v>
      </c>
      <c r="I20" s="10">
        <v>2</v>
      </c>
      <c r="J20" s="10">
        <v>2</v>
      </c>
      <c r="K20" t="s">
        <v>106</v>
      </c>
    </row>
    <row r="21" spans="1:11">
      <c r="A21" s="53"/>
      <c r="B21" s="8">
        <v>1</v>
      </c>
      <c r="C21" s="9">
        <v>5</v>
      </c>
      <c r="D21" s="9">
        <v>20</v>
      </c>
      <c r="E21" s="61"/>
      <c r="F21" s="10">
        <v>20</v>
      </c>
      <c r="G21" s="10">
        <v>5</v>
      </c>
      <c r="H21" s="10">
        <v>10</v>
      </c>
      <c r="I21" s="10">
        <v>1</v>
      </c>
      <c r="J21" s="10">
        <v>1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J15"/>
  <sheetViews>
    <sheetView zoomScaleNormal="100" workbookViewId="0">
      <selection activeCell="B8" sqref="B8"/>
    </sheetView>
  </sheetViews>
  <sheetFormatPr defaultRowHeight="14.4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0</v>
      </c>
      <c r="H6" s="11">
        <f>Minor!H6</f>
        <v>1</v>
      </c>
      <c r="I6" s="11">
        <f>Minor!I6</f>
        <v>1</v>
      </c>
      <c r="J6" s="11">
        <f>Minor!J6</f>
        <v>0</v>
      </c>
    </row>
    <row r="7" spans="1:10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>
      <c r="A13" s="16"/>
    </row>
    <row r="14" spans="1:10">
      <c r="A14" s="15" t="s">
        <v>20</v>
      </c>
      <c r="B14" s="5">
        <f>Minor!B14</f>
        <v>6</v>
      </c>
      <c r="C14" t="s">
        <v>23</v>
      </c>
    </row>
    <row r="15" spans="1:10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H13"/>
  <sheetViews>
    <sheetView workbookViewId="0">
      <selection activeCell="D9" sqref="D9"/>
    </sheetView>
  </sheetViews>
  <sheetFormatPr defaultRowHeight="14.4"/>
  <cols>
    <col min="1" max="1" width="15.33203125" bestFit="1" customWidth="1"/>
    <col min="2" max="2" width="12.88671875" bestFit="1" customWidth="1"/>
  </cols>
  <sheetData>
    <row r="1" spans="1:8" s="1" customFormat="1">
      <c r="A1" s="29" t="s">
        <v>48</v>
      </c>
      <c r="B1" s="69" t="s">
        <v>49</v>
      </c>
      <c r="C1" s="80"/>
      <c r="D1" s="70"/>
    </row>
    <row r="2" spans="1:8">
      <c r="A2" s="65" t="s">
        <v>50</v>
      </c>
      <c r="B2" s="65">
        <v>150</v>
      </c>
      <c r="C2" s="65">
        <v>120</v>
      </c>
      <c r="D2" s="65">
        <v>180</v>
      </c>
    </row>
    <row r="3" spans="1:8">
      <c r="A3" s="44" t="s">
        <v>51</v>
      </c>
      <c r="B3" s="45">
        <v>90</v>
      </c>
      <c r="C3" s="45">
        <v>90</v>
      </c>
      <c r="D3" s="45">
        <v>90</v>
      </c>
    </row>
    <row r="4" spans="1:8">
      <c r="A4" s="44" t="s">
        <v>52</v>
      </c>
      <c r="B4" s="45">
        <v>150</v>
      </c>
      <c r="C4" s="45">
        <v>150</v>
      </c>
      <c r="D4" s="45">
        <v>150</v>
      </c>
    </row>
    <row r="5" spans="1:8">
      <c r="A5" s="62"/>
      <c r="B5" s="45"/>
      <c r="C5" s="45"/>
      <c r="D5" s="45"/>
    </row>
    <row r="6" spans="1:8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</row>
    <row r="7" spans="1:8">
      <c r="A7" s="22"/>
      <c r="B7" s="30"/>
      <c r="C7" s="30"/>
      <c r="D7" s="30"/>
    </row>
    <row r="8" spans="1:8">
      <c r="A8" s="22"/>
      <c r="B8" s="30"/>
      <c r="C8" s="30"/>
      <c r="D8" s="30"/>
    </row>
    <row r="9" spans="1:8">
      <c r="A9" s="22" t="s">
        <v>59</v>
      </c>
      <c r="B9" s="30">
        <v>240</v>
      </c>
      <c r="C9" s="30">
        <v>120</v>
      </c>
      <c r="D9" s="30">
        <v>540</v>
      </c>
      <c r="F9" s="30">
        <v>1140</v>
      </c>
      <c r="G9" s="30">
        <v>240</v>
      </c>
      <c r="H9" s="30">
        <v>1400</v>
      </c>
    </row>
    <row r="10" spans="1:8">
      <c r="A10" s="22" t="s">
        <v>60</v>
      </c>
      <c r="B10" s="30">
        <v>15</v>
      </c>
      <c r="C10" s="30">
        <v>10</v>
      </c>
      <c r="D10" s="30">
        <v>45</v>
      </c>
    </row>
    <row r="11" spans="1:8">
      <c r="A11" s="22" t="s">
        <v>61</v>
      </c>
      <c r="B11" s="30">
        <v>15</v>
      </c>
      <c r="C11" s="30">
        <v>10</v>
      </c>
      <c r="D11" s="30">
        <v>45</v>
      </c>
    </row>
    <row r="12" spans="1:8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</row>
    <row r="13" spans="1:8">
      <c r="B13" t="s">
        <v>108</v>
      </c>
      <c r="C13" t="s">
        <v>105</v>
      </c>
      <c r="D13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Output</vt:lpstr>
      <vt:lpstr>Interface</vt:lpstr>
      <vt:lpstr>Zone1</vt:lpstr>
      <vt:lpstr>Resus</vt:lpstr>
      <vt:lpstr>ZONE (1) MAJOR</vt:lpstr>
      <vt:lpstr>Zone2</vt:lpstr>
      <vt:lpstr>Minor</vt:lpstr>
      <vt:lpstr>Zone3</vt:lpstr>
      <vt:lpstr>Discharge Waiting Time</vt:lpstr>
      <vt:lpstr>Other Processes Timing</vt:lpstr>
      <vt:lpstr>Resources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Discharge</vt:lpstr>
      <vt:lpstr>Sim Runs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2014-09-24T16:53:07Z</dcterms:modified>
</cp:coreProperties>
</file>