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4" i="18" l="1"/>
  <c r="J24" i="18"/>
  <c r="G24" i="18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<sst xmlns="http://schemas.openxmlformats.org/spreadsheetml/2006/main" count="516" uniqueCount="155">
  <si>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</si>
  <si>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</si>
  <si>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</si>
  <si>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</si>
  <si>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</si>
  <si>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</si>
  <si>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</si>
  <si>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</si>
  <si>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</si>
  <si>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</si>
  <si>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</si>
  <si>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</si>
  <si>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</si>
  <si>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</si>
  <si>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</si>
  <si>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</si>
  <si>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</si>
  <si>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</si>
  <si>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</si>
  <si>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</si>
  <si>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</si>
  <si>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</si>
  <si>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</si>
  <si>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</si>
  <si>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</si>
  <si>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</si>
  <si>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</si>
  <si>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</si>
  <si>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</si>
  <si>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</si>
  <si>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</si>
  <si>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</si>
  <si>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</si>
  <si>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</si>
  <si>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</si>
  <si>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</si>
  <si>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</si>
  <si>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</si>
  <si>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</si>
  <si>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</si>
  <si>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</si>
  <si>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</si>
  <si>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</si>
  <si>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</si>
  <si>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</si>
  <si>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</si>
  <si>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</si>
  <si>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</si>
  <si>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</si>
  <si>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</si>
  <si>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</si>
  <si>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</si>
  <si>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</si>
  <si>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</si>
  <si>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</si>
  <si>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</si>
  <si>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</si>
  <si>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</si>
  <si>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</si>
  <si>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</si>
  <si>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</si>
  <si>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</si>
  <si>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</si>
  <si>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</si>
  <si>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</si>
  <si>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</si>
  <si>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</si>
  <si>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</si>
  <si>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</si>
  <si>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</si>
  <si>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</si>
  <si>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</si>
  <si>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</si>
  <si>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</si>
  <si>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</si>
  <si>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</si>
  <si>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</si>
  <si>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</si>
  <si>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</si>
  <si>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</si>
  <si>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</si>
  <si>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</si>
  <si>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</si>
  <si>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</si>
  <si>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</si>
  <si>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</si>
  <si>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</si>
  <si>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</si>
  <si>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</si>
  <si>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</si>
  <si>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</si>
  <si>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</si>
  <si>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</si>
  <si>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</si>
  <si>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</si>
  <si>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</si>
  <si>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</si>
  <si>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</si>
  <si>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</si>
  <si>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</si>
  <si>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</si>
  <si>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</si>
  <si>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</si>
  <si>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</si>
  <si>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</si>
  <si>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</si>
  <si>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</si>
  <si>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</si>
  <si>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</si>
  <si>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</si>
  <si>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</si>
  <si>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</si>
  <si>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</si>
  <si>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</si>
  <si>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</si>
  <si>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</si>
  <si>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</si>
  <si>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</si>
  <si>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</si>
  <si>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</si>
  <si>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</si>
  <si>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</si>
  <si>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</si>
  <si>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</si>
  <si>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</si>
  <si>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</si>
  <si>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</si>
  <si>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</si>
  <si>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</si>
  <si>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</si>
  <si>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</si>
  <si>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</si>
  <si>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</si>
  <si>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</si>
  <si>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</si>
  <si>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</si>
  <si>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</si>
  <si>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</si>
  <si>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</si>
  <si>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</si>
  <si>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</si>
  <si>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</si>
  <si>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</si>
  <si>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</si>
  <si>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</si>
  <si>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</si>
  <si>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</si>
  <si>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</si>
  <si>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</si>
  <si>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</si>
  <si>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</si>
  <si>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</si>
  <si>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</si>
  <si>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Delay_Discharge_AMU</t>
  </si>
  <si>
    <t>Delay_Discharge_Admit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</si>
</sst>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/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9.9350577369051045</v>
      </c>
      <c r="C1" s="37">
        <v>16.097864540597552</v>
      </c>
      <c r="D1" s="37">
        <v>8.471461216646933</v>
      </c>
      <c r="E1" s="37">
        <v>11.461329428488494</v>
      </c>
      <c r="F1" s="37">
        <v>15.849224889545203</v>
      </c>
      <c r="G1" s="37">
        <v>9.489988213202146</v>
      </c>
      <c r="H1" s="37">
        <v>3.1121181119842372</v>
      </c>
      <c r="I1" s="37">
        <v>2.9015048348979495</v>
      </c>
      <c r="J1" s="37">
        <v>3.3310504860295636</v>
      </c>
      <c r="K1" s="38">
        <v>173</v>
      </c>
      <c r="L1" s="38">
        <v>876</v>
      </c>
      <c r="M1" s="38">
        <v>52</v>
      </c>
      <c r="N1" s="39">
        <v>87.85740776603086</v>
      </c>
      <c r="O1" s="39">
        <v>0.50189945092894894</v>
      </c>
      <c r="P1" s="39">
        <v>0.51330704086229584</v>
      </c>
      <c r="Q1" s="39">
        <v>22.927732909190425</v>
      </c>
      <c r="R1" s="40">
        <f>K1/L1</f>
        <v>0.19748858447488585</v>
      </c>
      <c r="S1" s="40">
        <f>M1/K1</f>
        <v>0.30057803468208094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9.9350577369051045</v>
      </c>
      <c r="C13" s="44">
        <f t="shared" si="2"/>
        <v>16.097864540597552</v>
      </c>
      <c r="D13" s="44">
        <f t="shared" si="2"/>
        <v>8.471461216646933</v>
      </c>
      <c r="E13" s="44">
        <f t="shared" si="2"/>
        <v>11.461329428488494</v>
      </c>
      <c r="F13" s="44">
        <f t="shared" si="2"/>
        <v>15.849224889545203</v>
      </c>
      <c r="G13" s="44">
        <f t="shared" si="2"/>
        <v>9.489988213202146</v>
      </c>
      <c r="H13" s="44">
        <f t="shared" si="2"/>
        <v>3.1121181119842372</v>
      </c>
      <c r="I13" s="44">
        <f t="shared" si="2"/>
        <v>2.9015048348979495</v>
      </c>
      <c r="J13" s="44">
        <f t="shared" si="2"/>
        <v>3.3310504860295636</v>
      </c>
      <c r="K13" s="44">
        <f t="shared" si="2"/>
        <v>173</v>
      </c>
      <c r="L13" s="44">
        <f t="shared" si="2"/>
        <v>876</v>
      </c>
      <c r="M13" s="44">
        <f t="shared" ref="M13:S13" si="3">AVERAGE(M1:M10)</f>
        <v>52</v>
      </c>
      <c r="N13" s="44">
        <f t="shared" si="3"/>
        <v>87.85740776603086</v>
      </c>
      <c r="O13" s="44">
        <f t="shared" si="3"/>
        <v>0.50189945092894894</v>
      </c>
      <c r="P13" s="44">
        <f t="shared" si="3"/>
        <v>0.51330704086229584</v>
      </c>
      <c r="Q13" s="44">
        <f t="shared" si="3"/>
        <v>22.927732909190425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8" width="8.88671875" style="48"/>
    <col min="9" max="9" width="13.21875" style="48" bestFit="1" customWidth="1"/>
    <col min="10" max="10" width="21.88671875" style="48" bestFit="1" customWidth="1"/>
    <col min="11" max="11" width="8.88671875" style="48"/>
    <col min="12" max="12" width="13.21875" style="48" bestFit="1" customWidth="1"/>
    <col min="13" max="13" width="21.88671875" style="48" bestFit="1" customWidth="1"/>
    <col min="14" max="16384" width="8.88671875" style="48"/>
  </cols>
  <sheetData>
    <row r="1" spans="1:13" s="66" customFormat="1" x14ac:dyDescent="0.25">
      <c r="A1" s="71" t="s">
        <v>47</v>
      </c>
      <c r="B1" s="98" t="s">
        <v>48</v>
      </c>
      <c r="C1" s="99"/>
      <c r="D1" s="100"/>
      <c r="F1" s="50" t="s">
        <v>26</v>
      </c>
      <c r="G1" s="85" t="s">
        <v>151</v>
      </c>
      <c r="I1" s="50" t="s">
        <v>26</v>
      </c>
      <c r="J1" s="85" t="s">
        <v>153</v>
      </c>
      <c r="L1" s="50" t="s">
        <v>26</v>
      </c>
      <c r="M1" s="85" t="s">
        <v>154</v>
      </c>
    </row>
    <row r="2" spans="1:13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  <c r="I2" s="50" t="s">
        <v>27</v>
      </c>
      <c r="J2" s="87" t="s">
        <v>28</v>
      </c>
      <c r="L2" s="50" t="s">
        <v>27</v>
      </c>
      <c r="M2" s="87" t="s">
        <v>28</v>
      </c>
    </row>
    <row r="3" spans="1:13" x14ac:dyDescent="0.25">
      <c r="A3" s="76" t="s">
        <v>62</v>
      </c>
      <c r="B3" s="77">
        <v>10</v>
      </c>
      <c r="C3" s="77">
        <v>2</v>
      </c>
      <c r="D3" s="77">
        <v>15</v>
      </c>
      <c r="F3" s="76">
        <v>5</v>
      </c>
      <c r="G3" s="88">
        <v>0.6</v>
      </c>
      <c r="I3" s="76">
        <v>5</v>
      </c>
      <c r="J3" s="88">
        <v>0.16</v>
      </c>
      <c r="L3" s="76">
        <v>5</v>
      </c>
      <c r="M3" s="88">
        <v>0.05</v>
      </c>
    </row>
    <row r="4" spans="1:13" x14ac:dyDescent="0.25">
      <c r="A4" s="76" t="s">
        <v>63</v>
      </c>
      <c r="B4" s="77">
        <v>20</v>
      </c>
      <c r="C4" s="77">
        <v>10</v>
      </c>
      <c r="D4" s="77">
        <v>30</v>
      </c>
      <c r="F4" s="76">
        <v>10</v>
      </c>
      <c r="G4" s="88">
        <v>0.16</v>
      </c>
      <c r="I4" s="76">
        <v>10</v>
      </c>
      <c r="J4" s="88">
        <v>0.05</v>
      </c>
      <c r="L4" s="76">
        <v>10</v>
      </c>
      <c r="M4" s="88">
        <v>0.02</v>
      </c>
    </row>
    <row r="5" spans="1:13" x14ac:dyDescent="0.25">
      <c r="A5" s="78" t="s">
        <v>92</v>
      </c>
      <c r="B5" s="77">
        <v>10</v>
      </c>
      <c r="C5" s="77">
        <v>5</v>
      </c>
      <c r="D5" s="77">
        <v>20</v>
      </c>
      <c r="F5" s="76">
        <v>15</v>
      </c>
      <c r="G5" s="88">
        <v>0.05</v>
      </c>
      <c r="I5" s="76">
        <v>15</v>
      </c>
      <c r="J5" s="88">
        <v>0.06</v>
      </c>
      <c r="L5" s="76">
        <v>15</v>
      </c>
      <c r="M5" s="88">
        <v>0.04</v>
      </c>
    </row>
    <row r="6" spans="1:13" x14ac:dyDescent="0.25">
      <c r="A6" s="79" t="s">
        <v>93</v>
      </c>
      <c r="B6" s="77">
        <v>10</v>
      </c>
      <c r="C6" s="77">
        <v>5</v>
      </c>
      <c r="D6" s="77">
        <v>20</v>
      </c>
      <c r="F6" s="76">
        <v>20</v>
      </c>
      <c r="G6" s="88">
        <v>0.03</v>
      </c>
      <c r="I6" s="76">
        <v>20</v>
      </c>
      <c r="J6" s="88">
        <v>0.01</v>
      </c>
      <c r="L6" s="76">
        <v>20</v>
      </c>
      <c r="M6" s="88">
        <v>0.02</v>
      </c>
    </row>
    <row r="7" spans="1:13" x14ac:dyDescent="0.25">
      <c r="A7" s="80" t="s">
        <v>94</v>
      </c>
      <c r="B7" s="77">
        <v>30</v>
      </c>
      <c r="C7" s="77">
        <v>10</v>
      </c>
      <c r="D7" s="77">
        <v>40</v>
      </c>
      <c r="F7" s="76">
        <v>25</v>
      </c>
      <c r="G7" s="88">
        <v>0.02</v>
      </c>
      <c r="I7" s="76">
        <v>25</v>
      </c>
      <c r="J7" s="88">
        <v>0.01</v>
      </c>
      <c r="L7" s="76">
        <v>25</v>
      </c>
      <c r="M7" s="88">
        <v>0.02</v>
      </c>
    </row>
    <row r="8" spans="1:13" x14ac:dyDescent="0.25">
      <c r="A8" s="80" t="s">
        <v>95</v>
      </c>
      <c r="B8" s="77">
        <v>30</v>
      </c>
      <c r="C8" s="77">
        <v>10</v>
      </c>
      <c r="D8" s="77">
        <v>40</v>
      </c>
      <c r="F8" s="76">
        <v>30</v>
      </c>
      <c r="G8" s="88">
        <v>0.02</v>
      </c>
      <c r="I8" s="76">
        <v>30</v>
      </c>
      <c r="J8" s="88">
        <v>0.05</v>
      </c>
      <c r="L8" s="76">
        <v>30</v>
      </c>
      <c r="M8" s="88">
        <v>0.01</v>
      </c>
    </row>
    <row r="9" spans="1:13" x14ac:dyDescent="0.25">
      <c r="A9" s="80" t="s">
        <v>96</v>
      </c>
      <c r="B9" s="77">
        <v>30</v>
      </c>
      <c r="C9" s="77">
        <v>10</v>
      </c>
      <c r="D9" s="77">
        <v>40</v>
      </c>
      <c r="F9" s="76">
        <v>35</v>
      </c>
      <c r="G9" s="88">
        <v>0.01</v>
      </c>
      <c r="I9" s="76">
        <v>35</v>
      </c>
      <c r="J9" s="88">
        <v>0.02</v>
      </c>
      <c r="L9" s="76">
        <v>35</v>
      </c>
      <c r="M9" s="88">
        <v>0.02</v>
      </c>
    </row>
    <row r="10" spans="1:13" x14ac:dyDescent="0.25">
      <c r="F10" s="76">
        <v>40</v>
      </c>
      <c r="G10" s="88">
        <v>0.01</v>
      </c>
      <c r="I10" s="76">
        <v>45</v>
      </c>
      <c r="J10" s="88">
        <v>0.04</v>
      </c>
      <c r="L10" s="76">
        <v>40</v>
      </c>
      <c r="M10" s="88">
        <v>0.03</v>
      </c>
    </row>
    <row r="11" spans="1:13" x14ac:dyDescent="0.25">
      <c r="B11" s="48" t="s">
        <v>90</v>
      </c>
      <c r="C11" s="48" t="s">
        <v>86</v>
      </c>
      <c r="D11" s="48" t="s">
        <v>87</v>
      </c>
      <c r="F11" s="76">
        <v>45</v>
      </c>
      <c r="G11" s="88">
        <v>0.01</v>
      </c>
      <c r="I11" s="76">
        <v>50</v>
      </c>
      <c r="J11" s="88">
        <v>0.04</v>
      </c>
      <c r="L11" s="76">
        <v>45</v>
      </c>
      <c r="M11" s="88">
        <v>0.03</v>
      </c>
    </row>
    <row r="12" spans="1:13" x14ac:dyDescent="0.25">
      <c r="F12" s="76">
        <v>50</v>
      </c>
      <c r="G12" s="88">
        <v>0.02</v>
      </c>
      <c r="I12" s="76">
        <v>55</v>
      </c>
      <c r="J12" s="88">
        <v>0.05</v>
      </c>
      <c r="L12" s="76">
        <v>50</v>
      </c>
      <c r="M12" s="88">
        <v>0.02</v>
      </c>
    </row>
    <row r="13" spans="1:13" x14ac:dyDescent="0.25">
      <c r="F13" s="76">
        <v>55</v>
      </c>
      <c r="G13" s="88">
        <v>0.01</v>
      </c>
      <c r="I13" s="76">
        <v>60</v>
      </c>
      <c r="J13" s="88">
        <v>0.03</v>
      </c>
      <c r="L13" s="76">
        <v>55</v>
      </c>
      <c r="M13" s="88">
        <v>0.03</v>
      </c>
    </row>
    <row r="14" spans="1:13" x14ac:dyDescent="0.25">
      <c r="F14" s="76">
        <v>60</v>
      </c>
      <c r="G14" s="88">
        <v>0.02</v>
      </c>
      <c r="I14" s="76">
        <v>120</v>
      </c>
      <c r="J14" s="88">
        <v>0.25</v>
      </c>
      <c r="L14" s="76">
        <v>60</v>
      </c>
      <c r="M14" s="88">
        <v>0.02</v>
      </c>
    </row>
    <row r="15" spans="1:13" x14ac:dyDescent="0.25">
      <c r="F15" s="76">
        <v>120</v>
      </c>
      <c r="G15" s="88">
        <v>0.03</v>
      </c>
      <c r="I15" s="76">
        <v>180</v>
      </c>
      <c r="J15" s="88">
        <v>0.1</v>
      </c>
      <c r="L15" s="76">
        <v>120</v>
      </c>
      <c r="M15" s="88">
        <v>0.23</v>
      </c>
    </row>
    <row r="16" spans="1:13" x14ac:dyDescent="0.25">
      <c r="F16" s="76">
        <v>180</v>
      </c>
      <c r="G16" s="88">
        <v>0.01</v>
      </c>
      <c r="I16" s="76">
        <v>240</v>
      </c>
      <c r="J16" s="88">
        <v>7.0000000000000007E-2</v>
      </c>
      <c r="L16" s="76">
        <v>180</v>
      </c>
      <c r="M16" s="88">
        <v>0.18</v>
      </c>
    </row>
    <row r="17" spans="6:13" x14ac:dyDescent="0.25">
      <c r="F17" s="76"/>
      <c r="G17" s="88"/>
      <c r="I17" s="76">
        <v>300</v>
      </c>
      <c r="J17" s="88">
        <v>0.05</v>
      </c>
      <c r="L17" s="76">
        <v>240</v>
      </c>
      <c r="M17" s="88">
        <v>0.1</v>
      </c>
    </row>
    <row r="18" spans="6:13" x14ac:dyDescent="0.25">
      <c r="F18" s="76"/>
      <c r="G18" s="88"/>
      <c r="I18" s="76">
        <v>360</v>
      </c>
      <c r="J18" s="88">
        <v>0.01</v>
      </c>
      <c r="L18" s="76">
        <v>300</v>
      </c>
      <c r="M18" s="88">
        <v>0.06</v>
      </c>
    </row>
    <row r="19" spans="6:13" x14ac:dyDescent="0.25">
      <c r="F19" s="76"/>
      <c r="G19" s="88"/>
      <c r="I19" s="76"/>
      <c r="J19" s="88"/>
      <c r="L19" s="76">
        <v>360</v>
      </c>
      <c r="M19" s="88">
        <v>0.06</v>
      </c>
    </row>
    <row r="20" spans="6:13" x14ac:dyDescent="0.25">
      <c r="F20" s="76"/>
      <c r="G20" s="88"/>
      <c r="I20" s="76"/>
      <c r="J20" s="88"/>
      <c r="L20" s="76">
        <v>420</v>
      </c>
      <c r="M20" s="88">
        <v>0.03</v>
      </c>
    </row>
    <row r="21" spans="6:13" x14ac:dyDescent="0.25">
      <c r="F21" s="76"/>
      <c r="G21" s="88"/>
      <c r="I21" s="76"/>
      <c r="J21" s="88"/>
      <c r="L21" s="76">
        <v>480</v>
      </c>
      <c r="M21" s="88">
        <v>0.03</v>
      </c>
    </row>
    <row r="22" spans="6:13" x14ac:dyDescent="0.25">
      <c r="F22" s="76"/>
      <c r="G22" s="88"/>
      <c r="I22" s="76"/>
      <c r="J22" s="88"/>
      <c r="L22" s="76"/>
      <c r="M22" s="88"/>
    </row>
    <row r="23" spans="6:13" x14ac:dyDescent="0.25">
      <c r="F23" s="76"/>
      <c r="G23" s="88"/>
      <c r="I23" s="76"/>
      <c r="J23" s="88"/>
      <c r="L23" s="76"/>
      <c r="M23" s="88"/>
    </row>
    <row r="24" spans="6:13" x14ac:dyDescent="0.25">
      <c r="F24" s="86" t="s">
        <v>152</v>
      </c>
      <c r="G24" s="90">
        <f>SUM(G3:G23)</f>
        <v>1.0000000000000002</v>
      </c>
      <c r="I24" s="86" t="s">
        <v>152</v>
      </c>
      <c r="J24" s="90">
        <f>SUM(J3:J23)</f>
        <v>1</v>
      </c>
      <c r="L24" s="86" t="s">
        <v>152</v>
      </c>
      <c r="M24" s="90">
        <f>SUM(M3:M23)</f>
        <v>1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activeCell="Q3" sqref="Q3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N32" sqref="N32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G1" sqref="G1:H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topLeftCell="B1" zoomScaleNormal="100" workbookViewId="0">
      <selection activeCell="K1" sqref="K1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3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3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3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  <c r="M3" s="48">
        <v>1</v>
      </c>
    </row>
    <row r="4" spans="1:13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  <c r="M4" s="48">
        <v>2</v>
      </c>
    </row>
    <row r="5" spans="1:13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  <c r="M5" s="48">
        <v>3</v>
      </c>
    </row>
    <row r="6" spans="1:13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  <c r="M6" s="48">
        <v>4</v>
      </c>
    </row>
    <row r="7" spans="1:13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  <c r="M7" s="48">
        <v>5</v>
      </c>
    </row>
    <row r="8" spans="1:13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  <c r="M8" s="48">
        <v>6</v>
      </c>
    </row>
    <row r="9" spans="1:13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  <c r="M9" s="48">
        <v>7</v>
      </c>
    </row>
    <row r="10" spans="1:13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  <c r="M10" s="48">
        <v>8</v>
      </c>
    </row>
    <row r="11" spans="1:13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  <c r="M11" s="48">
        <v>9</v>
      </c>
    </row>
    <row r="12" spans="1:13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  <c r="M12" s="48">
        <v>10</v>
      </c>
    </row>
    <row r="13" spans="1:13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  <c r="M13" s="48">
        <v>15</v>
      </c>
    </row>
    <row r="14" spans="1:13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  <c r="M14" s="48">
        <v>25</v>
      </c>
    </row>
    <row r="15" spans="1:13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3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  <c r="K24" s="86" t="s">
        <v>36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2015-06-11T14:29:51Z</dcterms:modified>
</cp:coreProperties>
</file>