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1" i="33" l="1"/>
  <c r="S14" i="33" l="1"/>
  <c r="R14" i="33"/>
  <c r="G24" i="18" l="1"/>
  <c r="L24" i="32" l="1"/>
  <c r="H24" i="10" l="1"/>
  <c r="E24" i="10"/>
  <c r="B8" i="30"/>
  <c r="R4" i="33" l="1"/>
  <c r="S4" i="33"/>
  <c r="R5" i="33"/>
  <c r="S5" i="33"/>
  <c r="S1" i="33" l="1"/>
  <c r="R2" i="33"/>
  <c r="R13" i="33" s="1"/>
  <c r="R15" i="33" s="1"/>
  <c r="S2" i="33"/>
  <c r="R3" i="33"/>
  <c r="S3" i="33"/>
  <c r="S13" i="33" l="1"/>
  <c r="S15" i="33" s="1"/>
  <c r="O13" i="33"/>
  <c r="P13" i="33"/>
  <c r="Q13" i="33"/>
  <c r="M13" i="33" l="1"/>
  <c r="M15" i="33" s="1"/>
  <c r="N13" i="33"/>
  <c r="H13" i="33" l="1"/>
  <c r="H15" i="33" s="1"/>
  <c r="B13" i="33" l="1"/>
  <c r="B15" i="33" s="1"/>
  <c r="C13" i="33"/>
  <c r="C15" i="33" s="1"/>
  <c r="D13" i="33"/>
  <c r="D15" i="33" s="1"/>
  <c r="E13" i="33"/>
  <c r="E15" i="33" s="1"/>
  <c r="F13" i="33"/>
  <c r="F15" i="33" s="1"/>
  <c r="G13" i="33"/>
  <c r="G15" i="33" s="1"/>
  <c r="I13" i="33"/>
  <c r="I15" i="33" s="1"/>
  <c r="J13" i="33"/>
  <c r="J15" i="33" s="1"/>
  <c r="K13" i="33"/>
  <c r="K15" i="33" s="1"/>
  <c r="L13" i="33"/>
  <c r="L15" i="33" s="1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<sst xmlns="http://schemas.openxmlformats.org/spreadsheetml/2006/main" count="507" uniqueCount="154">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</sst>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28" fillId="0" borderId="0" xfId="0" applyFont="1" applyFill="1" applyBorder="1"/>
    <xf numFmtId="2" fontId="28" fillId="0" borderId="0" xfId="2" applyNumberFormat="1" applyFont="1" applyFill="1" applyBorder="1" applyAlignment="1">
      <alignment horizontal="center" vertical="center"/>
    </xf>
    <xf numFmtId="9" fontId="28" fillId="0" borderId="0" xfId="4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>
      <selection activeCell="S13" sqref="S13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9.4138778626340169</v>
      </c>
      <c r="C1" s="37">
        <v>14.08421507402495</v>
      </c>
      <c r="D1" s="37">
        <v>8.2402013831449157</v>
      </c>
      <c r="E1" s="37">
        <v>10.800537762795999</v>
      </c>
      <c r="F1" s="37">
        <v>14.373431812902046</v>
      </c>
      <c r="G1" s="37">
        <v>9.1167720082881925</v>
      </c>
      <c r="H1" s="37">
        <v>4.1785946079115623</v>
      </c>
      <c r="I1" s="37">
        <v>4.3750424642289216</v>
      </c>
      <c r="J1" s="37">
        <v>3.9021540461949362</v>
      </c>
      <c r="K1" s="38">
        <v>1587</v>
      </c>
      <c r="L1" s="38">
        <v>9610</v>
      </c>
      <c r="M1" s="38">
        <v>372</v>
      </c>
      <c r="N1" s="39">
        <v>82.785458527139582</v>
      </c>
      <c r="O1" s="39">
        <v>0.56567825655820203</v>
      </c>
      <c r="P1" s="39">
        <v>0.45032039574678406</v>
      </c>
      <c r="Q1" s="39">
        <v>23.44955618311014</v>
      </c>
      <c r="R1" s="40">
        <f>K1/L1</f>
        <v>0.16514047866805412</v>
      </c>
      <c r="S1" s="40">
        <f>M1/K1</f>
        <v>0.23440453686200377</v>
      </c>
    </row>
    <row r="2" spans="1:19" x14ac:dyDescent="0.3">
      <c r="B2" s="37">
        <v>9.6611684733969039</v>
      </c>
      <c r="C2" s="37">
        <v>14.604882857634161</v>
      </c>
      <c r="D2" s="37">
        <v>8.3884360902110338</v>
      </c>
      <c r="E2" s="37">
        <v>10.991471564221525</v>
      </c>
      <c r="F2" s="37">
        <v>14.528280501220232</v>
      </c>
      <c r="G2" s="37">
        <v>9.2102201388577338</v>
      </c>
      <c r="H2" s="37">
        <v>4.1553300374828552</v>
      </c>
      <c r="I2" s="37">
        <v>4.2642426351697482</v>
      </c>
      <c r="J2" s="37">
        <v>4.0047481377588863</v>
      </c>
      <c r="K2" s="38">
        <v>1643</v>
      </c>
      <c r="L2" s="38">
        <v>9675</v>
      </c>
      <c r="M2" s="38">
        <v>369</v>
      </c>
      <c r="N2" s="39">
        <v>82.279312814274192</v>
      </c>
      <c r="O2" s="39">
        <v>0.58342339909559227</v>
      </c>
      <c r="P2" s="39">
        <v>0.45867526998347241</v>
      </c>
      <c r="Q2" s="39">
        <v>24.452622515560257</v>
      </c>
      <c r="R2" s="40">
        <f>K2/L2</f>
        <v>0.16981912144702843</v>
      </c>
      <c r="S2" s="40">
        <f>M2/K2</f>
        <v>0.22458916615946439</v>
      </c>
    </row>
    <row r="3" spans="1:19" x14ac:dyDescent="0.3">
      <c r="B3" s="37">
        <v>9.5126098698189665</v>
      </c>
      <c r="C3" s="37">
        <v>14.309795933659339</v>
      </c>
      <c r="D3" s="37">
        <v>8.2716117992612315</v>
      </c>
      <c r="E3" s="37">
        <v>11.043710896999492</v>
      </c>
      <c r="F3" s="37">
        <v>14.631731277904512</v>
      </c>
      <c r="G3" s="37">
        <v>9.2265489623511581</v>
      </c>
      <c r="H3" s="37">
        <v>4.132790771418132</v>
      </c>
      <c r="I3" s="37">
        <v>4.3078330979777242</v>
      </c>
      <c r="J3" s="37">
        <v>3.8926242851421908</v>
      </c>
      <c r="K3" s="38">
        <v>1552</v>
      </c>
      <c r="L3" s="38">
        <v>9565</v>
      </c>
      <c r="M3" s="38">
        <v>377</v>
      </c>
      <c r="N3" s="39">
        <v>81.333630906776094</v>
      </c>
      <c r="O3" s="39">
        <v>0.55608164456182485</v>
      </c>
      <c r="P3" s="39">
        <v>0.43662912804044984</v>
      </c>
      <c r="Q3" s="39">
        <v>24.031536544291658</v>
      </c>
      <c r="R3" s="40">
        <f>K3/L3</f>
        <v>0.16225823314166232</v>
      </c>
      <c r="S3" s="40">
        <f>M3/K3</f>
        <v>0.24291237113402062</v>
      </c>
    </row>
    <row r="4" spans="1:19" x14ac:dyDescent="0.3">
      <c r="B4" s="37">
        <v>9.4695834968231001</v>
      </c>
      <c r="C4" s="37">
        <v>14.107537412069009</v>
      </c>
      <c r="D4" s="37">
        <v>8.3003226751644199</v>
      </c>
      <c r="E4" s="37">
        <v>10.815077344515585</v>
      </c>
      <c r="F4" s="37">
        <v>14.465458141439139</v>
      </c>
      <c r="G4" s="37">
        <v>9.0840449147792217</v>
      </c>
      <c r="H4" s="37">
        <v>4.2320859308026613</v>
      </c>
      <c r="I4" s="37">
        <v>4.4667689773642261</v>
      </c>
      <c r="J4" s="37">
        <v>3.8970396841083237</v>
      </c>
      <c r="K4" s="38">
        <v>1471</v>
      </c>
      <c r="L4" s="38">
        <v>9550</v>
      </c>
      <c r="M4" s="38">
        <v>390</v>
      </c>
      <c r="N4" s="39">
        <v>80.676617884326703</v>
      </c>
      <c r="O4" s="39">
        <v>0.54336546036566413</v>
      </c>
      <c r="P4" s="39">
        <v>0.4173646312215557</v>
      </c>
      <c r="Q4" s="39">
        <v>24.404778787158623</v>
      </c>
      <c r="R4" s="40">
        <f t="shared" ref="R4:R10" si="0">K4/L4</f>
        <v>0.15403141361256545</v>
      </c>
      <c r="S4" s="40">
        <f t="shared" ref="S4:S10" si="1">M4/K4</f>
        <v>0.26512576478585997</v>
      </c>
    </row>
    <row r="5" spans="1:19" x14ac:dyDescent="0.3">
      <c r="B5" s="37">
        <v>9.7147412689011841</v>
      </c>
      <c r="C5" s="37">
        <v>14.438997816707561</v>
      </c>
      <c r="D5" s="37">
        <v>8.4790212400418117</v>
      </c>
      <c r="E5" s="37">
        <v>11.247446325868482</v>
      </c>
      <c r="F5" s="37">
        <v>14.896530879159384</v>
      </c>
      <c r="G5" s="37">
        <v>9.4678225720229285</v>
      </c>
      <c r="H5" s="37">
        <v>4.2740225978759572</v>
      </c>
      <c r="I5" s="37">
        <v>4.5045411132596627</v>
      </c>
      <c r="J5" s="37">
        <v>3.9522426952799452</v>
      </c>
      <c r="K5" s="38">
        <v>1481</v>
      </c>
      <c r="L5" s="38">
        <v>9748</v>
      </c>
      <c r="M5" s="38">
        <v>384</v>
      </c>
      <c r="N5" s="39">
        <v>83.322837388596369</v>
      </c>
      <c r="O5" s="39">
        <v>0.5436883041746382</v>
      </c>
      <c r="P5" s="39">
        <v>0.42547046242899067</v>
      </c>
      <c r="Q5" s="39">
        <v>23.434041461729546</v>
      </c>
      <c r="R5" s="40">
        <f t="shared" si="0"/>
        <v>0.15192860073861306</v>
      </c>
      <c r="S5" s="40">
        <f t="shared" si="1"/>
        <v>0.25928426738690075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/>
      <c r="S6" s="40"/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/>
      <c r="S7" s="40"/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/>
      <c r="S8" s="40"/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/>
      <c r="S9" s="40"/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/>
      <c r="S10" s="40"/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9.554396194314835</v>
      </c>
      <c r="C13" s="44">
        <f t="shared" si="2"/>
        <v>14.309085818819003</v>
      </c>
      <c r="D13" s="44">
        <f t="shared" si="2"/>
        <v>8.3359186375646814</v>
      </c>
      <c r="E13" s="44">
        <f t="shared" si="2"/>
        <v>10.979648778880216</v>
      </c>
      <c r="F13" s="44">
        <f t="shared" si="2"/>
        <v>14.579086522525063</v>
      </c>
      <c r="G13" s="44">
        <f t="shared" si="2"/>
        <v>9.2210817192598462</v>
      </c>
      <c r="H13" s="44">
        <f t="shared" si="2"/>
        <v>4.1945647890982345</v>
      </c>
      <c r="I13" s="44">
        <f t="shared" si="2"/>
        <v>4.383685657600056</v>
      </c>
      <c r="J13" s="44">
        <f t="shared" si="2"/>
        <v>3.9297617696968565</v>
      </c>
      <c r="K13" s="44">
        <f t="shared" si="2"/>
        <v>1546.8</v>
      </c>
      <c r="L13" s="44">
        <f t="shared" si="2"/>
        <v>9629.6</v>
      </c>
      <c r="M13" s="44">
        <f t="shared" ref="M13:S13" si="3">AVERAGE(M1:M10)</f>
        <v>378.4</v>
      </c>
      <c r="N13" s="44">
        <f t="shared" si="3"/>
        <v>82.079571504222585</v>
      </c>
      <c r="O13" s="44">
        <f t="shared" si="3"/>
        <v>0.55844741295118427</v>
      </c>
      <c r="P13" s="44">
        <f t="shared" si="3"/>
        <v>0.43769197748425059</v>
      </c>
      <c r="Q13" s="44">
        <f t="shared" si="3"/>
        <v>23.954507098370044</v>
      </c>
      <c r="R13" s="44">
        <f t="shared" si="3"/>
        <v>0.16063556952158467</v>
      </c>
      <c r="S13" s="44">
        <f t="shared" si="3"/>
        <v>0.24526322126564989</v>
      </c>
    </row>
    <row r="14" spans="1:19" s="93" customFormat="1" x14ac:dyDescent="0.3">
      <c r="B14" s="94">
        <v>8.24</v>
      </c>
      <c r="C14" s="94">
        <v>15.22</v>
      </c>
      <c r="D14" s="94">
        <v>5.83</v>
      </c>
      <c r="E14" s="94">
        <v>10.43</v>
      </c>
      <c r="F14" s="94">
        <v>16.53</v>
      </c>
      <c r="G14" s="94">
        <v>6.73</v>
      </c>
      <c r="H14" s="94">
        <v>4.46</v>
      </c>
      <c r="I14" s="94">
        <v>4.99</v>
      </c>
      <c r="J14" s="94">
        <v>4.18</v>
      </c>
      <c r="K14" s="94">
        <v>1453</v>
      </c>
      <c r="L14" s="94">
        <v>9914</v>
      </c>
      <c r="M14" s="94">
        <v>236</v>
      </c>
      <c r="R14" s="95">
        <f>K14/L14</f>
        <v>0.14656041960863425</v>
      </c>
      <c r="S14" s="95">
        <f>M14/K14</f>
        <v>0.1624225739848589</v>
      </c>
    </row>
    <row r="15" spans="1:19" s="93" customFormat="1" x14ac:dyDescent="0.3">
      <c r="B15" s="94">
        <f>ABS((B14-B13)/B14)</f>
        <v>0.15951410125180032</v>
      </c>
      <c r="C15" s="94">
        <f t="shared" ref="C15:M15" si="4">ABS((C14-C13)/C14)</f>
        <v>5.9849814795072093E-2</v>
      </c>
      <c r="D15" s="94">
        <f t="shared" si="4"/>
        <v>0.42983167025123181</v>
      </c>
      <c r="E15" s="94">
        <f t="shared" si="4"/>
        <v>5.2698828272312245E-2</v>
      </c>
      <c r="F15" s="94">
        <f t="shared" si="4"/>
        <v>0.11802259391862902</v>
      </c>
      <c r="G15" s="94">
        <f t="shared" si="4"/>
        <v>0.37014587210398897</v>
      </c>
      <c r="H15" s="94">
        <f t="shared" si="4"/>
        <v>5.9514621278422754E-2</v>
      </c>
      <c r="I15" s="94">
        <f t="shared" si="4"/>
        <v>0.12150588024046978</v>
      </c>
      <c r="J15" s="94">
        <f t="shared" si="4"/>
        <v>5.9865605335680194E-2</v>
      </c>
      <c r="K15" s="94">
        <f t="shared" si="4"/>
        <v>6.4556090846524403E-2</v>
      </c>
      <c r="L15" s="94">
        <f t="shared" si="4"/>
        <v>2.8686705668751224E-2</v>
      </c>
      <c r="M15" s="94">
        <f t="shared" si="4"/>
        <v>0.6033898305084745</v>
      </c>
      <c r="R15" s="94">
        <f>ABS((R14-R13)/R14)</f>
        <v>9.603650119545111E-2</v>
      </c>
      <c r="S15" s="94">
        <f>ABS((S14-S13)/S14)</f>
        <v>0.51003161228385308</v>
      </c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conditionalFormatting sqref="B15:M15">
    <cfRule type="cellIs" dxfId="15" priority="16" operator="greaterThan">
      <formula>0.15</formula>
    </cfRule>
    <cfRule type="cellIs" dxfId="14" priority="15" operator="greaterThan">
      <formula>0.1</formula>
    </cfRule>
    <cfRule type="cellIs" dxfId="13" priority="14" operator="between">
      <formula>0.1</formula>
      <formula>0.15</formula>
    </cfRule>
    <cfRule type="cellIs" dxfId="12" priority="13" operator="greaterThan">
      <formula>0.15</formula>
    </cfRule>
  </conditionalFormatting>
  <conditionalFormatting sqref="R15:S15">
    <cfRule type="cellIs" dxfId="4" priority="5" operator="greaterThan">
      <formula>0.15</formula>
    </cfRule>
    <cfRule type="cellIs" dxfId="5" priority="6" operator="between">
      <formula>0.1</formula>
      <formula>0.15</formula>
    </cfRule>
    <cfRule type="cellIs" dxfId="6" priority="7" operator="greaterThan">
      <formula>0.1</formula>
    </cfRule>
    <cfRule type="cellIs" dxfId="7" priority="8" operator="greaterThan">
      <formula>0.15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workbookViewId="0"/>
  </sheetViews>
  <sheetFormatPr defaultRowHeight="13.8" x14ac:dyDescent="0.25"/>
  <cols>
    <col min="1" max="1" width="15.33203125" style="45" bestFit="1" customWidth="1"/>
    <col min="2" max="2" width="12.88671875" style="45" bestFit="1" customWidth="1"/>
    <col min="3" max="5" width="8.88671875" style="45"/>
    <col min="6" max="6" width="13.21875" style="45" bestFit="1" customWidth="1"/>
    <col min="7" max="7" width="22.77734375" style="45" bestFit="1" customWidth="1"/>
    <col min="8" max="16384" width="8.88671875" style="45"/>
  </cols>
  <sheetData>
    <row r="1" spans="1:7" s="63" customFormat="1" x14ac:dyDescent="0.25">
      <c r="A1" s="68" t="s">
        <v>47</v>
      </c>
      <c r="B1" s="101" t="s">
        <v>48</v>
      </c>
      <c r="C1" s="102"/>
      <c r="D1" s="103"/>
      <c r="F1" s="47" t="s">
        <v>26</v>
      </c>
      <c r="G1" s="82" t="s">
        <v>151</v>
      </c>
    </row>
    <row r="2" spans="1:7" x14ac:dyDescent="0.25">
      <c r="A2" s="73" t="s">
        <v>61</v>
      </c>
      <c r="B2" s="74">
        <v>5</v>
      </c>
      <c r="C2" s="74">
        <v>1</v>
      </c>
      <c r="D2" s="74">
        <v>7</v>
      </c>
      <c r="F2" s="47" t="s">
        <v>27</v>
      </c>
      <c r="G2" s="84" t="s">
        <v>28</v>
      </c>
    </row>
    <row r="3" spans="1:7" x14ac:dyDescent="0.25">
      <c r="A3" s="73" t="s">
        <v>62</v>
      </c>
      <c r="B3" s="74">
        <v>10</v>
      </c>
      <c r="C3" s="74">
        <v>2</v>
      </c>
      <c r="D3" s="74">
        <v>15</v>
      </c>
      <c r="F3" s="90">
        <v>5</v>
      </c>
      <c r="G3" s="91">
        <v>0.6</v>
      </c>
    </row>
    <row r="4" spans="1:7" x14ac:dyDescent="0.25">
      <c r="A4" s="73" t="s">
        <v>63</v>
      </c>
      <c r="B4" s="74">
        <v>20</v>
      </c>
      <c r="C4" s="74">
        <v>10</v>
      </c>
      <c r="D4" s="74">
        <v>30</v>
      </c>
      <c r="F4" s="90">
        <v>10</v>
      </c>
      <c r="G4" s="91">
        <v>0.16</v>
      </c>
    </row>
    <row r="5" spans="1:7" x14ac:dyDescent="0.25">
      <c r="A5" s="75" t="s">
        <v>92</v>
      </c>
      <c r="B5" s="74">
        <v>10</v>
      </c>
      <c r="C5" s="74">
        <v>5</v>
      </c>
      <c r="D5" s="74">
        <v>20</v>
      </c>
      <c r="F5" s="90">
        <v>15</v>
      </c>
      <c r="G5" s="91">
        <v>0.05</v>
      </c>
    </row>
    <row r="6" spans="1:7" x14ac:dyDescent="0.25">
      <c r="A6" s="76" t="s">
        <v>93</v>
      </c>
      <c r="B6" s="74">
        <v>10</v>
      </c>
      <c r="C6" s="74">
        <v>5</v>
      </c>
      <c r="D6" s="74">
        <v>20</v>
      </c>
      <c r="F6" s="90">
        <v>20</v>
      </c>
      <c r="G6" s="91">
        <v>0.03</v>
      </c>
    </row>
    <row r="7" spans="1:7" x14ac:dyDescent="0.25">
      <c r="A7" s="77" t="s">
        <v>94</v>
      </c>
      <c r="B7" s="74">
        <v>30</v>
      </c>
      <c r="C7" s="74">
        <v>10</v>
      </c>
      <c r="D7" s="74">
        <v>40</v>
      </c>
      <c r="F7" s="90">
        <v>25</v>
      </c>
      <c r="G7" s="91">
        <v>0.02</v>
      </c>
    </row>
    <row r="8" spans="1:7" x14ac:dyDescent="0.25">
      <c r="A8" s="77" t="s">
        <v>95</v>
      </c>
      <c r="B8" s="74">
        <v>30</v>
      </c>
      <c r="C8" s="74">
        <v>10</v>
      </c>
      <c r="D8" s="74">
        <v>40</v>
      </c>
      <c r="F8" s="90">
        <v>30</v>
      </c>
      <c r="G8" s="91">
        <v>0.02</v>
      </c>
    </row>
    <row r="9" spans="1:7" x14ac:dyDescent="0.25">
      <c r="A9" s="77" t="s">
        <v>96</v>
      </c>
      <c r="B9" s="74">
        <v>30</v>
      </c>
      <c r="C9" s="74">
        <v>10</v>
      </c>
      <c r="D9" s="74">
        <v>40</v>
      </c>
      <c r="F9" s="90">
        <v>35</v>
      </c>
      <c r="G9" s="91">
        <v>0.01</v>
      </c>
    </row>
    <row r="10" spans="1:7" x14ac:dyDescent="0.25">
      <c r="F10" s="90">
        <v>40</v>
      </c>
      <c r="G10" s="91">
        <v>0.01</v>
      </c>
    </row>
    <row r="11" spans="1:7" x14ac:dyDescent="0.25">
      <c r="B11" s="45" t="s">
        <v>90</v>
      </c>
      <c r="C11" s="45" t="s">
        <v>86</v>
      </c>
      <c r="D11" s="45" t="s">
        <v>87</v>
      </c>
      <c r="F11" s="90">
        <v>45</v>
      </c>
      <c r="G11" s="91">
        <v>0.01</v>
      </c>
    </row>
    <row r="12" spans="1:7" x14ac:dyDescent="0.25">
      <c r="F12" s="90">
        <v>50</v>
      </c>
      <c r="G12" s="91">
        <v>0.02</v>
      </c>
    </row>
    <row r="13" spans="1:7" x14ac:dyDescent="0.25">
      <c r="F13" s="90">
        <v>55</v>
      </c>
      <c r="G13" s="91">
        <v>0.01</v>
      </c>
    </row>
    <row r="14" spans="1:7" x14ac:dyDescent="0.25">
      <c r="F14" s="90">
        <v>60</v>
      </c>
      <c r="G14" s="91">
        <v>0.02</v>
      </c>
    </row>
    <row r="15" spans="1:7" x14ac:dyDescent="0.25">
      <c r="F15" s="90">
        <v>120</v>
      </c>
      <c r="G15" s="91">
        <v>0.03</v>
      </c>
    </row>
    <row r="16" spans="1:7" x14ac:dyDescent="0.25">
      <c r="F16" s="90">
        <v>180</v>
      </c>
      <c r="G16" s="91">
        <v>0.01</v>
      </c>
    </row>
    <row r="17" spans="6:7" x14ac:dyDescent="0.25">
      <c r="F17" s="90"/>
      <c r="G17" s="91"/>
    </row>
    <row r="18" spans="6:7" x14ac:dyDescent="0.25">
      <c r="F18" s="90"/>
      <c r="G18" s="91"/>
    </row>
    <row r="19" spans="6:7" x14ac:dyDescent="0.25">
      <c r="F19" s="90"/>
      <c r="G19" s="91"/>
    </row>
    <row r="20" spans="6:7" x14ac:dyDescent="0.25">
      <c r="F20" s="90"/>
      <c r="G20" s="91"/>
    </row>
    <row r="21" spans="6:7" x14ac:dyDescent="0.25">
      <c r="F21" s="90"/>
      <c r="G21" s="91"/>
    </row>
    <row r="22" spans="6:7" x14ac:dyDescent="0.25">
      <c r="F22" s="90"/>
      <c r="G22" s="91"/>
    </row>
    <row r="23" spans="6:7" x14ac:dyDescent="0.25">
      <c r="F23" s="90"/>
      <c r="G23" s="91"/>
    </row>
    <row r="24" spans="6:7" x14ac:dyDescent="0.25">
      <c r="F24" s="83" t="s">
        <v>152</v>
      </c>
      <c r="G24" s="87">
        <f>SUM(G3:G23)</f>
        <v>1.0000000000000002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5" bestFit="1" customWidth="1"/>
    <col min="2" max="16384" width="8.88671875" style="45"/>
  </cols>
  <sheetData>
    <row r="1" spans="1:2" x14ac:dyDescent="0.25">
      <c r="A1" s="78" t="s">
        <v>68</v>
      </c>
      <c r="B1" s="78" t="s">
        <v>24</v>
      </c>
    </row>
    <row r="2" spans="1:2" x14ac:dyDescent="0.25">
      <c r="A2" s="55" t="s">
        <v>4</v>
      </c>
      <c r="B2" s="79">
        <v>1</v>
      </c>
    </row>
    <row r="3" spans="1:2" x14ac:dyDescent="0.25">
      <c r="A3" s="55" t="s">
        <v>2</v>
      </c>
      <c r="B3" s="79">
        <v>7</v>
      </c>
    </row>
    <row r="4" spans="1:2" x14ac:dyDescent="0.25">
      <c r="A4" s="55" t="s">
        <v>3</v>
      </c>
      <c r="B4" s="79">
        <v>10</v>
      </c>
    </row>
    <row r="5" spans="1:2" x14ac:dyDescent="0.25">
      <c r="A5" s="55" t="s">
        <v>5</v>
      </c>
      <c r="B5" s="79">
        <v>8</v>
      </c>
    </row>
    <row r="6" spans="1:2" x14ac:dyDescent="0.25">
      <c r="A6" s="55" t="s">
        <v>6</v>
      </c>
      <c r="B6" s="79">
        <v>1</v>
      </c>
    </row>
    <row r="7" spans="1:2" x14ac:dyDescent="0.25">
      <c r="A7" s="55" t="s">
        <v>7</v>
      </c>
      <c r="B7" s="79">
        <v>4</v>
      </c>
    </row>
    <row r="8" spans="1:2" x14ac:dyDescent="0.25">
      <c r="A8" s="55" t="s">
        <v>8</v>
      </c>
      <c r="B8" s="79">
        <v>14</v>
      </c>
    </row>
    <row r="9" spans="1:2" x14ac:dyDescent="0.25">
      <c r="A9" s="55" t="s">
        <v>9</v>
      </c>
      <c r="B9" s="79">
        <v>100</v>
      </c>
    </row>
    <row r="10" spans="1:2" x14ac:dyDescent="0.25">
      <c r="A10" s="55" t="s">
        <v>10</v>
      </c>
      <c r="B10" s="79">
        <v>4</v>
      </c>
    </row>
    <row r="11" spans="1:2" x14ac:dyDescent="0.25">
      <c r="A11" s="55" t="s">
        <v>12</v>
      </c>
      <c r="B11" s="79">
        <v>23</v>
      </c>
    </row>
    <row r="12" spans="1:2" x14ac:dyDescent="0.25">
      <c r="A12" s="55" t="s">
        <v>25</v>
      </c>
      <c r="B12" s="79">
        <v>2</v>
      </c>
    </row>
    <row r="13" spans="1:2" x14ac:dyDescent="0.25">
      <c r="A13" s="55" t="s">
        <v>94</v>
      </c>
      <c r="B13" s="79">
        <v>10</v>
      </c>
    </row>
    <row r="14" spans="1:2" x14ac:dyDescent="0.25">
      <c r="A14" s="55" t="s">
        <v>95</v>
      </c>
      <c r="B14" s="79">
        <v>10</v>
      </c>
    </row>
    <row r="15" spans="1:2" x14ac:dyDescent="0.25">
      <c r="A15" s="55" t="s">
        <v>66</v>
      </c>
      <c r="B15" s="79">
        <v>100</v>
      </c>
    </row>
    <row r="16" spans="1:2" x14ac:dyDescent="0.25">
      <c r="A16" s="55" t="s">
        <v>93</v>
      </c>
      <c r="B16" s="79">
        <v>5</v>
      </c>
    </row>
    <row r="17" spans="1:2" x14ac:dyDescent="0.25">
      <c r="A17" s="55" t="s">
        <v>97</v>
      </c>
      <c r="B17" s="79">
        <v>10</v>
      </c>
    </row>
    <row r="18" spans="1:2" x14ac:dyDescent="0.25">
      <c r="A18" s="55" t="s">
        <v>70</v>
      </c>
      <c r="B18" s="79">
        <v>7</v>
      </c>
    </row>
    <row r="19" spans="1:2" x14ac:dyDescent="0.25">
      <c r="A19" s="55" t="s">
        <v>96</v>
      </c>
      <c r="B19" s="79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5" bestFit="1" customWidth="1"/>
    <col min="2" max="18" width="8.88671875" style="45"/>
    <col min="19" max="20" width="12.6640625" style="45" customWidth="1"/>
    <col min="21" max="16384" width="8.88671875" style="45"/>
  </cols>
  <sheetData>
    <row r="1" spans="1:22" ht="14.4" thickBot="1" x14ac:dyDescent="0.3">
      <c r="A1" s="78" t="s">
        <v>68</v>
      </c>
      <c r="B1" s="78" t="s">
        <v>24</v>
      </c>
      <c r="I1" s="105" t="s">
        <v>131</v>
      </c>
      <c r="J1" s="106"/>
      <c r="K1" s="80"/>
      <c r="L1" s="106" t="s">
        <v>132</v>
      </c>
      <c r="M1" s="106"/>
      <c r="N1" s="106" t="s">
        <v>133</v>
      </c>
      <c r="O1" s="106"/>
      <c r="P1" s="80"/>
      <c r="Q1" s="92" t="s">
        <v>134</v>
      </c>
      <c r="R1" s="92" t="s">
        <v>153</v>
      </c>
      <c r="S1" s="104" t="s">
        <v>135</v>
      </c>
      <c r="T1" s="104"/>
      <c r="U1" s="80"/>
      <c r="V1" s="81" t="s">
        <v>140</v>
      </c>
    </row>
    <row r="2" spans="1:22" x14ac:dyDescent="0.25">
      <c r="A2" s="55" t="s">
        <v>4</v>
      </c>
      <c r="B2" s="79">
        <v>1</v>
      </c>
      <c r="I2" s="46" t="s">
        <v>129</v>
      </c>
      <c r="J2" s="46" t="s">
        <v>130</v>
      </c>
      <c r="L2" s="107">
        <v>0</v>
      </c>
      <c r="M2" s="107"/>
      <c r="N2" s="107">
        <v>0</v>
      </c>
      <c r="O2" s="107"/>
      <c r="Q2" s="45">
        <v>12</v>
      </c>
      <c r="R2" s="45">
        <v>525</v>
      </c>
      <c r="S2" s="46">
        <v>0</v>
      </c>
      <c r="T2" s="46">
        <v>0</v>
      </c>
      <c r="V2" s="45">
        <v>60</v>
      </c>
    </row>
    <row r="3" spans="1:22" x14ac:dyDescent="0.25">
      <c r="A3" s="55" t="s">
        <v>2</v>
      </c>
      <c r="B3" s="79">
        <v>2</v>
      </c>
      <c r="I3" s="46">
        <v>9</v>
      </c>
      <c r="J3" s="46">
        <v>18</v>
      </c>
      <c r="S3" s="46">
        <v>1</v>
      </c>
      <c r="T3" s="46">
        <v>1</v>
      </c>
    </row>
    <row r="4" spans="1:22" x14ac:dyDescent="0.25">
      <c r="A4" s="55" t="s">
        <v>3</v>
      </c>
      <c r="B4" s="79">
        <v>2</v>
      </c>
    </row>
    <row r="5" spans="1:22" x14ac:dyDescent="0.25">
      <c r="A5" s="55" t="s">
        <v>5</v>
      </c>
      <c r="B5" s="79">
        <v>3</v>
      </c>
    </row>
    <row r="6" spans="1:22" x14ac:dyDescent="0.25">
      <c r="A6" s="55"/>
      <c r="B6" s="79"/>
    </row>
    <row r="7" spans="1:22" x14ac:dyDescent="0.25">
      <c r="A7" s="55"/>
      <c r="B7" s="79"/>
    </row>
    <row r="8" spans="1:22" x14ac:dyDescent="0.25">
      <c r="A8" s="55" t="s">
        <v>8</v>
      </c>
      <c r="B8" s="79">
        <f>AMAU!B14</f>
        <v>11</v>
      </c>
    </row>
    <row r="9" spans="1:22" x14ac:dyDescent="0.25">
      <c r="A9" s="55"/>
      <c r="B9" s="79"/>
    </row>
    <row r="10" spans="1:22" x14ac:dyDescent="0.25">
      <c r="A10" s="55"/>
      <c r="B10" s="79"/>
    </row>
    <row r="11" spans="1:22" x14ac:dyDescent="0.25">
      <c r="A11" s="55" t="s">
        <v>12</v>
      </c>
      <c r="B11" s="79">
        <v>11</v>
      </c>
    </row>
    <row r="12" spans="1:22" x14ac:dyDescent="0.25">
      <c r="A12" s="55" t="s">
        <v>25</v>
      </c>
      <c r="B12" s="79">
        <v>1</v>
      </c>
    </row>
    <row r="13" spans="1:22" x14ac:dyDescent="0.25">
      <c r="A13" s="55"/>
      <c r="B13" s="79"/>
    </row>
    <row r="14" spans="1:22" x14ac:dyDescent="0.25">
      <c r="A14" s="55"/>
      <c r="B14" s="79"/>
    </row>
    <row r="15" spans="1:22" x14ac:dyDescent="0.25">
      <c r="A15" s="55"/>
      <c r="B15" s="79"/>
    </row>
    <row r="16" spans="1:22" x14ac:dyDescent="0.25">
      <c r="A16" s="55"/>
      <c r="B16" s="79"/>
    </row>
    <row r="17" spans="1:2" x14ac:dyDescent="0.25">
      <c r="A17" s="55"/>
      <c r="B17" s="79"/>
    </row>
    <row r="18" spans="1:2" x14ac:dyDescent="0.25">
      <c r="A18" s="55" t="s">
        <v>70</v>
      </c>
      <c r="B18" s="79">
        <v>30</v>
      </c>
    </row>
    <row r="19" spans="1:2" x14ac:dyDescent="0.25">
      <c r="A19" s="55"/>
      <c r="B19" s="79"/>
    </row>
  </sheetData>
  <mergeCells count="6">
    <mergeCell ref="S1:T1"/>
    <mergeCell ref="I1:J1"/>
    <mergeCell ref="L1:M1"/>
    <mergeCell ref="N1:O1"/>
    <mergeCell ref="N2:O2"/>
    <mergeCell ref="L2:M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5" bestFit="1" customWidth="1"/>
    <col min="2" max="2" width="18.44140625" style="45" bestFit="1" customWidth="1"/>
    <col min="3" max="16384" width="8.88671875" style="45"/>
  </cols>
  <sheetData>
    <row r="1" spans="1:7" x14ac:dyDescent="0.25">
      <c r="A1" s="49" t="s">
        <v>0</v>
      </c>
      <c r="B1" s="50" t="s">
        <v>92</v>
      </c>
      <c r="C1" s="50" t="s">
        <v>93</v>
      </c>
      <c r="D1" s="50" t="s">
        <v>98</v>
      </c>
      <c r="E1" s="50" t="s">
        <v>94</v>
      </c>
      <c r="F1" s="50" t="s">
        <v>95</v>
      </c>
      <c r="G1" s="50" t="s">
        <v>96</v>
      </c>
    </row>
    <row r="2" spans="1:7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</row>
    <row r="3" spans="1:7" x14ac:dyDescent="0.25">
      <c r="A3" s="55" t="s">
        <v>4</v>
      </c>
      <c r="B3" s="48">
        <v>0</v>
      </c>
      <c r="C3" s="48">
        <v>0</v>
      </c>
      <c r="D3" s="48">
        <v>0</v>
      </c>
      <c r="E3" s="48">
        <v>0</v>
      </c>
      <c r="F3" s="48">
        <v>0</v>
      </c>
      <c r="G3" s="48">
        <v>0</v>
      </c>
    </row>
    <row r="4" spans="1:7" x14ac:dyDescent="0.25">
      <c r="A4" s="55" t="s">
        <v>2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</row>
    <row r="5" spans="1:7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</row>
    <row r="6" spans="1:7" x14ac:dyDescent="0.25">
      <c r="A6" s="55" t="s">
        <v>5</v>
      </c>
      <c r="B6" s="48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</row>
    <row r="7" spans="1:7" x14ac:dyDescent="0.25">
      <c r="A7" s="55" t="s">
        <v>6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</row>
    <row r="8" spans="1:7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</row>
    <row r="9" spans="1:7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</row>
    <row r="10" spans="1:7" x14ac:dyDescent="0.25">
      <c r="A10" s="55" t="s">
        <v>9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</row>
    <row r="11" spans="1:7" x14ac:dyDescent="0.25">
      <c r="A11" s="55" t="s">
        <v>10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</row>
    <row r="12" spans="1:7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</row>
    <row r="13" spans="1:7" x14ac:dyDescent="0.25">
      <c r="A13" s="55" t="s">
        <v>99</v>
      </c>
      <c r="B13" s="48">
        <v>0</v>
      </c>
      <c r="C13" s="48">
        <v>0</v>
      </c>
      <c r="D13" s="48">
        <v>1</v>
      </c>
      <c r="E13" s="48">
        <v>0</v>
      </c>
      <c r="F13" s="48">
        <v>0</v>
      </c>
      <c r="G13" s="48">
        <v>0</v>
      </c>
    </row>
    <row r="14" spans="1:7" x14ac:dyDescent="0.25">
      <c r="A14" s="55" t="s">
        <v>100</v>
      </c>
      <c r="B14" s="48">
        <v>0</v>
      </c>
      <c r="C14" s="48">
        <v>0</v>
      </c>
      <c r="D14" s="48">
        <v>0</v>
      </c>
      <c r="E14" s="48">
        <v>0</v>
      </c>
      <c r="F14" s="48">
        <v>1</v>
      </c>
      <c r="G14" s="48">
        <v>0</v>
      </c>
    </row>
    <row r="15" spans="1:7" x14ac:dyDescent="0.25">
      <c r="A15" s="55" t="s">
        <v>101</v>
      </c>
      <c r="B15" s="48">
        <v>0</v>
      </c>
      <c r="C15" s="48">
        <v>0</v>
      </c>
      <c r="D15" s="48">
        <v>0</v>
      </c>
      <c r="E15" s="48">
        <v>1</v>
      </c>
      <c r="F15" s="48">
        <v>0</v>
      </c>
      <c r="G15" s="48">
        <v>0</v>
      </c>
    </row>
    <row r="16" spans="1:7" x14ac:dyDescent="0.25">
      <c r="A16" s="55" t="s">
        <v>102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5" bestFit="1" customWidth="1"/>
    <col min="2" max="2" width="17" style="45" bestFit="1" customWidth="1"/>
    <col min="3" max="3" width="8.88671875" style="45"/>
    <col min="4" max="4" width="13.44140625" style="45" bestFit="1" customWidth="1"/>
    <col min="5" max="5" width="17.5546875" style="45" bestFit="1" customWidth="1"/>
    <col min="6" max="6" width="8.88671875" style="45"/>
    <col min="7" max="7" width="13.44140625" style="45" bestFit="1" customWidth="1"/>
    <col min="8" max="8" width="23.33203125" style="45" bestFit="1" customWidth="1"/>
    <col min="9" max="9" width="9.5546875" style="45" bestFit="1" customWidth="1"/>
    <col min="10" max="16384" width="8.88671875" style="45"/>
  </cols>
  <sheetData>
    <row r="1" spans="1:10" x14ac:dyDescent="0.25">
      <c r="A1" s="47" t="s">
        <v>26</v>
      </c>
      <c r="B1" s="82" t="s">
        <v>37</v>
      </c>
      <c r="C1" s="63"/>
      <c r="D1" s="47" t="s">
        <v>26</v>
      </c>
      <c r="E1" s="82" t="s">
        <v>38</v>
      </c>
      <c r="F1" s="63"/>
      <c r="G1" s="47" t="s">
        <v>26</v>
      </c>
      <c r="H1" s="82" t="s">
        <v>69</v>
      </c>
      <c r="J1" s="83"/>
    </row>
    <row r="2" spans="1:10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  <c r="F2" s="63"/>
      <c r="G2" s="47" t="s">
        <v>27</v>
      </c>
      <c r="H2" s="84" t="s">
        <v>28</v>
      </c>
    </row>
    <row r="3" spans="1:10" x14ac:dyDescent="0.25">
      <c r="A3" s="73">
        <v>0</v>
      </c>
      <c r="B3" s="85">
        <v>1.25</v>
      </c>
      <c r="C3" s="45">
        <v>25</v>
      </c>
      <c r="D3" s="73">
        <v>0</v>
      </c>
      <c r="E3" s="85">
        <v>100</v>
      </c>
      <c r="G3" s="73">
        <v>0</v>
      </c>
      <c r="H3" s="85">
        <v>90.7</v>
      </c>
      <c r="I3" s="86" t="s">
        <v>76</v>
      </c>
    </row>
    <row r="4" spans="1:10" x14ac:dyDescent="0.25">
      <c r="A4" s="73">
        <v>1</v>
      </c>
      <c r="B4" s="85">
        <v>98.75</v>
      </c>
      <c r="C4" s="45">
        <v>75</v>
      </c>
      <c r="D4" s="73">
        <v>1</v>
      </c>
      <c r="E4" s="85">
        <v>0</v>
      </c>
      <c r="G4" s="73">
        <v>1</v>
      </c>
      <c r="H4" s="85">
        <v>9.3000000000000007</v>
      </c>
      <c r="I4" s="86" t="s">
        <v>77</v>
      </c>
    </row>
    <row r="5" spans="1:10" x14ac:dyDescent="0.25">
      <c r="A5" s="73">
        <v>2</v>
      </c>
      <c r="B5" s="85"/>
      <c r="D5" s="73">
        <v>2</v>
      </c>
      <c r="E5" s="85"/>
      <c r="G5" s="73">
        <v>2</v>
      </c>
      <c r="H5" s="85">
        <v>0</v>
      </c>
      <c r="I5" s="86" t="s">
        <v>78</v>
      </c>
    </row>
    <row r="6" spans="1:10" x14ac:dyDescent="0.25">
      <c r="A6" s="73">
        <v>3</v>
      </c>
      <c r="B6" s="85"/>
      <c r="D6" s="73">
        <v>3</v>
      </c>
      <c r="E6" s="85"/>
      <c r="G6" s="73">
        <v>3</v>
      </c>
      <c r="H6" s="85">
        <v>0</v>
      </c>
      <c r="I6" s="86" t="s">
        <v>55</v>
      </c>
    </row>
    <row r="7" spans="1:10" x14ac:dyDescent="0.25">
      <c r="A7" s="73">
        <v>4</v>
      </c>
      <c r="B7" s="85"/>
      <c r="D7" s="73">
        <v>4</v>
      </c>
      <c r="E7" s="85"/>
      <c r="G7" s="73">
        <v>4</v>
      </c>
      <c r="H7" s="85"/>
    </row>
    <row r="8" spans="1:10" x14ac:dyDescent="0.25">
      <c r="A8" s="73">
        <v>5</v>
      </c>
      <c r="B8" s="85"/>
      <c r="D8" s="73">
        <v>5</v>
      </c>
      <c r="E8" s="85"/>
      <c r="G8" s="73">
        <v>5</v>
      </c>
      <c r="H8" s="85"/>
    </row>
    <row r="9" spans="1:10" x14ac:dyDescent="0.25">
      <c r="A9" s="73">
        <v>6</v>
      </c>
      <c r="B9" s="85"/>
      <c r="D9" s="73">
        <v>6</v>
      </c>
      <c r="E9" s="85"/>
      <c r="G9" s="73">
        <v>6</v>
      </c>
      <c r="H9" s="85"/>
    </row>
    <row r="10" spans="1:10" x14ac:dyDescent="0.25">
      <c r="A10" s="73">
        <v>7</v>
      </c>
      <c r="B10" s="85"/>
      <c r="D10" s="73">
        <v>7</v>
      </c>
      <c r="E10" s="85"/>
      <c r="G10" s="73">
        <v>7</v>
      </c>
      <c r="H10" s="85"/>
    </row>
    <row r="11" spans="1:10" x14ac:dyDescent="0.25">
      <c r="A11" s="73">
        <v>8</v>
      </c>
      <c r="B11" s="85"/>
      <c r="D11" s="73">
        <v>8</v>
      </c>
      <c r="E11" s="85"/>
      <c r="G11" s="73">
        <v>8</v>
      </c>
      <c r="H11" s="85"/>
    </row>
    <row r="12" spans="1:10" x14ac:dyDescent="0.25">
      <c r="A12" s="73">
        <v>9</v>
      </c>
      <c r="B12" s="85"/>
      <c r="D12" s="73">
        <v>9</v>
      </c>
      <c r="E12" s="85"/>
      <c r="G12" s="73">
        <v>9</v>
      </c>
      <c r="H12" s="85"/>
    </row>
    <row r="13" spans="1:10" x14ac:dyDescent="0.25">
      <c r="A13" s="73">
        <v>10</v>
      </c>
      <c r="B13" s="85"/>
      <c r="D13" s="73">
        <v>10</v>
      </c>
      <c r="E13" s="85"/>
      <c r="G13" s="73">
        <v>10</v>
      </c>
      <c r="H13" s="85"/>
    </row>
    <row r="14" spans="1:10" x14ac:dyDescent="0.25">
      <c r="A14" s="73">
        <v>11</v>
      </c>
      <c r="B14" s="85"/>
      <c r="D14" s="73">
        <v>11</v>
      </c>
      <c r="E14" s="85"/>
      <c r="G14" s="73">
        <v>11</v>
      </c>
      <c r="H14" s="85"/>
    </row>
    <row r="15" spans="1:10" x14ac:dyDescent="0.25">
      <c r="A15" s="73">
        <v>12</v>
      </c>
      <c r="B15" s="85"/>
      <c r="D15" s="73">
        <v>12</v>
      </c>
      <c r="E15" s="85"/>
      <c r="G15" s="73">
        <v>12</v>
      </c>
      <c r="H15" s="85"/>
    </row>
    <row r="16" spans="1:10" x14ac:dyDescent="0.25">
      <c r="A16" s="73">
        <v>13</v>
      </c>
      <c r="B16" s="85"/>
      <c r="D16" s="73">
        <v>13</v>
      </c>
      <c r="E16" s="85"/>
      <c r="G16" s="73">
        <v>13</v>
      </c>
      <c r="H16" s="85"/>
    </row>
    <row r="17" spans="1:8" x14ac:dyDescent="0.25">
      <c r="A17" s="73">
        <v>14</v>
      </c>
      <c r="B17" s="85"/>
      <c r="D17" s="73">
        <v>14</v>
      </c>
      <c r="E17" s="85"/>
      <c r="G17" s="73">
        <v>14</v>
      </c>
      <c r="H17" s="85"/>
    </row>
    <row r="18" spans="1:8" x14ac:dyDescent="0.25">
      <c r="A18" s="73">
        <v>15</v>
      </c>
      <c r="B18" s="85"/>
      <c r="D18" s="73">
        <v>15</v>
      </c>
      <c r="E18" s="85"/>
      <c r="G18" s="73">
        <v>15</v>
      </c>
      <c r="H18" s="85"/>
    </row>
    <row r="19" spans="1:8" x14ac:dyDescent="0.25">
      <c r="A19" s="73">
        <v>16</v>
      </c>
      <c r="B19" s="85"/>
      <c r="D19" s="73">
        <v>16</v>
      </c>
      <c r="E19" s="85"/>
      <c r="G19" s="73">
        <v>16</v>
      </c>
      <c r="H19" s="85"/>
    </row>
    <row r="20" spans="1:8" x14ac:dyDescent="0.25">
      <c r="A20" s="73">
        <v>17</v>
      </c>
      <c r="B20" s="85"/>
      <c r="D20" s="73">
        <v>17</v>
      </c>
      <c r="E20" s="85"/>
      <c r="G20" s="73">
        <v>17</v>
      </c>
      <c r="H20" s="85"/>
    </row>
    <row r="21" spans="1:8" x14ac:dyDescent="0.25">
      <c r="A21" s="73">
        <v>18</v>
      </c>
      <c r="B21" s="85"/>
      <c r="D21" s="73">
        <v>18</v>
      </c>
      <c r="E21" s="85"/>
      <c r="G21" s="73">
        <v>18</v>
      </c>
      <c r="H21" s="85"/>
    </row>
    <row r="22" spans="1:8" x14ac:dyDescent="0.25">
      <c r="A22" s="73">
        <v>19</v>
      </c>
      <c r="B22" s="85"/>
      <c r="D22" s="73">
        <v>19</v>
      </c>
      <c r="E22" s="85"/>
      <c r="G22" s="73">
        <v>19</v>
      </c>
      <c r="H22" s="85"/>
    </row>
    <row r="23" spans="1:8" x14ac:dyDescent="0.25">
      <c r="A23" s="73">
        <v>20</v>
      </c>
      <c r="B23" s="85"/>
      <c r="D23" s="73">
        <v>20</v>
      </c>
      <c r="E23" s="85"/>
      <c r="G23" s="73">
        <v>20</v>
      </c>
      <c r="H23" s="85"/>
    </row>
    <row r="24" spans="1:8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  <c r="G24" s="83" t="s">
        <v>36</v>
      </c>
      <c r="H24" s="8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H5" sqref="H5"/>
    </sheetView>
  </sheetViews>
  <sheetFormatPr defaultRowHeight="13.8" x14ac:dyDescent="0.25"/>
  <cols>
    <col min="1" max="1" width="13.44140625" style="45" bestFit="1" customWidth="1"/>
    <col min="2" max="2" width="17" style="45" bestFit="1" customWidth="1"/>
    <col min="3" max="3" width="8.88671875" style="45"/>
    <col min="4" max="4" width="13.21875" style="45" bestFit="1" customWidth="1"/>
    <col min="5" max="5" width="21.5546875" style="45" bestFit="1" customWidth="1"/>
    <col min="6" max="6" width="8.88671875" style="45"/>
    <col min="7" max="7" width="13.21875" style="45" bestFit="1" customWidth="1"/>
    <col min="8" max="8" width="23.33203125" style="45" bestFit="1" customWidth="1"/>
    <col min="9" max="16384" width="8.88671875" style="45"/>
  </cols>
  <sheetData>
    <row r="1" spans="1:9" x14ac:dyDescent="0.25">
      <c r="A1" s="47" t="s">
        <v>26</v>
      </c>
      <c r="B1" s="82" t="s">
        <v>144</v>
      </c>
      <c r="C1" s="63"/>
      <c r="D1" s="47" t="s">
        <v>26</v>
      </c>
      <c r="E1" s="82" t="s">
        <v>145</v>
      </c>
      <c r="G1" s="47" t="s">
        <v>26</v>
      </c>
      <c r="H1" s="82" t="s">
        <v>147</v>
      </c>
    </row>
    <row r="2" spans="1:9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  <c r="G2" s="47" t="s">
        <v>27</v>
      </c>
      <c r="H2" s="84" t="s">
        <v>28</v>
      </c>
    </row>
    <row r="3" spans="1:9" x14ac:dyDescent="0.25">
      <c r="A3" s="73">
        <v>0</v>
      </c>
      <c r="B3" s="85">
        <v>1.2999999999999999E-2</v>
      </c>
      <c r="C3" s="45" t="s">
        <v>104</v>
      </c>
      <c r="D3" s="73">
        <v>0</v>
      </c>
      <c r="E3" s="85">
        <v>0</v>
      </c>
      <c r="F3" s="45" t="s">
        <v>104</v>
      </c>
      <c r="G3" s="73">
        <v>0</v>
      </c>
      <c r="H3" s="85">
        <v>0.55000000000000004</v>
      </c>
      <c r="I3" s="45" t="s">
        <v>146</v>
      </c>
    </row>
    <row r="4" spans="1:9" x14ac:dyDescent="0.25">
      <c r="A4" s="73">
        <v>1</v>
      </c>
      <c r="B4" s="85">
        <v>0.25900000000000001</v>
      </c>
      <c r="C4" s="45" t="s">
        <v>105</v>
      </c>
      <c r="D4" s="73">
        <v>1</v>
      </c>
      <c r="E4" s="85">
        <v>0.12</v>
      </c>
      <c r="F4" s="45" t="s">
        <v>105</v>
      </c>
      <c r="G4" s="73">
        <v>1</v>
      </c>
      <c r="H4" s="85">
        <v>0.45</v>
      </c>
      <c r="I4" s="45" t="s">
        <v>148</v>
      </c>
    </row>
    <row r="5" spans="1:9" x14ac:dyDescent="0.25">
      <c r="A5" s="73">
        <v>2</v>
      </c>
      <c r="B5" s="85">
        <v>0.57399999999999995</v>
      </c>
      <c r="C5" s="45" t="s">
        <v>106</v>
      </c>
      <c r="D5" s="73">
        <v>2</v>
      </c>
      <c r="E5" s="85">
        <v>0.46</v>
      </c>
      <c r="F5" s="45" t="s">
        <v>106</v>
      </c>
      <c r="G5" s="73">
        <v>2</v>
      </c>
      <c r="H5" s="85"/>
    </row>
    <row r="6" spans="1:9" x14ac:dyDescent="0.25">
      <c r="A6" s="73">
        <v>3</v>
      </c>
      <c r="B6" s="85">
        <v>0.13500000000000001</v>
      </c>
      <c r="C6" s="45" t="s">
        <v>107</v>
      </c>
      <c r="D6" s="73">
        <v>3</v>
      </c>
      <c r="E6" s="85">
        <v>0.35</v>
      </c>
      <c r="F6" s="45" t="s">
        <v>107</v>
      </c>
      <c r="G6" s="73">
        <v>3</v>
      </c>
      <c r="H6" s="85"/>
    </row>
    <row r="7" spans="1:9" x14ac:dyDescent="0.25">
      <c r="A7" s="73">
        <v>4</v>
      </c>
      <c r="B7" s="85">
        <v>1.9E-2</v>
      </c>
      <c r="C7" s="45" t="s">
        <v>108</v>
      </c>
      <c r="D7" s="73">
        <v>4</v>
      </c>
      <c r="E7" s="85">
        <v>7.0000000000000007E-2</v>
      </c>
      <c r="F7" s="45" t="s">
        <v>108</v>
      </c>
      <c r="G7" s="73">
        <v>4</v>
      </c>
      <c r="H7" s="85"/>
    </row>
    <row r="8" spans="1:9" x14ac:dyDescent="0.25">
      <c r="A8" s="73">
        <v>5</v>
      </c>
      <c r="B8" s="85"/>
      <c r="D8" s="73">
        <v>5</v>
      </c>
      <c r="E8" s="85"/>
      <c r="G8" s="73">
        <v>5</v>
      </c>
      <c r="H8" s="85"/>
    </row>
    <row r="9" spans="1:9" x14ac:dyDescent="0.25">
      <c r="A9" s="73">
        <v>6</v>
      </c>
      <c r="B9" s="85"/>
      <c r="D9" s="73">
        <v>6</v>
      </c>
      <c r="E9" s="85"/>
      <c r="G9" s="73">
        <v>6</v>
      </c>
      <c r="H9" s="85"/>
    </row>
    <row r="10" spans="1:9" x14ac:dyDescent="0.25">
      <c r="A10" s="73">
        <v>7</v>
      </c>
      <c r="B10" s="85"/>
      <c r="D10" s="73">
        <v>7</v>
      </c>
      <c r="E10" s="85"/>
      <c r="G10" s="73">
        <v>7</v>
      </c>
      <c r="H10" s="85"/>
    </row>
    <row r="11" spans="1:9" x14ac:dyDescent="0.25">
      <c r="A11" s="73">
        <v>8</v>
      </c>
      <c r="B11" s="85"/>
      <c r="D11" s="73">
        <v>8</v>
      </c>
      <c r="E11" s="85"/>
      <c r="G11" s="73">
        <v>8</v>
      </c>
      <c r="H11" s="85"/>
    </row>
    <row r="12" spans="1:9" x14ac:dyDescent="0.25">
      <c r="A12" s="73">
        <v>9</v>
      </c>
      <c r="B12" s="85"/>
      <c r="D12" s="73">
        <v>9</v>
      </c>
      <c r="E12" s="85"/>
      <c r="G12" s="73">
        <v>9</v>
      </c>
      <c r="H12" s="85"/>
    </row>
    <row r="13" spans="1:9" x14ac:dyDescent="0.25">
      <c r="A13" s="73">
        <v>10</v>
      </c>
      <c r="B13" s="85"/>
      <c r="D13" s="73">
        <v>10</v>
      </c>
      <c r="E13" s="85"/>
      <c r="G13" s="73">
        <v>10</v>
      </c>
      <c r="H13" s="85"/>
    </row>
    <row r="14" spans="1:9" x14ac:dyDescent="0.25">
      <c r="A14" s="73">
        <v>11</v>
      </c>
      <c r="B14" s="85"/>
      <c r="D14" s="73">
        <v>11</v>
      </c>
      <c r="E14" s="85"/>
      <c r="G14" s="73">
        <v>11</v>
      </c>
      <c r="H14" s="85"/>
    </row>
    <row r="15" spans="1:9" x14ac:dyDescent="0.25">
      <c r="A15" s="73">
        <v>12</v>
      </c>
      <c r="B15" s="85"/>
      <c r="D15" s="73">
        <v>12</v>
      </c>
      <c r="E15" s="85"/>
      <c r="G15" s="73">
        <v>12</v>
      </c>
      <c r="H15" s="85"/>
    </row>
    <row r="16" spans="1:9" x14ac:dyDescent="0.25">
      <c r="A16" s="73">
        <v>13</v>
      </c>
      <c r="B16" s="85"/>
      <c r="D16" s="73">
        <v>13</v>
      </c>
      <c r="E16" s="85"/>
      <c r="G16" s="73">
        <v>13</v>
      </c>
      <c r="H16" s="85"/>
    </row>
    <row r="17" spans="1:8" x14ac:dyDescent="0.25">
      <c r="A17" s="73">
        <v>14</v>
      </c>
      <c r="B17" s="85"/>
      <c r="D17" s="73">
        <v>14</v>
      </c>
      <c r="E17" s="85"/>
      <c r="G17" s="73">
        <v>14</v>
      </c>
      <c r="H17" s="85"/>
    </row>
    <row r="18" spans="1:8" x14ac:dyDescent="0.25">
      <c r="A18" s="73">
        <v>15</v>
      </c>
      <c r="B18" s="85"/>
      <c r="D18" s="73">
        <v>15</v>
      </c>
      <c r="E18" s="85"/>
      <c r="G18" s="73">
        <v>15</v>
      </c>
      <c r="H18" s="85"/>
    </row>
    <row r="19" spans="1:8" x14ac:dyDescent="0.25">
      <c r="A19" s="73">
        <v>16</v>
      </c>
      <c r="B19" s="85"/>
      <c r="D19" s="73">
        <v>16</v>
      </c>
      <c r="E19" s="85"/>
      <c r="G19" s="73">
        <v>16</v>
      </c>
      <c r="H19" s="85"/>
    </row>
    <row r="20" spans="1:8" x14ac:dyDescent="0.25">
      <c r="A20" s="73">
        <v>17</v>
      </c>
      <c r="B20" s="85"/>
      <c r="D20" s="73">
        <v>17</v>
      </c>
      <c r="E20" s="85"/>
      <c r="G20" s="73">
        <v>17</v>
      </c>
      <c r="H20" s="85"/>
    </row>
    <row r="21" spans="1:8" x14ac:dyDescent="0.25">
      <c r="A21" s="73">
        <v>18</v>
      </c>
      <c r="B21" s="85"/>
      <c r="D21" s="73">
        <v>18</v>
      </c>
      <c r="E21" s="85"/>
      <c r="G21" s="73">
        <v>18</v>
      </c>
      <c r="H21" s="85"/>
    </row>
    <row r="22" spans="1:8" x14ac:dyDescent="0.25">
      <c r="A22" s="73">
        <v>19</v>
      </c>
      <c r="B22" s="85"/>
      <c r="D22" s="73">
        <v>19</v>
      </c>
      <c r="E22" s="85"/>
      <c r="G22" s="73">
        <v>19</v>
      </c>
      <c r="H22" s="85"/>
    </row>
    <row r="23" spans="1:8" x14ac:dyDescent="0.25">
      <c r="A23" s="73">
        <v>20</v>
      </c>
      <c r="B23" s="85"/>
      <c r="D23" s="73">
        <v>20</v>
      </c>
      <c r="E23" s="85"/>
      <c r="G23" s="73">
        <v>20</v>
      </c>
      <c r="H23" s="85"/>
    </row>
    <row r="24" spans="1:8" x14ac:dyDescent="0.25">
      <c r="A24" s="83" t="s">
        <v>152</v>
      </c>
      <c r="B24" s="87">
        <f>SUM(B3:B23)</f>
        <v>1</v>
      </c>
      <c r="D24" s="83" t="s">
        <v>152</v>
      </c>
      <c r="E24" s="87">
        <f>SUM(E3:E23)</f>
        <v>1</v>
      </c>
      <c r="G24" s="83" t="s">
        <v>152</v>
      </c>
      <c r="H24" s="87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5" bestFit="1" customWidth="1"/>
    <col min="2" max="2" width="20.109375" style="88" bestFit="1" customWidth="1"/>
    <col min="3" max="3" width="8.88671875" style="45"/>
    <col min="4" max="4" width="13.44140625" style="45" bestFit="1" customWidth="1"/>
    <col min="5" max="5" width="23.88671875" style="88" bestFit="1" customWidth="1"/>
    <col min="6" max="7" width="8.88671875" style="45"/>
    <col min="8" max="8" width="13.44140625" style="45" bestFit="1" customWidth="1"/>
    <col min="9" max="9" width="20.33203125" style="88" bestFit="1" customWidth="1"/>
    <col min="10" max="16384" width="8.88671875" style="45"/>
  </cols>
  <sheetData>
    <row r="1" spans="1:9" s="63" customFormat="1" x14ac:dyDescent="0.25">
      <c r="A1" s="47" t="s">
        <v>26</v>
      </c>
      <c r="B1" s="82" t="s">
        <v>29</v>
      </c>
      <c r="D1" s="47" t="s">
        <v>26</v>
      </c>
      <c r="E1" s="82" t="s">
        <v>79</v>
      </c>
      <c r="H1" s="47" t="s">
        <v>26</v>
      </c>
      <c r="I1" s="82" t="s">
        <v>40</v>
      </c>
    </row>
    <row r="2" spans="1:9" s="63" customFormat="1" x14ac:dyDescent="0.25">
      <c r="A2" s="47" t="s">
        <v>27</v>
      </c>
      <c r="B2" s="84" t="s">
        <v>28</v>
      </c>
      <c r="D2" s="47" t="s">
        <v>27</v>
      </c>
      <c r="E2" s="84" t="s">
        <v>28</v>
      </c>
      <c r="H2" s="47" t="s">
        <v>27</v>
      </c>
      <c r="I2" s="84" t="s">
        <v>28</v>
      </c>
    </row>
    <row r="3" spans="1:9" x14ac:dyDescent="0.25">
      <c r="A3" s="73">
        <v>0</v>
      </c>
      <c r="B3" s="85">
        <v>95.6</v>
      </c>
      <c r="D3" s="73">
        <v>0</v>
      </c>
      <c r="E3" s="85">
        <v>11.9</v>
      </c>
      <c r="H3" s="73">
        <v>0</v>
      </c>
      <c r="I3" s="85">
        <v>75</v>
      </c>
    </row>
    <row r="4" spans="1:9" x14ac:dyDescent="0.25">
      <c r="A4" s="73">
        <v>1</v>
      </c>
      <c r="B4" s="85">
        <v>4.4000000000000004</v>
      </c>
      <c r="D4" s="73">
        <v>1</v>
      </c>
      <c r="E4" s="85">
        <v>4.0999999999999996</v>
      </c>
      <c r="H4" s="73">
        <v>1</v>
      </c>
      <c r="I4" s="85">
        <v>0</v>
      </c>
    </row>
    <row r="5" spans="1:9" x14ac:dyDescent="0.25">
      <c r="A5" s="73">
        <v>2</v>
      </c>
      <c r="B5" s="85"/>
      <c r="D5" s="73">
        <v>2</v>
      </c>
      <c r="E5" s="85">
        <v>84</v>
      </c>
      <c r="H5" s="73">
        <v>2</v>
      </c>
      <c r="I5" s="85">
        <v>25</v>
      </c>
    </row>
    <row r="6" spans="1:9" x14ac:dyDescent="0.25">
      <c r="A6" s="73">
        <v>3</v>
      </c>
      <c r="B6" s="85"/>
      <c r="D6" s="73">
        <v>3</v>
      </c>
      <c r="E6" s="85"/>
      <c r="H6" s="73">
        <v>3</v>
      </c>
      <c r="I6" s="85"/>
    </row>
    <row r="7" spans="1:9" x14ac:dyDescent="0.25">
      <c r="A7" s="73">
        <v>4</v>
      </c>
      <c r="B7" s="85"/>
      <c r="D7" s="73">
        <v>4</v>
      </c>
      <c r="E7" s="85"/>
      <c r="H7" s="73">
        <v>4</v>
      </c>
      <c r="I7" s="85"/>
    </row>
    <row r="8" spans="1:9" x14ac:dyDescent="0.25">
      <c r="A8" s="73">
        <v>5</v>
      </c>
      <c r="B8" s="85"/>
      <c r="D8" s="73">
        <v>5</v>
      </c>
      <c r="E8" s="85"/>
      <c r="H8" s="73">
        <v>5</v>
      </c>
      <c r="I8" s="85"/>
    </row>
    <row r="9" spans="1:9" x14ac:dyDescent="0.25">
      <c r="A9" s="73">
        <v>6</v>
      </c>
      <c r="B9" s="85"/>
      <c r="D9" s="73">
        <v>6</v>
      </c>
      <c r="E9" s="85"/>
      <c r="H9" s="73">
        <v>6</v>
      </c>
      <c r="I9" s="85"/>
    </row>
    <row r="10" spans="1:9" x14ac:dyDescent="0.25">
      <c r="A10" s="73">
        <v>7</v>
      </c>
      <c r="B10" s="85"/>
      <c r="D10" s="73">
        <v>7</v>
      </c>
      <c r="E10" s="85"/>
      <c r="H10" s="73">
        <v>7</v>
      </c>
      <c r="I10" s="85"/>
    </row>
    <row r="11" spans="1:9" x14ac:dyDescent="0.25">
      <c r="A11" s="73">
        <v>8</v>
      </c>
      <c r="B11" s="85"/>
      <c r="D11" s="73">
        <v>8</v>
      </c>
      <c r="E11" s="85"/>
      <c r="H11" s="73">
        <v>8</v>
      </c>
      <c r="I11" s="85"/>
    </row>
    <row r="12" spans="1:9" x14ac:dyDescent="0.25">
      <c r="A12" s="73">
        <v>9</v>
      </c>
      <c r="B12" s="85"/>
      <c r="D12" s="73">
        <v>9</v>
      </c>
      <c r="E12" s="85"/>
      <c r="H12" s="73">
        <v>9</v>
      </c>
      <c r="I12" s="85"/>
    </row>
    <row r="13" spans="1:9" x14ac:dyDescent="0.25">
      <c r="A13" s="73">
        <v>10</v>
      </c>
      <c r="B13" s="85"/>
      <c r="D13" s="73">
        <v>10</v>
      </c>
      <c r="E13" s="85"/>
      <c r="H13" s="73">
        <v>10</v>
      </c>
      <c r="I13" s="85"/>
    </row>
    <row r="14" spans="1:9" x14ac:dyDescent="0.25">
      <c r="A14" s="73">
        <v>11</v>
      </c>
      <c r="B14" s="85"/>
      <c r="D14" s="73">
        <v>11</v>
      </c>
      <c r="E14" s="85"/>
      <c r="H14" s="73">
        <v>11</v>
      </c>
      <c r="I14" s="85"/>
    </row>
    <row r="15" spans="1:9" x14ac:dyDescent="0.25">
      <c r="A15" s="73">
        <v>12</v>
      </c>
      <c r="B15" s="85"/>
      <c r="D15" s="73">
        <v>12</v>
      </c>
      <c r="E15" s="85"/>
      <c r="H15" s="73">
        <v>12</v>
      </c>
      <c r="I15" s="85"/>
    </row>
    <row r="16" spans="1:9" x14ac:dyDescent="0.25">
      <c r="A16" s="73">
        <v>13</v>
      </c>
      <c r="B16" s="85"/>
      <c r="D16" s="73">
        <v>13</v>
      </c>
      <c r="E16" s="85"/>
      <c r="H16" s="73">
        <v>13</v>
      </c>
      <c r="I16" s="85"/>
    </row>
    <row r="17" spans="1:9" x14ac:dyDescent="0.25">
      <c r="A17" s="73">
        <v>14</v>
      </c>
      <c r="B17" s="85"/>
      <c r="D17" s="73">
        <v>14</v>
      </c>
      <c r="E17" s="85"/>
      <c r="H17" s="73">
        <v>14</v>
      </c>
      <c r="I17" s="85"/>
    </row>
    <row r="18" spans="1:9" x14ac:dyDescent="0.25">
      <c r="A18" s="73">
        <v>15</v>
      </c>
      <c r="B18" s="85"/>
      <c r="D18" s="73">
        <v>15</v>
      </c>
      <c r="E18" s="85"/>
      <c r="H18" s="73">
        <v>15</v>
      </c>
      <c r="I18" s="85"/>
    </row>
    <row r="19" spans="1:9" x14ac:dyDescent="0.25">
      <c r="A19" s="73">
        <v>16</v>
      </c>
      <c r="B19" s="85"/>
      <c r="D19" s="73">
        <v>16</v>
      </c>
      <c r="E19" s="85"/>
      <c r="H19" s="73">
        <v>16</v>
      </c>
      <c r="I19" s="85"/>
    </row>
    <row r="20" spans="1:9" x14ac:dyDescent="0.25">
      <c r="A20" s="73">
        <v>17</v>
      </c>
      <c r="B20" s="85"/>
      <c r="D20" s="73">
        <v>17</v>
      </c>
      <c r="E20" s="85"/>
      <c r="H20" s="73">
        <v>17</v>
      </c>
      <c r="I20" s="85"/>
    </row>
    <row r="21" spans="1:9" x14ac:dyDescent="0.25">
      <c r="A21" s="73">
        <v>18</v>
      </c>
      <c r="B21" s="85"/>
      <c r="D21" s="73">
        <v>18</v>
      </c>
      <c r="E21" s="85"/>
      <c r="H21" s="73">
        <v>18</v>
      </c>
      <c r="I21" s="85"/>
    </row>
    <row r="22" spans="1:9" x14ac:dyDescent="0.25">
      <c r="A22" s="73">
        <v>19</v>
      </c>
      <c r="B22" s="85"/>
      <c r="D22" s="73">
        <v>19</v>
      </c>
      <c r="E22" s="85"/>
      <c r="H22" s="73">
        <v>19</v>
      </c>
      <c r="I22" s="85"/>
    </row>
    <row r="23" spans="1:9" x14ac:dyDescent="0.25">
      <c r="A23" s="73">
        <v>20</v>
      </c>
      <c r="B23" s="85"/>
      <c r="D23" s="73">
        <v>20</v>
      </c>
      <c r="E23" s="85"/>
      <c r="H23" s="73">
        <v>20</v>
      </c>
      <c r="I23" s="85"/>
    </row>
    <row r="24" spans="1:9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  <c r="H24" s="83" t="s">
        <v>36</v>
      </c>
      <c r="I24" s="8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5" bestFit="1" customWidth="1"/>
    <col min="2" max="2" width="29.33203125" style="45" bestFit="1" customWidth="1"/>
    <col min="3" max="3" width="16.6640625" style="45" customWidth="1"/>
    <col min="4" max="4" width="8.88671875" style="45"/>
    <col min="5" max="5" width="13.44140625" style="45" bestFit="1" customWidth="1"/>
    <col min="6" max="6" width="25.6640625" style="45" customWidth="1"/>
    <col min="7" max="7" width="8.88671875" style="45"/>
    <col min="8" max="8" width="13.44140625" style="45" bestFit="1" customWidth="1"/>
    <col min="9" max="9" width="27.109375" style="45" customWidth="1"/>
    <col min="10" max="16384" width="8.88671875" style="45"/>
  </cols>
  <sheetData>
    <row r="1" spans="1:9" x14ac:dyDescent="0.25">
      <c r="A1" s="47" t="s">
        <v>26</v>
      </c>
      <c r="B1" s="82" t="s">
        <v>83</v>
      </c>
      <c r="C1" s="63"/>
      <c r="D1" s="63"/>
      <c r="E1" s="47" t="s">
        <v>26</v>
      </c>
      <c r="F1" s="82" t="s">
        <v>80</v>
      </c>
      <c r="G1" s="63"/>
      <c r="H1" s="47" t="s">
        <v>26</v>
      </c>
      <c r="I1" s="82" t="s">
        <v>103</v>
      </c>
    </row>
    <row r="2" spans="1:9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  <c r="H2" s="47" t="s">
        <v>27</v>
      </c>
      <c r="I2" s="84" t="s">
        <v>28</v>
      </c>
    </row>
    <row r="3" spans="1:9" x14ac:dyDescent="0.25">
      <c r="A3" s="73">
        <v>0</v>
      </c>
      <c r="B3" s="85">
        <v>40</v>
      </c>
      <c r="C3" s="45" t="s">
        <v>81</v>
      </c>
      <c r="E3" s="73">
        <v>0</v>
      </c>
      <c r="F3" s="85">
        <v>51.7</v>
      </c>
      <c r="H3" s="73">
        <v>0</v>
      </c>
      <c r="I3" s="85">
        <v>1</v>
      </c>
    </row>
    <row r="4" spans="1:9" x14ac:dyDescent="0.25">
      <c r="A4" s="73">
        <v>1</v>
      </c>
      <c r="B4" s="85">
        <v>58</v>
      </c>
      <c r="C4" s="45" t="s">
        <v>84</v>
      </c>
      <c r="E4" s="73">
        <v>1</v>
      </c>
      <c r="F4" s="85">
        <v>48.3</v>
      </c>
      <c r="H4" s="73">
        <v>1</v>
      </c>
      <c r="I4" s="85">
        <v>61</v>
      </c>
    </row>
    <row r="5" spans="1:9" x14ac:dyDescent="0.25">
      <c r="A5" s="73">
        <v>2</v>
      </c>
      <c r="B5" s="85">
        <v>2</v>
      </c>
      <c r="C5" s="45" t="s">
        <v>82</v>
      </c>
      <c r="E5" s="73">
        <v>2</v>
      </c>
      <c r="F5" s="85"/>
      <c r="H5" s="73">
        <v>2</v>
      </c>
      <c r="I5" s="85">
        <v>38</v>
      </c>
    </row>
    <row r="6" spans="1:9" x14ac:dyDescent="0.25">
      <c r="A6" s="73">
        <v>3</v>
      </c>
      <c r="B6" s="85">
        <v>0</v>
      </c>
      <c r="C6" s="45" t="s">
        <v>55</v>
      </c>
      <c r="E6" s="73">
        <v>3</v>
      </c>
      <c r="F6" s="85"/>
      <c r="H6" s="73">
        <v>3</v>
      </c>
      <c r="I6" s="85"/>
    </row>
    <row r="7" spans="1:9" x14ac:dyDescent="0.25">
      <c r="A7" s="73">
        <v>4</v>
      </c>
      <c r="B7" s="85"/>
      <c r="E7" s="73">
        <v>4</v>
      </c>
      <c r="F7" s="85"/>
      <c r="H7" s="73">
        <v>4</v>
      </c>
      <c r="I7" s="85"/>
    </row>
    <row r="8" spans="1:9" x14ac:dyDescent="0.25">
      <c r="A8" s="73">
        <v>5</v>
      </c>
      <c r="B8" s="85"/>
      <c r="E8" s="73">
        <v>5</v>
      </c>
      <c r="F8" s="85"/>
      <c r="H8" s="73">
        <v>5</v>
      </c>
      <c r="I8" s="85"/>
    </row>
    <row r="9" spans="1:9" x14ac:dyDescent="0.25">
      <c r="A9" s="73">
        <v>6</v>
      </c>
      <c r="B9" s="85"/>
      <c r="E9" s="73">
        <v>6</v>
      </c>
      <c r="F9" s="85"/>
      <c r="H9" s="73">
        <v>6</v>
      </c>
      <c r="I9" s="85"/>
    </row>
    <row r="10" spans="1:9" x14ac:dyDescent="0.25">
      <c r="A10" s="73">
        <v>7</v>
      </c>
      <c r="B10" s="85"/>
      <c r="E10" s="73">
        <v>7</v>
      </c>
      <c r="F10" s="85"/>
      <c r="H10" s="73">
        <v>7</v>
      </c>
      <c r="I10" s="85"/>
    </row>
    <row r="11" spans="1:9" x14ac:dyDescent="0.25">
      <c r="A11" s="73">
        <v>8</v>
      </c>
      <c r="B11" s="85"/>
      <c r="E11" s="73">
        <v>8</v>
      </c>
      <c r="F11" s="85"/>
      <c r="H11" s="73">
        <v>8</v>
      </c>
      <c r="I11" s="85"/>
    </row>
    <row r="12" spans="1:9" x14ac:dyDescent="0.25">
      <c r="A12" s="73">
        <v>9</v>
      </c>
      <c r="B12" s="85"/>
      <c r="E12" s="73">
        <v>9</v>
      </c>
      <c r="F12" s="85"/>
      <c r="H12" s="73">
        <v>9</v>
      </c>
      <c r="I12" s="85"/>
    </row>
    <row r="13" spans="1:9" x14ac:dyDescent="0.25">
      <c r="A13" s="73">
        <v>10</v>
      </c>
      <c r="B13" s="85"/>
      <c r="E13" s="73">
        <v>10</v>
      </c>
      <c r="F13" s="85"/>
      <c r="H13" s="73">
        <v>10</v>
      </c>
      <c r="I13" s="85"/>
    </row>
    <row r="14" spans="1:9" x14ac:dyDescent="0.25">
      <c r="A14" s="73">
        <v>11</v>
      </c>
      <c r="B14" s="85"/>
      <c r="E14" s="73">
        <v>11</v>
      </c>
      <c r="F14" s="85"/>
      <c r="H14" s="73">
        <v>11</v>
      </c>
      <c r="I14" s="85"/>
    </row>
    <row r="15" spans="1:9" x14ac:dyDescent="0.25">
      <c r="A15" s="73">
        <v>12</v>
      </c>
      <c r="B15" s="85"/>
      <c r="E15" s="73">
        <v>12</v>
      </c>
      <c r="F15" s="85"/>
      <c r="H15" s="73">
        <v>12</v>
      </c>
      <c r="I15" s="85"/>
    </row>
    <row r="16" spans="1:9" x14ac:dyDescent="0.25">
      <c r="A16" s="73">
        <v>13</v>
      </c>
      <c r="B16" s="85"/>
      <c r="E16" s="73">
        <v>13</v>
      </c>
      <c r="F16" s="85"/>
      <c r="H16" s="73">
        <v>13</v>
      </c>
      <c r="I16" s="85"/>
    </row>
    <row r="17" spans="1:9" x14ac:dyDescent="0.25">
      <c r="A17" s="73">
        <v>14</v>
      </c>
      <c r="B17" s="85"/>
      <c r="E17" s="73">
        <v>14</v>
      </c>
      <c r="F17" s="85"/>
      <c r="H17" s="73">
        <v>14</v>
      </c>
      <c r="I17" s="85"/>
    </row>
    <row r="18" spans="1:9" x14ac:dyDescent="0.25">
      <c r="A18" s="73">
        <v>15</v>
      </c>
      <c r="B18" s="85"/>
      <c r="E18" s="73">
        <v>15</v>
      </c>
      <c r="F18" s="85"/>
      <c r="H18" s="73">
        <v>15</v>
      </c>
      <c r="I18" s="85"/>
    </row>
    <row r="19" spans="1:9" x14ac:dyDescent="0.25">
      <c r="A19" s="73">
        <v>16</v>
      </c>
      <c r="B19" s="85"/>
      <c r="E19" s="73">
        <v>16</v>
      </c>
      <c r="F19" s="85"/>
      <c r="H19" s="73">
        <v>16</v>
      </c>
      <c r="I19" s="85"/>
    </row>
    <row r="20" spans="1:9" x14ac:dyDescent="0.25">
      <c r="A20" s="73">
        <v>17</v>
      </c>
      <c r="B20" s="85"/>
      <c r="E20" s="73">
        <v>17</v>
      </c>
      <c r="F20" s="85"/>
      <c r="H20" s="73">
        <v>17</v>
      </c>
      <c r="I20" s="85"/>
    </row>
    <row r="21" spans="1:9" x14ac:dyDescent="0.25">
      <c r="A21" s="73">
        <v>18</v>
      </c>
      <c r="B21" s="85"/>
      <c r="E21" s="73">
        <v>18</v>
      </c>
      <c r="F21" s="85"/>
      <c r="H21" s="73">
        <v>18</v>
      </c>
      <c r="I21" s="85"/>
    </row>
    <row r="22" spans="1:9" x14ac:dyDescent="0.25">
      <c r="A22" s="73">
        <v>19</v>
      </c>
      <c r="B22" s="85"/>
      <c r="E22" s="73">
        <v>19</v>
      </c>
      <c r="F22" s="85"/>
      <c r="H22" s="73">
        <v>19</v>
      </c>
      <c r="I22" s="85"/>
    </row>
    <row r="23" spans="1:9" x14ac:dyDescent="0.25">
      <c r="A23" s="73">
        <v>20</v>
      </c>
      <c r="B23" s="85"/>
      <c r="E23" s="73">
        <v>20</v>
      </c>
      <c r="F23" s="85"/>
      <c r="H23" s="73">
        <v>20</v>
      </c>
      <c r="I23" s="85"/>
    </row>
    <row r="24" spans="1:9" x14ac:dyDescent="0.25">
      <c r="A24" s="83" t="s">
        <v>36</v>
      </c>
      <c r="B24" s="87">
        <f>SUM(B3:B23)</f>
        <v>100</v>
      </c>
      <c r="E24" s="83" t="s">
        <v>36</v>
      </c>
      <c r="F24" s="87">
        <f>SUM(F3:F23)</f>
        <v>100</v>
      </c>
      <c r="H24" s="83" t="s">
        <v>36</v>
      </c>
      <c r="I24" s="87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5" bestFit="1" customWidth="1"/>
    <col min="2" max="2" width="35" style="45" bestFit="1" customWidth="1"/>
    <col min="3" max="4" width="8.88671875" style="45"/>
    <col min="5" max="5" width="13.44140625" style="45" bestFit="1" customWidth="1"/>
    <col min="6" max="6" width="18" style="45" bestFit="1" customWidth="1"/>
    <col min="7" max="7" width="27.88671875" style="45" customWidth="1"/>
    <col min="8" max="16384" width="8.88671875" style="45"/>
  </cols>
  <sheetData>
    <row r="1" spans="1:7" x14ac:dyDescent="0.25">
      <c r="A1" s="47" t="s">
        <v>26</v>
      </c>
      <c r="B1" s="82" t="s">
        <v>43</v>
      </c>
      <c r="C1" s="63"/>
      <c r="D1" s="63"/>
      <c r="E1" s="47" t="s">
        <v>26</v>
      </c>
      <c r="F1" s="82" t="s">
        <v>44</v>
      </c>
      <c r="G1" s="63"/>
    </row>
    <row r="2" spans="1:7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</row>
    <row r="3" spans="1:7" x14ac:dyDescent="0.25">
      <c r="A3" s="73">
        <v>0</v>
      </c>
      <c r="B3" s="85">
        <v>6</v>
      </c>
      <c r="E3" s="73">
        <v>0</v>
      </c>
      <c r="F3" s="85">
        <v>5</v>
      </c>
    </row>
    <row r="4" spans="1:7" x14ac:dyDescent="0.25">
      <c r="A4" s="73">
        <v>1</v>
      </c>
      <c r="B4" s="85">
        <v>92</v>
      </c>
      <c r="E4" s="73">
        <v>1</v>
      </c>
      <c r="F4" s="85">
        <v>95</v>
      </c>
    </row>
    <row r="5" spans="1:7" x14ac:dyDescent="0.25">
      <c r="A5" s="73">
        <v>2</v>
      </c>
      <c r="B5" s="85">
        <v>0</v>
      </c>
      <c r="E5" s="73">
        <v>2</v>
      </c>
      <c r="F5" s="85"/>
    </row>
    <row r="6" spans="1:7" x14ac:dyDescent="0.25">
      <c r="A6" s="73">
        <v>3</v>
      </c>
      <c r="B6" s="85">
        <v>2</v>
      </c>
      <c r="E6" s="73">
        <v>3</v>
      </c>
      <c r="F6" s="85"/>
    </row>
    <row r="7" spans="1:7" x14ac:dyDescent="0.25">
      <c r="A7" s="73">
        <v>4</v>
      </c>
      <c r="B7" s="85"/>
      <c r="E7" s="73">
        <v>4</v>
      </c>
      <c r="F7" s="85"/>
    </row>
    <row r="8" spans="1:7" x14ac:dyDescent="0.25">
      <c r="A8" s="73">
        <v>5</v>
      </c>
      <c r="B8" s="85"/>
      <c r="E8" s="73">
        <v>5</v>
      </c>
      <c r="F8" s="85"/>
    </row>
    <row r="9" spans="1:7" x14ac:dyDescent="0.25">
      <c r="A9" s="73">
        <v>6</v>
      </c>
      <c r="B9" s="85"/>
      <c r="E9" s="73">
        <v>6</v>
      </c>
      <c r="F9" s="85"/>
    </row>
    <row r="10" spans="1:7" x14ac:dyDescent="0.25">
      <c r="A10" s="73">
        <v>7</v>
      </c>
      <c r="B10" s="85"/>
      <c r="E10" s="73">
        <v>7</v>
      </c>
      <c r="F10" s="85"/>
    </row>
    <row r="11" spans="1:7" x14ac:dyDescent="0.25">
      <c r="A11" s="73">
        <v>8</v>
      </c>
      <c r="B11" s="85"/>
      <c r="E11" s="73">
        <v>8</v>
      </c>
      <c r="F11" s="85"/>
    </row>
    <row r="12" spans="1:7" x14ac:dyDescent="0.25">
      <c r="A12" s="73">
        <v>9</v>
      </c>
      <c r="B12" s="85"/>
      <c r="E12" s="73">
        <v>9</v>
      </c>
      <c r="F12" s="85"/>
    </row>
    <row r="13" spans="1:7" x14ac:dyDescent="0.25">
      <c r="A13" s="73">
        <v>10</v>
      </c>
      <c r="B13" s="85"/>
      <c r="E13" s="73">
        <v>10</v>
      </c>
      <c r="F13" s="85"/>
    </row>
    <row r="14" spans="1:7" x14ac:dyDescent="0.25">
      <c r="A14" s="73">
        <v>11</v>
      </c>
      <c r="B14" s="85"/>
      <c r="E14" s="73">
        <v>11</v>
      </c>
      <c r="F14" s="85"/>
    </row>
    <row r="15" spans="1:7" x14ac:dyDescent="0.25">
      <c r="A15" s="73">
        <v>12</v>
      </c>
      <c r="B15" s="85"/>
      <c r="E15" s="73">
        <v>12</v>
      </c>
      <c r="F15" s="85"/>
    </row>
    <row r="16" spans="1:7" x14ac:dyDescent="0.25">
      <c r="A16" s="73">
        <v>13</v>
      </c>
      <c r="B16" s="85"/>
      <c r="E16" s="73">
        <v>13</v>
      </c>
      <c r="F16" s="85"/>
    </row>
    <row r="17" spans="1:6" x14ac:dyDescent="0.25">
      <c r="A17" s="73">
        <v>14</v>
      </c>
      <c r="B17" s="85"/>
      <c r="E17" s="73">
        <v>14</v>
      </c>
      <c r="F17" s="85"/>
    </row>
    <row r="18" spans="1:6" x14ac:dyDescent="0.25">
      <c r="A18" s="73">
        <v>15</v>
      </c>
      <c r="B18" s="85"/>
      <c r="E18" s="73">
        <v>15</v>
      </c>
      <c r="F18" s="85"/>
    </row>
    <row r="19" spans="1:6" x14ac:dyDescent="0.25">
      <c r="A19" s="73">
        <v>16</v>
      </c>
      <c r="B19" s="85"/>
      <c r="E19" s="73">
        <v>16</v>
      </c>
      <c r="F19" s="85"/>
    </row>
    <row r="20" spans="1:6" x14ac:dyDescent="0.25">
      <c r="A20" s="73">
        <v>17</v>
      </c>
      <c r="B20" s="85"/>
      <c r="E20" s="73">
        <v>17</v>
      </c>
      <c r="F20" s="85"/>
    </row>
    <row r="21" spans="1:6" x14ac:dyDescent="0.25">
      <c r="A21" s="73">
        <v>18</v>
      </c>
      <c r="B21" s="85"/>
      <c r="E21" s="73">
        <v>18</v>
      </c>
      <c r="F21" s="85"/>
    </row>
    <row r="22" spans="1:6" x14ac:dyDescent="0.25">
      <c r="A22" s="73">
        <v>19</v>
      </c>
      <c r="B22" s="85"/>
      <c r="E22" s="73">
        <v>19</v>
      </c>
      <c r="F22" s="85"/>
    </row>
    <row r="23" spans="1:6" x14ac:dyDescent="0.25">
      <c r="A23" s="73">
        <v>20</v>
      </c>
      <c r="B23" s="85"/>
      <c r="E23" s="73">
        <v>20</v>
      </c>
      <c r="F23" s="85"/>
    </row>
    <row r="24" spans="1:6" x14ac:dyDescent="0.25">
      <c r="A24" s="83" t="s">
        <v>36</v>
      </c>
      <c r="B24" s="87">
        <f>SUM(B3:B23)</f>
        <v>100</v>
      </c>
      <c r="E24" s="83" t="s">
        <v>36</v>
      </c>
      <c r="F24" s="87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4"/>
  <sheetViews>
    <sheetView zoomScaleNormal="100" workbookViewId="0">
      <selection activeCell="A24" sqref="A24"/>
    </sheetView>
  </sheetViews>
  <sheetFormatPr defaultRowHeight="13.8" x14ac:dyDescent="0.25"/>
  <cols>
    <col min="1" max="1" width="13.44140625" style="45" bestFit="1" customWidth="1"/>
    <col min="2" max="2" width="29.33203125" style="45" bestFit="1" customWidth="1"/>
    <col min="3" max="3" width="16.6640625" style="45" customWidth="1"/>
    <col min="4" max="4" width="8.88671875" style="45"/>
    <col min="5" max="5" width="13.44140625" style="45" bestFit="1" customWidth="1"/>
    <col min="6" max="6" width="25.6640625" style="45" customWidth="1"/>
    <col min="7" max="7" width="8.88671875" style="45"/>
    <col min="8" max="8" width="13.44140625" style="45" bestFit="1" customWidth="1"/>
    <col min="9" max="9" width="28.33203125" style="45" bestFit="1" customWidth="1"/>
    <col min="10" max="10" width="8.88671875" style="45"/>
    <col min="11" max="11" width="13.44140625" style="45" bestFit="1" customWidth="1"/>
    <col min="12" max="12" width="28.33203125" style="45" bestFit="1" customWidth="1"/>
    <col min="13" max="16384" width="8.88671875" style="45"/>
  </cols>
  <sheetData>
    <row r="1" spans="1:12" x14ac:dyDescent="0.25">
      <c r="A1" s="47" t="s">
        <v>26</v>
      </c>
      <c r="B1" s="82" t="s">
        <v>83</v>
      </c>
      <c r="C1" s="63"/>
      <c r="D1" s="63"/>
      <c r="E1" s="47" t="s">
        <v>26</v>
      </c>
      <c r="F1" s="82" t="s">
        <v>141</v>
      </c>
      <c r="G1" s="63"/>
      <c r="H1" s="47" t="s">
        <v>26</v>
      </c>
      <c r="I1" s="82" t="s">
        <v>109</v>
      </c>
      <c r="K1" s="47" t="s">
        <v>26</v>
      </c>
      <c r="L1" s="82" t="s">
        <v>150</v>
      </c>
    </row>
    <row r="2" spans="1:12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  <c r="H2" s="47" t="s">
        <v>27</v>
      </c>
      <c r="I2" s="84" t="s">
        <v>28</v>
      </c>
      <c r="K2" s="47" t="s">
        <v>27</v>
      </c>
      <c r="L2" s="84" t="s">
        <v>28</v>
      </c>
    </row>
    <row r="3" spans="1:12" x14ac:dyDescent="0.25">
      <c r="A3" s="73">
        <v>0</v>
      </c>
      <c r="B3" s="85">
        <v>40</v>
      </c>
      <c r="E3" s="73">
        <v>0</v>
      </c>
      <c r="F3" s="85">
        <v>0.9</v>
      </c>
      <c r="G3" s="45" t="s">
        <v>84</v>
      </c>
      <c r="H3" s="73">
        <v>0</v>
      </c>
      <c r="I3" s="85">
        <v>0.45</v>
      </c>
      <c r="J3" s="45" t="s">
        <v>55</v>
      </c>
      <c r="K3" s="73">
        <v>1</v>
      </c>
      <c r="L3" s="85">
        <v>0.05</v>
      </c>
    </row>
    <row r="4" spans="1:12" x14ac:dyDescent="0.25">
      <c r="A4" s="73">
        <v>1</v>
      </c>
      <c r="B4" s="85">
        <v>58</v>
      </c>
      <c r="E4" s="73">
        <v>1</v>
      </c>
      <c r="F4" s="85">
        <v>0.05</v>
      </c>
      <c r="G4" s="45" t="s">
        <v>82</v>
      </c>
      <c r="H4" s="73">
        <v>1</v>
      </c>
      <c r="I4" s="85">
        <v>0.12</v>
      </c>
      <c r="J4" s="45" t="s">
        <v>72</v>
      </c>
      <c r="K4" s="73">
        <v>2</v>
      </c>
      <c r="L4" s="85">
        <v>0.2</v>
      </c>
    </row>
    <row r="5" spans="1:12" x14ac:dyDescent="0.25">
      <c r="A5" s="73">
        <v>2</v>
      </c>
      <c r="B5" s="85">
        <v>2</v>
      </c>
      <c r="E5" s="73">
        <v>2</v>
      </c>
      <c r="F5" s="85">
        <v>0.05</v>
      </c>
      <c r="G5" s="45" t="s">
        <v>142</v>
      </c>
      <c r="H5" s="73">
        <v>2</v>
      </c>
      <c r="I5" s="85">
        <v>0.28000000000000003</v>
      </c>
      <c r="J5" s="45" t="s">
        <v>143</v>
      </c>
      <c r="K5" s="73">
        <v>3</v>
      </c>
      <c r="L5" s="85">
        <v>0.22</v>
      </c>
    </row>
    <row r="6" spans="1:12" x14ac:dyDescent="0.25">
      <c r="A6" s="73">
        <v>3</v>
      </c>
      <c r="B6" s="85">
        <v>0</v>
      </c>
      <c r="E6" s="73">
        <v>3</v>
      </c>
      <c r="F6" s="85"/>
      <c r="H6" s="73">
        <v>3</v>
      </c>
      <c r="I6" s="85">
        <v>0.15</v>
      </c>
      <c r="J6" s="45" t="s">
        <v>149</v>
      </c>
      <c r="K6" s="73">
        <v>4</v>
      </c>
      <c r="L6" s="85">
        <v>0.14000000000000001</v>
      </c>
    </row>
    <row r="7" spans="1:12" x14ac:dyDescent="0.25">
      <c r="A7" s="73">
        <v>4</v>
      </c>
      <c r="B7" s="85"/>
      <c r="E7" s="73">
        <v>4</v>
      </c>
      <c r="F7" s="85"/>
      <c r="H7" s="73">
        <v>4</v>
      </c>
      <c r="I7" s="85"/>
      <c r="K7" s="73">
        <v>5</v>
      </c>
      <c r="L7" s="85">
        <v>0.12</v>
      </c>
    </row>
    <row r="8" spans="1:12" x14ac:dyDescent="0.25">
      <c r="A8" s="73">
        <v>5</v>
      </c>
      <c r="B8" s="85"/>
      <c r="E8" s="73">
        <v>5</v>
      </c>
      <c r="F8" s="85"/>
      <c r="H8" s="73">
        <v>5</v>
      </c>
      <c r="I8" s="85"/>
      <c r="K8" s="73">
        <v>6</v>
      </c>
      <c r="L8" s="85">
        <v>7.0000000000000007E-2</v>
      </c>
    </row>
    <row r="9" spans="1:12" x14ac:dyDescent="0.25">
      <c r="A9" s="73">
        <v>6</v>
      </c>
      <c r="B9" s="85"/>
      <c r="E9" s="73">
        <v>6</v>
      </c>
      <c r="F9" s="85"/>
      <c r="H9" s="73">
        <v>6</v>
      </c>
      <c r="I9" s="85"/>
      <c r="K9" s="73">
        <v>7</v>
      </c>
      <c r="L9" s="85">
        <v>7.0000000000000007E-2</v>
      </c>
    </row>
    <row r="10" spans="1:12" x14ac:dyDescent="0.25">
      <c r="A10" s="73">
        <v>7</v>
      </c>
      <c r="B10" s="85"/>
      <c r="E10" s="73">
        <v>7</v>
      </c>
      <c r="F10" s="85"/>
      <c r="H10" s="73">
        <v>7</v>
      </c>
      <c r="I10" s="85"/>
      <c r="K10" s="73">
        <v>8</v>
      </c>
      <c r="L10" s="85">
        <v>0.04</v>
      </c>
    </row>
    <row r="11" spans="1:12" x14ac:dyDescent="0.25">
      <c r="A11" s="73">
        <v>8</v>
      </c>
      <c r="B11" s="85"/>
      <c r="E11" s="73">
        <v>8</v>
      </c>
      <c r="F11" s="85"/>
      <c r="H11" s="73">
        <v>8</v>
      </c>
      <c r="I11" s="85"/>
      <c r="K11" s="73">
        <v>9</v>
      </c>
      <c r="L11" s="85">
        <v>0.02</v>
      </c>
    </row>
    <row r="12" spans="1:12" x14ac:dyDescent="0.25">
      <c r="A12" s="73">
        <v>9</v>
      </c>
      <c r="B12" s="85"/>
      <c r="E12" s="73">
        <v>9</v>
      </c>
      <c r="F12" s="85"/>
      <c r="H12" s="73">
        <v>9</v>
      </c>
      <c r="I12" s="85"/>
      <c r="K12" s="73">
        <v>10</v>
      </c>
      <c r="L12" s="85">
        <v>0.03</v>
      </c>
    </row>
    <row r="13" spans="1:12" x14ac:dyDescent="0.25">
      <c r="A13" s="73">
        <v>10</v>
      </c>
      <c r="B13" s="85"/>
      <c r="E13" s="73">
        <v>10</v>
      </c>
      <c r="F13" s="85"/>
      <c r="H13" s="73">
        <v>10</v>
      </c>
      <c r="I13" s="85"/>
      <c r="K13" s="73">
        <v>15</v>
      </c>
      <c r="L13" s="85">
        <v>0.02</v>
      </c>
    </row>
    <row r="14" spans="1:12" x14ac:dyDescent="0.25">
      <c r="A14" s="73">
        <v>11</v>
      </c>
      <c r="B14" s="85"/>
      <c r="E14" s="73">
        <v>11</v>
      </c>
      <c r="F14" s="85"/>
      <c r="H14" s="73">
        <v>11</v>
      </c>
      <c r="I14" s="85"/>
      <c r="K14" s="73">
        <v>25</v>
      </c>
      <c r="L14" s="85">
        <v>0.02</v>
      </c>
    </row>
    <row r="15" spans="1:12" x14ac:dyDescent="0.25">
      <c r="A15" s="73">
        <v>12</v>
      </c>
      <c r="B15" s="85"/>
      <c r="E15" s="73">
        <v>12</v>
      </c>
      <c r="F15" s="85"/>
      <c r="H15" s="73">
        <v>12</v>
      </c>
      <c r="I15" s="85"/>
      <c r="K15" s="73"/>
      <c r="L15" s="85"/>
    </row>
    <row r="16" spans="1:12" x14ac:dyDescent="0.25">
      <c r="A16" s="73">
        <v>13</v>
      </c>
      <c r="B16" s="85"/>
      <c r="E16" s="73">
        <v>13</v>
      </c>
      <c r="F16" s="85"/>
      <c r="H16" s="73">
        <v>13</v>
      </c>
      <c r="I16" s="85"/>
      <c r="K16" s="73"/>
      <c r="L16" s="85"/>
    </row>
    <row r="17" spans="1:12" x14ac:dyDescent="0.25">
      <c r="A17" s="73">
        <v>14</v>
      </c>
      <c r="B17" s="85"/>
      <c r="E17" s="73">
        <v>14</v>
      </c>
      <c r="F17" s="85"/>
      <c r="H17" s="73">
        <v>14</v>
      </c>
      <c r="I17" s="85"/>
      <c r="K17" s="73"/>
      <c r="L17" s="85"/>
    </row>
    <row r="18" spans="1:12" x14ac:dyDescent="0.25">
      <c r="A18" s="73">
        <v>15</v>
      </c>
      <c r="B18" s="85"/>
      <c r="E18" s="73">
        <v>15</v>
      </c>
      <c r="F18" s="85"/>
      <c r="H18" s="73">
        <v>15</v>
      </c>
      <c r="I18" s="85"/>
      <c r="K18" s="73"/>
      <c r="L18" s="85"/>
    </row>
    <row r="19" spans="1:12" x14ac:dyDescent="0.25">
      <c r="A19" s="73">
        <v>16</v>
      </c>
      <c r="B19" s="85"/>
      <c r="E19" s="73">
        <v>16</v>
      </c>
      <c r="F19" s="85"/>
      <c r="H19" s="73">
        <v>16</v>
      </c>
      <c r="I19" s="85"/>
      <c r="K19" s="73"/>
      <c r="L19" s="85"/>
    </row>
    <row r="20" spans="1:12" x14ac:dyDescent="0.25">
      <c r="A20" s="73">
        <v>17</v>
      </c>
      <c r="B20" s="85"/>
      <c r="E20" s="73">
        <v>17</v>
      </c>
      <c r="F20" s="85"/>
      <c r="H20" s="73">
        <v>17</v>
      </c>
      <c r="I20" s="85"/>
      <c r="K20" s="73"/>
      <c r="L20" s="85"/>
    </row>
    <row r="21" spans="1:12" x14ac:dyDescent="0.25">
      <c r="A21" s="73">
        <v>18</v>
      </c>
      <c r="B21" s="85"/>
      <c r="E21" s="73">
        <v>18</v>
      </c>
      <c r="F21" s="85"/>
      <c r="H21" s="73">
        <v>18</v>
      </c>
      <c r="I21" s="85"/>
      <c r="K21" s="73"/>
      <c r="L21" s="85"/>
    </row>
    <row r="22" spans="1:12" x14ac:dyDescent="0.25">
      <c r="A22" s="73">
        <v>19</v>
      </c>
      <c r="B22" s="85"/>
      <c r="E22" s="73">
        <v>19</v>
      </c>
      <c r="F22" s="85"/>
      <c r="H22" s="73">
        <v>19</v>
      </c>
      <c r="I22" s="85"/>
      <c r="K22" s="73"/>
      <c r="L22" s="85"/>
    </row>
    <row r="23" spans="1:12" x14ac:dyDescent="0.25">
      <c r="A23" s="73">
        <v>20</v>
      </c>
      <c r="B23" s="85"/>
      <c r="E23" s="73">
        <v>20</v>
      </c>
      <c r="F23" s="85"/>
      <c r="H23" s="73">
        <v>20</v>
      </c>
      <c r="I23" s="85"/>
      <c r="K23" s="73"/>
      <c r="L23" s="85"/>
    </row>
    <row r="24" spans="1:12" x14ac:dyDescent="0.25">
      <c r="A24" s="83" t="s">
        <v>36</v>
      </c>
      <c r="B24" s="87">
        <f>SUM(B3:B23)</f>
        <v>100</v>
      </c>
      <c r="E24" s="83" t="s">
        <v>152</v>
      </c>
      <c r="F24" s="87">
        <f>SUM(F3:F23)</f>
        <v>1</v>
      </c>
      <c r="H24" s="83" t="s">
        <v>152</v>
      </c>
      <c r="I24" s="87">
        <f>SUM(I3:I23)</f>
        <v>1</v>
      </c>
      <c r="K24" s="83" t="s">
        <v>152</v>
      </c>
      <c r="L24" s="87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5" bestFit="1" customWidth="1"/>
    <col min="2" max="2" width="33" style="45" bestFit="1" customWidth="1"/>
    <col min="3" max="3" width="8.88671875" style="45"/>
    <col min="4" max="4" width="13.44140625" style="45" bestFit="1" customWidth="1"/>
    <col min="5" max="5" width="13.6640625" style="45" bestFit="1" customWidth="1"/>
    <col min="6" max="16384" width="8.88671875" style="45"/>
  </cols>
  <sheetData>
    <row r="1" spans="1:6" x14ac:dyDescent="0.25">
      <c r="A1" s="47" t="s">
        <v>26</v>
      </c>
      <c r="B1" s="82" t="s">
        <v>67</v>
      </c>
      <c r="C1" s="63"/>
      <c r="D1" s="47" t="s">
        <v>26</v>
      </c>
      <c r="E1" s="82" t="s">
        <v>45</v>
      </c>
    </row>
    <row r="2" spans="1:6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</row>
    <row r="3" spans="1:6" x14ac:dyDescent="0.25">
      <c r="A3" s="73">
        <v>0</v>
      </c>
      <c r="B3" s="85">
        <v>0</v>
      </c>
      <c r="D3" s="73">
        <v>0</v>
      </c>
      <c r="E3" s="85">
        <v>49</v>
      </c>
      <c r="F3" s="45" t="s">
        <v>71</v>
      </c>
    </row>
    <row r="4" spans="1:6" x14ac:dyDescent="0.25">
      <c r="A4" s="73">
        <v>1</v>
      </c>
      <c r="B4" s="85">
        <v>100</v>
      </c>
      <c r="D4" s="73">
        <v>1</v>
      </c>
      <c r="E4" s="85">
        <v>0</v>
      </c>
      <c r="F4" s="45" t="s">
        <v>85</v>
      </c>
    </row>
    <row r="5" spans="1:6" x14ac:dyDescent="0.25">
      <c r="A5" s="73">
        <v>2</v>
      </c>
      <c r="B5" s="85"/>
      <c r="D5" s="73">
        <v>2</v>
      </c>
      <c r="E5" s="85">
        <v>0</v>
      </c>
      <c r="F5" s="45" t="s">
        <v>72</v>
      </c>
    </row>
    <row r="6" spans="1:6" x14ac:dyDescent="0.25">
      <c r="A6" s="73">
        <v>3</v>
      </c>
      <c r="B6" s="85"/>
      <c r="D6" s="73">
        <v>3</v>
      </c>
      <c r="E6" s="85">
        <v>1</v>
      </c>
      <c r="F6" s="45" t="s">
        <v>73</v>
      </c>
    </row>
    <row r="7" spans="1:6" x14ac:dyDescent="0.25">
      <c r="A7" s="73">
        <v>4</v>
      </c>
      <c r="B7" s="85"/>
      <c r="D7" s="73">
        <v>4</v>
      </c>
      <c r="E7" s="85">
        <v>0</v>
      </c>
      <c r="F7" s="45" t="s">
        <v>91</v>
      </c>
    </row>
    <row r="8" spans="1:6" x14ac:dyDescent="0.25">
      <c r="A8" s="73">
        <v>5</v>
      </c>
      <c r="B8" s="85"/>
      <c r="D8" s="73">
        <v>5</v>
      </c>
      <c r="E8" s="85">
        <v>50</v>
      </c>
      <c r="F8" s="45" t="s">
        <v>74</v>
      </c>
    </row>
    <row r="9" spans="1:6" x14ac:dyDescent="0.25">
      <c r="A9" s="73">
        <v>6</v>
      </c>
      <c r="B9" s="85"/>
      <c r="D9" s="73">
        <v>6</v>
      </c>
      <c r="E9" s="85"/>
    </row>
    <row r="10" spans="1:6" x14ac:dyDescent="0.25">
      <c r="A10" s="73">
        <v>7</v>
      </c>
      <c r="B10" s="85"/>
      <c r="D10" s="73">
        <v>7</v>
      </c>
      <c r="E10" s="85"/>
    </row>
    <row r="11" spans="1:6" x14ac:dyDescent="0.25">
      <c r="A11" s="73">
        <v>8</v>
      </c>
      <c r="B11" s="85"/>
      <c r="D11" s="73">
        <v>8</v>
      </c>
      <c r="E11" s="85"/>
    </row>
    <row r="12" spans="1:6" x14ac:dyDescent="0.25">
      <c r="A12" s="73">
        <v>9</v>
      </c>
      <c r="B12" s="85"/>
      <c r="D12" s="73">
        <v>9</v>
      </c>
      <c r="E12" s="85"/>
    </row>
    <row r="13" spans="1:6" x14ac:dyDescent="0.25">
      <c r="A13" s="73">
        <v>10</v>
      </c>
      <c r="B13" s="85"/>
      <c r="D13" s="73">
        <v>10</v>
      </c>
      <c r="E13" s="85"/>
    </row>
    <row r="14" spans="1:6" x14ac:dyDescent="0.25">
      <c r="A14" s="73">
        <v>11</v>
      </c>
      <c r="B14" s="85"/>
      <c r="D14" s="73">
        <v>11</v>
      </c>
      <c r="E14" s="85"/>
    </row>
    <row r="15" spans="1:6" x14ac:dyDescent="0.25">
      <c r="A15" s="73">
        <v>12</v>
      </c>
      <c r="B15" s="85"/>
      <c r="D15" s="73">
        <v>12</v>
      </c>
      <c r="E15" s="85"/>
    </row>
    <row r="16" spans="1:6" x14ac:dyDescent="0.25">
      <c r="A16" s="73">
        <v>13</v>
      </c>
      <c r="B16" s="85"/>
      <c r="D16" s="73">
        <v>13</v>
      </c>
      <c r="E16" s="85"/>
    </row>
    <row r="17" spans="1:5" x14ac:dyDescent="0.25">
      <c r="A17" s="73">
        <v>14</v>
      </c>
      <c r="B17" s="85"/>
      <c r="D17" s="73">
        <v>14</v>
      </c>
      <c r="E17" s="85"/>
    </row>
    <row r="18" spans="1:5" x14ac:dyDescent="0.25">
      <c r="A18" s="73">
        <v>15</v>
      </c>
      <c r="B18" s="85"/>
      <c r="D18" s="73">
        <v>15</v>
      </c>
      <c r="E18" s="85"/>
    </row>
    <row r="19" spans="1:5" x14ac:dyDescent="0.25">
      <c r="A19" s="73">
        <v>16</v>
      </c>
      <c r="B19" s="85"/>
      <c r="D19" s="73">
        <v>16</v>
      </c>
      <c r="E19" s="85"/>
    </row>
    <row r="20" spans="1:5" x14ac:dyDescent="0.25">
      <c r="A20" s="73">
        <v>17</v>
      </c>
      <c r="B20" s="85"/>
      <c r="D20" s="73">
        <v>17</v>
      </c>
      <c r="E20" s="85"/>
    </row>
    <row r="21" spans="1:5" x14ac:dyDescent="0.25">
      <c r="A21" s="73">
        <v>18</v>
      </c>
      <c r="B21" s="85"/>
      <c r="D21" s="73">
        <v>18</v>
      </c>
      <c r="E21" s="85"/>
    </row>
    <row r="22" spans="1:5" x14ac:dyDescent="0.25">
      <c r="A22" s="73">
        <v>19</v>
      </c>
      <c r="B22" s="85"/>
      <c r="D22" s="73">
        <v>19</v>
      </c>
      <c r="E22" s="85"/>
    </row>
    <row r="23" spans="1:5" x14ac:dyDescent="0.25">
      <c r="A23" s="73">
        <v>20</v>
      </c>
      <c r="B23" s="85"/>
      <c r="D23" s="73">
        <v>20</v>
      </c>
      <c r="E23" s="85"/>
    </row>
    <row r="24" spans="1:5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3" bestFit="1" customWidth="1"/>
    <col min="2" max="2" width="11.6640625" style="45" bestFit="1" customWidth="1"/>
    <col min="3" max="3" width="11.44140625" style="45" bestFit="1" customWidth="1"/>
    <col min="4" max="4" width="8.88671875" style="45"/>
    <col min="5" max="5" width="4.109375" style="45" bestFit="1" customWidth="1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6384" width="8.88671875" style="45"/>
  </cols>
  <sheetData>
    <row r="1" spans="1:10" s="52" customFormat="1" x14ac:dyDescent="0.3">
      <c r="A1" s="49" t="s">
        <v>0</v>
      </c>
      <c r="B1" s="50" t="s">
        <v>11</v>
      </c>
      <c r="C1" s="50" t="s">
        <v>13</v>
      </c>
      <c r="D1" s="50" t="s">
        <v>14</v>
      </c>
      <c r="E1" s="50" t="s">
        <v>15</v>
      </c>
      <c r="F1" s="51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s="54" customFormat="1" x14ac:dyDescent="0.25">
      <c r="A2" s="53" t="s">
        <v>1</v>
      </c>
      <c r="B2" s="53">
        <v>2</v>
      </c>
      <c r="C2" s="53">
        <v>5</v>
      </c>
      <c r="D2" s="53">
        <v>30</v>
      </c>
      <c r="E2" s="53">
        <v>30</v>
      </c>
      <c r="F2" s="53">
        <v>15</v>
      </c>
      <c r="G2" s="53">
        <v>5</v>
      </c>
      <c r="H2" s="53">
        <v>10</v>
      </c>
      <c r="I2" s="53">
        <v>5</v>
      </c>
      <c r="J2" s="53">
        <v>5</v>
      </c>
    </row>
    <row r="3" spans="1:10" s="56" customFormat="1" x14ac:dyDescent="0.25">
      <c r="A3" s="55" t="s">
        <v>4</v>
      </c>
      <c r="B3" s="48">
        <v>0</v>
      </c>
      <c r="C3" s="48">
        <v>0</v>
      </c>
      <c r="D3" s="48">
        <v>0</v>
      </c>
      <c r="E3" s="48">
        <v>0</v>
      </c>
      <c r="F3" s="53">
        <v>0</v>
      </c>
      <c r="G3" s="48">
        <v>1</v>
      </c>
      <c r="H3" s="48">
        <v>0</v>
      </c>
      <c r="I3" s="48">
        <v>0</v>
      </c>
      <c r="J3" s="48">
        <v>0</v>
      </c>
    </row>
    <row r="4" spans="1:10" s="56" customFormat="1" x14ac:dyDescent="0.25">
      <c r="A4" s="55" t="s">
        <v>2</v>
      </c>
      <c r="B4" s="48">
        <v>0</v>
      </c>
      <c r="C4" s="48">
        <v>0</v>
      </c>
      <c r="D4" s="48">
        <v>1</v>
      </c>
      <c r="E4" s="48">
        <v>1</v>
      </c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s="56" customFormat="1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s="56" customFormat="1" x14ac:dyDescent="0.25">
      <c r="A6" s="55" t="s">
        <v>5</v>
      </c>
      <c r="B6" s="48">
        <v>1</v>
      </c>
      <c r="C6" s="48">
        <v>1</v>
      </c>
      <c r="D6" s="48">
        <v>2</v>
      </c>
      <c r="E6" s="48">
        <v>2</v>
      </c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s="56" customFormat="1" x14ac:dyDescent="0.25">
      <c r="A7" s="55" t="s">
        <v>6</v>
      </c>
      <c r="B7" s="48">
        <v>1</v>
      </c>
      <c r="C7" s="48">
        <v>1</v>
      </c>
      <c r="D7" s="48">
        <v>0</v>
      </c>
      <c r="E7" s="48">
        <v>0</v>
      </c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s="56" customFormat="1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s="56" customFormat="1" x14ac:dyDescent="0.25">
      <c r="A9" s="53" t="s">
        <v>8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s="56" customFormat="1" x14ac:dyDescent="0.25">
      <c r="A10" s="55" t="s">
        <v>9</v>
      </c>
      <c r="B10" s="48">
        <v>0</v>
      </c>
      <c r="C10" s="48">
        <v>1</v>
      </c>
      <c r="D10" s="48">
        <v>0</v>
      </c>
      <c r="E10" s="48">
        <v>0</v>
      </c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s="56" customFormat="1" x14ac:dyDescent="0.25">
      <c r="A11" s="55" t="s">
        <v>10</v>
      </c>
      <c r="B11" s="48">
        <v>0</v>
      </c>
      <c r="C11" s="48">
        <v>0</v>
      </c>
      <c r="D11" s="48">
        <v>1</v>
      </c>
      <c r="E11" s="48">
        <v>1</v>
      </c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s="56" customFormat="1" x14ac:dyDescent="0.25">
      <c r="A12" s="53" t="s">
        <v>12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4</v>
      </c>
    </row>
    <row r="18" spans="1:11" x14ac:dyDescent="0.25">
      <c r="A18" s="49" t="s">
        <v>0</v>
      </c>
      <c r="B18" s="50" t="s">
        <v>11</v>
      </c>
      <c r="C18" s="50" t="s">
        <v>13</v>
      </c>
      <c r="D18" s="50" t="s">
        <v>14</v>
      </c>
      <c r="E18" s="50" t="s">
        <v>15</v>
      </c>
      <c r="F18" s="51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</row>
    <row r="19" spans="1:11" x14ac:dyDescent="0.25">
      <c r="A19" s="96" t="s">
        <v>1</v>
      </c>
      <c r="B19" s="60">
        <v>1</v>
      </c>
      <c r="C19" s="61">
        <v>1</v>
      </c>
      <c r="D19" s="61">
        <v>60</v>
      </c>
      <c r="E19" s="61">
        <v>60</v>
      </c>
      <c r="F19" s="62">
        <v>5</v>
      </c>
      <c r="G19" s="61">
        <v>2</v>
      </c>
      <c r="H19" s="61">
        <v>5</v>
      </c>
      <c r="I19" s="61">
        <v>2</v>
      </c>
      <c r="J19" s="61">
        <v>5</v>
      </c>
      <c r="K19" s="45" t="s">
        <v>86</v>
      </c>
    </row>
    <row r="20" spans="1:11" x14ac:dyDescent="0.25">
      <c r="A20" s="97"/>
      <c r="B20" s="60">
        <v>2</v>
      </c>
      <c r="C20" s="60">
        <v>7</v>
      </c>
      <c r="D20" s="60">
        <v>120</v>
      </c>
      <c r="E20" s="60">
        <v>120</v>
      </c>
      <c r="F20" s="53">
        <v>20</v>
      </c>
      <c r="G20" s="60">
        <v>10</v>
      </c>
      <c r="H20" s="60">
        <v>15</v>
      </c>
      <c r="I20" s="60">
        <v>7</v>
      </c>
      <c r="J20" s="60">
        <v>10</v>
      </c>
      <c r="K20" s="45" t="s">
        <v>87</v>
      </c>
    </row>
    <row r="21" spans="1:11" x14ac:dyDescent="0.25">
      <c r="A21" s="97"/>
      <c r="B21" s="60">
        <v>2</v>
      </c>
      <c r="C21" s="61">
        <v>5</v>
      </c>
      <c r="D21" s="61">
        <v>90</v>
      </c>
      <c r="E21" s="61">
        <v>90</v>
      </c>
      <c r="F21" s="62">
        <v>15</v>
      </c>
      <c r="G21" s="61">
        <v>5</v>
      </c>
      <c r="H21" s="61">
        <v>10</v>
      </c>
      <c r="I21" s="61">
        <v>5</v>
      </c>
      <c r="J21" s="61">
        <v>5</v>
      </c>
      <c r="K21" s="45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1.44140625" style="45" bestFit="1" customWidth="1"/>
    <col min="4" max="4" width="9.5546875" style="45" bestFit="1" customWidth="1"/>
    <col min="5" max="5" width="8.88671875" style="45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1" width="10.6640625" style="45" bestFit="1" customWidth="1"/>
    <col min="12" max="12" width="15" style="45" bestFit="1" customWidth="1"/>
    <col min="13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65</v>
      </c>
      <c r="E1" s="53"/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53"/>
      <c r="F3" s="53">
        <v>0</v>
      </c>
      <c r="G3" s="48">
        <v>1</v>
      </c>
      <c r="H3" s="48">
        <v>0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1</v>
      </c>
      <c r="E4" s="53"/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0</v>
      </c>
      <c r="E5" s="53"/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53"/>
      <c r="F6" s="53">
        <v>0</v>
      </c>
      <c r="G6" s="48">
        <v>1</v>
      </c>
      <c r="H6" s="48">
        <v>2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53"/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53"/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53"/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0</v>
      </c>
      <c r="E11" s="53"/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13</v>
      </c>
    </row>
    <row r="15" spans="1:10" x14ac:dyDescent="0.25">
      <c r="A15" s="58" t="s">
        <v>22</v>
      </c>
      <c r="B15" s="59">
        <v>0</v>
      </c>
    </row>
    <row r="18" spans="1:12" x14ac:dyDescent="0.25">
      <c r="A18" s="49" t="s">
        <v>0</v>
      </c>
      <c r="B18" s="50" t="s">
        <v>11</v>
      </c>
      <c r="C18" s="50" t="s">
        <v>13</v>
      </c>
      <c r="D18" s="50" t="s">
        <v>65</v>
      </c>
      <c r="E18" s="53"/>
      <c r="F18" s="53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  <c r="L18" s="64" t="s">
        <v>82</v>
      </c>
    </row>
    <row r="19" spans="1:12" x14ac:dyDescent="0.25">
      <c r="A19" s="98" t="s">
        <v>1</v>
      </c>
      <c r="B19" s="60">
        <v>1</v>
      </c>
      <c r="C19" s="61">
        <v>1</v>
      </c>
      <c r="D19" s="61">
        <v>10</v>
      </c>
      <c r="E19" s="53"/>
      <c r="F19" s="53">
        <v>30</v>
      </c>
      <c r="G19" s="61">
        <v>5</v>
      </c>
      <c r="H19" s="61">
        <v>5</v>
      </c>
      <c r="I19" s="61">
        <v>1</v>
      </c>
      <c r="J19" s="61">
        <v>1</v>
      </c>
      <c r="K19" s="45" t="s">
        <v>86</v>
      </c>
      <c r="L19" s="89">
        <v>90</v>
      </c>
    </row>
    <row r="20" spans="1:12" x14ac:dyDescent="0.25">
      <c r="A20" s="99"/>
      <c r="B20" s="60">
        <v>7</v>
      </c>
      <c r="C20" s="61">
        <v>7</v>
      </c>
      <c r="D20" s="61">
        <v>30</v>
      </c>
      <c r="E20" s="53"/>
      <c r="F20" s="53">
        <v>30</v>
      </c>
      <c r="G20" s="61">
        <v>15</v>
      </c>
      <c r="H20" s="61">
        <v>15</v>
      </c>
      <c r="I20" s="61">
        <v>7</v>
      </c>
      <c r="J20" s="61">
        <v>7</v>
      </c>
      <c r="K20" s="45" t="s">
        <v>87</v>
      </c>
      <c r="L20" s="89">
        <v>300</v>
      </c>
    </row>
    <row r="21" spans="1:12" x14ac:dyDescent="0.25">
      <c r="A21" s="100"/>
      <c r="B21" s="60">
        <v>5</v>
      </c>
      <c r="C21" s="61">
        <v>5</v>
      </c>
      <c r="D21" s="61">
        <v>20</v>
      </c>
      <c r="E21" s="53"/>
      <c r="F21" s="53">
        <v>30</v>
      </c>
      <c r="G21" s="61">
        <v>10</v>
      </c>
      <c r="H21" s="61">
        <v>10</v>
      </c>
      <c r="I21" s="61">
        <v>5</v>
      </c>
      <c r="J21" s="61">
        <v>5</v>
      </c>
      <c r="K21" s="45" t="s">
        <v>88</v>
      </c>
      <c r="L21" s="89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1.44140625" style="45" bestFit="1" customWidth="1"/>
    <col min="4" max="4" width="11" style="45" bestFit="1" customWidth="1"/>
    <col min="5" max="5" width="9.5546875" style="45" bestFit="1" customWidth="1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1" width="10.6640625" style="45" bestFit="1" customWidth="1"/>
    <col min="12" max="12" width="15" style="45" bestFit="1" customWidth="1"/>
    <col min="13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127</v>
      </c>
      <c r="E1" s="50" t="s">
        <v>126</v>
      </c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48">
        <v>1</v>
      </c>
      <c r="F3" s="53">
        <v>0</v>
      </c>
      <c r="G3" s="48">
        <v>1</v>
      </c>
      <c r="H3" s="48">
        <v>1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0</v>
      </c>
      <c r="E4" s="48">
        <v>1</v>
      </c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48">
        <v>1</v>
      </c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48">
        <v>0</v>
      </c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48">
        <v>0</v>
      </c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0</v>
      </c>
      <c r="E11" s="48">
        <v>0</v>
      </c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11</v>
      </c>
    </row>
    <row r="15" spans="1:10" x14ac:dyDescent="0.25">
      <c r="A15" s="58" t="s">
        <v>22</v>
      </c>
      <c r="B15" s="59">
        <v>0</v>
      </c>
    </row>
    <row r="18" spans="1:12" x14ac:dyDescent="0.25">
      <c r="A18" s="49" t="s">
        <v>0</v>
      </c>
      <c r="B18" s="50" t="s">
        <v>11</v>
      </c>
      <c r="C18" s="50" t="s">
        <v>13</v>
      </c>
      <c r="D18" s="50" t="s">
        <v>127</v>
      </c>
      <c r="E18" s="50" t="s">
        <v>126</v>
      </c>
      <c r="F18" s="53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  <c r="L18" s="64" t="s">
        <v>82</v>
      </c>
    </row>
    <row r="19" spans="1:12" x14ac:dyDescent="0.25">
      <c r="A19" s="98" t="s">
        <v>1</v>
      </c>
      <c r="B19" s="60">
        <v>1</v>
      </c>
      <c r="C19" s="61">
        <v>5</v>
      </c>
      <c r="D19" s="61">
        <v>10</v>
      </c>
      <c r="E19" s="61">
        <v>10</v>
      </c>
      <c r="F19" s="53">
        <v>0</v>
      </c>
      <c r="G19" s="61">
        <v>20</v>
      </c>
      <c r="H19" s="61">
        <v>20</v>
      </c>
      <c r="I19" s="61">
        <v>1</v>
      </c>
      <c r="J19" s="61">
        <v>1</v>
      </c>
      <c r="K19" s="45" t="s">
        <v>86</v>
      </c>
      <c r="L19" s="89">
        <v>90</v>
      </c>
    </row>
    <row r="20" spans="1:12" x14ac:dyDescent="0.25">
      <c r="A20" s="99"/>
      <c r="B20" s="60">
        <v>7</v>
      </c>
      <c r="C20" s="61">
        <v>15</v>
      </c>
      <c r="D20" s="61"/>
      <c r="E20" s="61"/>
      <c r="F20" s="53">
        <v>30</v>
      </c>
      <c r="G20" s="61"/>
      <c r="H20" s="61"/>
      <c r="I20" s="61">
        <v>7</v>
      </c>
      <c r="J20" s="61">
        <v>7</v>
      </c>
      <c r="K20" s="45" t="s">
        <v>87</v>
      </c>
      <c r="L20" s="89">
        <v>300</v>
      </c>
    </row>
    <row r="21" spans="1:12" x14ac:dyDescent="0.25">
      <c r="A21" s="100"/>
      <c r="B21" s="60">
        <v>5</v>
      </c>
      <c r="C21" s="61">
        <v>10</v>
      </c>
      <c r="D21" s="61"/>
      <c r="E21" s="61"/>
      <c r="F21" s="53">
        <v>30</v>
      </c>
      <c r="G21" s="61"/>
      <c r="H21" s="61"/>
      <c r="I21" s="61">
        <v>5</v>
      </c>
      <c r="J21" s="61">
        <v>5</v>
      </c>
      <c r="K21" s="45" t="s">
        <v>88</v>
      </c>
      <c r="L21" s="89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4.44140625" style="45" bestFit="1" customWidth="1"/>
    <col min="4" max="4" width="9.5546875" style="45" bestFit="1" customWidth="1"/>
    <col min="5" max="5" width="8.88671875" style="45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65</v>
      </c>
      <c r="E1" s="53"/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53"/>
      <c r="F3" s="53">
        <v>0</v>
      </c>
      <c r="G3" s="48">
        <v>0</v>
      </c>
      <c r="H3" s="48">
        <v>0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0</v>
      </c>
      <c r="E4" s="53"/>
      <c r="F4" s="53">
        <v>0</v>
      </c>
      <c r="G4" s="48">
        <v>1</v>
      </c>
      <c r="H4" s="48">
        <v>0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1</v>
      </c>
      <c r="E5" s="53"/>
      <c r="F5" s="53">
        <v>0</v>
      </c>
      <c r="G5" s="48">
        <v>1</v>
      </c>
      <c r="H5" s="48">
        <v>1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53"/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53"/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53"/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53"/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1</v>
      </c>
      <c r="E11" s="53"/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6</v>
      </c>
    </row>
    <row r="15" spans="1:10" x14ac:dyDescent="0.25">
      <c r="A15" s="58"/>
      <c r="B15" s="59"/>
    </row>
    <row r="18" spans="1:11" x14ac:dyDescent="0.25">
      <c r="A18" s="49" t="s">
        <v>0</v>
      </c>
      <c r="B18" s="50" t="s">
        <v>11</v>
      </c>
      <c r="C18" s="50" t="s">
        <v>13</v>
      </c>
      <c r="D18" s="50" t="s">
        <v>65</v>
      </c>
      <c r="E18" s="53"/>
      <c r="F18" s="50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</row>
    <row r="19" spans="1:11" x14ac:dyDescent="0.25">
      <c r="A19" s="65" t="s">
        <v>1</v>
      </c>
      <c r="B19" s="60">
        <v>1</v>
      </c>
      <c r="C19" s="61">
        <v>1</v>
      </c>
      <c r="D19" s="61">
        <v>10</v>
      </c>
      <c r="E19" s="53"/>
      <c r="F19" s="61">
        <v>10</v>
      </c>
      <c r="G19" s="61">
        <v>1</v>
      </c>
      <c r="H19" s="61">
        <v>5</v>
      </c>
      <c r="I19" s="61">
        <v>1</v>
      </c>
      <c r="J19" s="61">
        <v>1</v>
      </c>
      <c r="K19" s="45" t="s">
        <v>86</v>
      </c>
    </row>
    <row r="20" spans="1:11" x14ac:dyDescent="0.25">
      <c r="A20" s="66"/>
      <c r="B20" s="60">
        <v>7</v>
      </c>
      <c r="C20" s="61">
        <v>7</v>
      </c>
      <c r="D20" s="61">
        <v>40</v>
      </c>
      <c r="E20" s="53"/>
      <c r="F20" s="61">
        <v>40</v>
      </c>
      <c r="G20" s="61">
        <v>7</v>
      </c>
      <c r="H20" s="61">
        <v>15</v>
      </c>
      <c r="I20" s="61">
        <v>7</v>
      </c>
      <c r="J20" s="61">
        <v>7</v>
      </c>
      <c r="K20" s="45" t="s">
        <v>87</v>
      </c>
    </row>
    <row r="21" spans="1:11" x14ac:dyDescent="0.25">
      <c r="A21" s="67"/>
      <c r="B21" s="60">
        <v>5</v>
      </c>
      <c r="C21" s="61">
        <v>5</v>
      </c>
      <c r="D21" s="61">
        <v>30</v>
      </c>
      <c r="E21" s="53"/>
      <c r="F21" s="61">
        <v>30</v>
      </c>
      <c r="G21" s="61">
        <v>5</v>
      </c>
      <c r="H21" s="61">
        <v>10</v>
      </c>
      <c r="I21" s="61">
        <v>5</v>
      </c>
      <c r="J21" s="61">
        <v>5</v>
      </c>
      <c r="K21" s="45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5" bestFit="1" customWidth="1"/>
    <col min="2" max="2" width="12.88671875" style="45" bestFit="1" customWidth="1"/>
    <col min="3" max="16384" width="8.88671875" style="45"/>
  </cols>
  <sheetData>
    <row r="1" spans="1:12" s="63" customFormat="1" x14ac:dyDescent="0.25">
      <c r="A1" s="68" t="s">
        <v>47</v>
      </c>
      <c r="B1" s="101" t="s">
        <v>119</v>
      </c>
      <c r="C1" s="102"/>
      <c r="D1" s="103"/>
      <c r="J1" s="101" t="s">
        <v>120</v>
      </c>
      <c r="K1" s="102"/>
      <c r="L1" s="103"/>
    </row>
    <row r="2" spans="1:12" x14ac:dyDescent="0.25">
      <c r="A2" s="69" t="s">
        <v>49</v>
      </c>
      <c r="B2" s="69">
        <v>150</v>
      </c>
      <c r="C2" s="69">
        <v>120</v>
      </c>
      <c r="D2" s="69">
        <v>180</v>
      </c>
      <c r="J2" s="69">
        <v>150</v>
      </c>
      <c r="K2" s="69">
        <v>120</v>
      </c>
      <c r="L2" s="69">
        <v>180</v>
      </c>
    </row>
    <row r="3" spans="1:12" x14ac:dyDescent="0.25">
      <c r="A3" s="70" t="s">
        <v>50</v>
      </c>
      <c r="B3" s="71">
        <v>90</v>
      </c>
      <c r="C3" s="71">
        <v>90</v>
      </c>
      <c r="D3" s="71">
        <v>90</v>
      </c>
      <c r="J3" s="71">
        <v>90</v>
      </c>
      <c r="K3" s="71">
        <v>90</v>
      </c>
      <c r="L3" s="71">
        <v>90</v>
      </c>
    </row>
    <row r="4" spans="1:12" x14ac:dyDescent="0.25">
      <c r="A4" s="70" t="s">
        <v>51</v>
      </c>
      <c r="B4" s="71">
        <v>150</v>
      </c>
      <c r="C4" s="71">
        <v>150</v>
      </c>
      <c r="D4" s="71">
        <v>150</v>
      </c>
      <c r="J4" s="71">
        <v>150</v>
      </c>
      <c r="K4" s="71">
        <v>150</v>
      </c>
      <c r="L4" s="71">
        <v>150</v>
      </c>
    </row>
    <row r="5" spans="1:12" x14ac:dyDescent="0.25">
      <c r="A5" s="72"/>
      <c r="B5" s="71"/>
      <c r="C5" s="71"/>
      <c r="D5" s="71"/>
      <c r="J5" s="71"/>
      <c r="K5" s="71"/>
      <c r="L5" s="71"/>
    </row>
    <row r="6" spans="1:12" x14ac:dyDescent="0.25">
      <c r="A6" s="73" t="s">
        <v>56</v>
      </c>
      <c r="B6" s="74">
        <v>15</v>
      </c>
      <c r="C6" s="74">
        <v>10</v>
      </c>
      <c r="D6" s="74">
        <v>45</v>
      </c>
      <c r="J6" s="74">
        <v>15</v>
      </c>
      <c r="K6" s="74">
        <v>10</v>
      </c>
      <c r="L6" s="74">
        <v>45</v>
      </c>
    </row>
    <row r="7" spans="1:12" x14ac:dyDescent="0.25">
      <c r="A7" s="73"/>
      <c r="B7" s="74"/>
      <c r="C7" s="74"/>
      <c r="D7" s="74"/>
      <c r="J7" s="74"/>
      <c r="K7" s="74"/>
      <c r="L7" s="74"/>
    </row>
    <row r="8" spans="1:12" x14ac:dyDescent="0.25">
      <c r="A8" s="73"/>
      <c r="B8" s="74"/>
      <c r="C8" s="74"/>
      <c r="D8" s="74"/>
      <c r="J8" s="74"/>
      <c r="K8" s="74"/>
      <c r="L8" s="74"/>
    </row>
    <row r="9" spans="1:12" x14ac:dyDescent="0.25">
      <c r="A9" s="73" t="s">
        <v>57</v>
      </c>
      <c r="B9" s="74">
        <v>330</v>
      </c>
      <c r="C9" s="74">
        <v>60</v>
      </c>
      <c r="D9" s="74">
        <v>420</v>
      </c>
      <c r="J9" s="74">
        <v>60</v>
      </c>
      <c r="K9" s="74">
        <v>30</v>
      </c>
      <c r="L9" s="74">
        <v>90</v>
      </c>
    </row>
    <row r="10" spans="1:12" x14ac:dyDescent="0.25">
      <c r="A10" s="73" t="s">
        <v>58</v>
      </c>
      <c r="B10" s="74">
        <v>9</v>
      </c>
      <c r="C10" s="74">
        <v>9</v>
      </c>
      <c r="D10" s="74">
        <v>9</v>
      </c>
      <c r="J10" s="74">
        <v>9</v>
      </c>
      <c r="K10" s="74">
        <v>9</v>
      </c>
      <c r="L10" s="74">
        <v>9</v>
      </c>
    </row>
    <row r="11" spans="1:12" x14ac:dyDescent="0.25">
      <c r="A11" s="73" t="s">
        <v>59</v>
      </c>
      <c r="B11" s="74">
        <v>4</v>
      </c>
      <c r="C11" s="74">
        <v>4</v>
      </c>
      <c r="D11" s="74">
        <v>4</v>
      </c>
      <c r="J11" s="74">
        <v>4</v>
      </c>
      <c r="K11" s="74">
        <v>4</v>
      </c>
      <c r="L11" s="74">
        <v>4</v>
      </c>
    </row>
    <row r="12" spans="1:12" x14ac:dyDescent="0.25">
      <c r="A12" s="73" t="s">
        <v>60</v>
      </c>
      <c r="B12" s="74">
        <v>15</v>
      </c>
      <c r="C12" s="74">
        <v>10</v>
      </c>
      <c r="D12" s="74">
        <v>45</v>
      </c>
      <c r="J12" s="74">
        <v>15</v>
      </c>
      <c r="K12" s="74">
        <v>10</v>
      </c>
      <c r="L12" s="74">
        <v>45</v>
      </c>
    </row>
    <row r="13" spans="1:12" x14ac:dyDescent="0.25">
      <c r="B13" s="45" t="s">
        <v>89</v>
      </c>
      <c r="C13" s="45" t="s">
        <v>86</v>
      </c>
      <c r="D13" s="45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2015-06-30T13:02:15Z</dcterms:modified>
</cp:coreProperties>
</file>