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ahmejbel/Desktop/Raw Data-Microcosms copy/"/>
    </mc:Choice>
  </mc:AlternateContent>
  <xr:revisionPtr revIDLastSave="0" documentId="13_ncr:1_{3A9C80BF-A55C-8C48-BD1F-851A3760AF64}" xr6:coauthVersionLast="47" xr6:coauthVersionMax="47" xr10:uidLastSave="{00000000-0000-0000-0000-000000000000}"/>
  <bookViews>
    <workbookView xWindow="7900" yWindow="460" windowWidth="28460" windowHeight="17040" activeTab="1" xr2:uid="{57C0301D-B75B-044F-B676-CC7DF57D05C2}"/>
  </bookViews>
  <sheets>
    <sheet name="ANA, MICR, apcA microcosms" sheetId="1" r:id="rId1"/>
    <sheet name="CYA" sheetId="2" r:id="rId2"/>
    <sheet name="Blank_control microcosms" sheetId="6" r:id="rId3"/>
    <sheet name="Total DNA" sheetId="8" r:id="rId4"/>
    <sheet name="LOB and LOD" sheetId="5" r:id="rId5"/>
    <sheet name="Notes" sheetId="7" r:id="rId6"/>
  </sheets>
  <definedNames>
    <definedName name="_xlchart.v1.0" hidden="1">CYA!$H$2:$H$58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24" i="5"/>
  <c r="F23" i="5"/>
  <c r="D38" i="5"/>
  <c r="B45" i="5"/>
  <c r="B43" i="5"/>
  <c r="B44" i="5"/>
  <c r="B46" i="5"/>
  <c r="B38" i="5"/>
  <c r="B39" i="5"/>
  <c r="H38" i="5"/>
  <c r="H39" i="5"/>
  <c r="D39" i="5"/>
  <c r="H23" i="5"/>
  <c r="H24" i="5"/>
  <c r="B24" i="5"/>
  <c r="B23" i="5"/>
  <c r="D24" i="5"/>
  <c r="D23" i="5"/>
  <c r="F26" i="5" l="1"/>
  <c r="H25" i="5"/>
  <c r="H40" i="5" s="1"/>
  <c r="F25" i="5"/>
  <c r="F40" i="5" s="1"/>
  <c r="H26" i="5"/>
  <c r="B26" i="5"/>
  <c r="D25" i="5"/>
  <c r="D40" i="5" s="1"/>
  <c r="D26" i="5"/>
  <c r="B25" i="5"/>
  <c r="B40" i="5" s="1"/>
</calcChain>
</file>

<file path=xl/sharedStrings.xml><?xml version="1.0" encoding="utf-8"?>
<sst xmlns="http://schemas.openxmlformats.org/spreadsheetml/2006/main" count="4365" uniqueCount="309">
  <si>
    <t>Tube #</t>
  </si>
  <si>
    <t xml:space="preserve">Temp. </t>
  </si>
  <si>
    <t>ddPCR concentration (copies/uL)</t>
  </si>
  <si>
    <t>1-A</t>
  </si>
  <si>
    <t>1-B</t>
  </si>
  <si>
    <t>1-C</t>
  </si>
  <si>
    <t>2-A</t>
  </si>
  <si>
    <t>2-B</t>
  </si>
  <si>
    <t>2-C</t>
  </si>
  <si>
    <t>3-A</t>
  </si>
  <si>
    <t>3-B</t>
  </si>
  <si>
    <t>3-C</t>
  </si>
  <si>
    <t>5-A</t>
  </si>
  <si>
    <t>5-B</t>
  </si>
  <si>
    <t>5-C</t>
  </si>
  <si>
    <t>6-A</t>
  </si>
  <si>
    <t>6-B</t>
  </si>
  <si>
    <t>6-C</t>
  </si>
  <si>
    <t>7-A</t>
  </si>
  <si>
    <t>7-B</t>
  </si>
  <si>
    <t>7-C</t>
  </si>
  <si>
    <t>9-A</t>
  </si>
  <si>
    <t>9-B</t>
  </si>
  <si>
    <t>9-C</t>
  </si>
  <si>
    <t>10-A</t>
  </si>
  <si>
    <t>10-B</t>
  </si>
  <si>
    <t>10-C</t>
  </si>
  <si>
    <t>11-A</t>
  </si>
  <si>
    <t>11-B</t>
  </si>
  <si>
    <t>11-C</t>
  </si>
  <si>
    <t>13-A</t>
  </si>
  <si>
    <t>13-B</t>
  </si>
  <si>
    <t>13-C</t>
  </si>
  <si>
    <t>14-A</t>
  </si>
  <si>
    <t>14-B</t>
  </si>
  <si>
    <t>14-C</t>
  </si>
  <si>
    <t>15-A</t>
  </si>
  <si>
    <t>15-B</t>
  </si>
  <si>
    <t>15-C</t>
  </si>
  <si>
    <t>17-A</t>
  </si>
  <si>
    <t>17-B</t>
  </si>
  <si>
    <t>17-C</t>
  </si>
  <si>
    <t>18-A</t>
  </si>
  <si>
    <t>18-B</t>
  </si>
  <si>
    <t>18-C</t>
  </si>
  <si>
    <t>19-A</t>
  </si>
  <si>
    <t>19-B</t>
  </si>
  <si>
    <t>19-C</t>
  </si>
  <si>
    <t>21-A</t>
  </si>
  <si>
    <t>21-B</t>
  </si>
  <si>
    <t>21-C</t>
  </si>
  <si>
    <t>22-A</t>
  </si>
  <si>
    <t>22-B</t>
  </si>
  <si>
    <t>22-C</t>
  </si>
  <si>
    <t>23-A</t>
  </si>
  <si>
    <t>23-B</t>
  </si>
  <si>
    <t>23-C</t>
  </si>
  <si>
    <t>25-A</t>
  </si>
  <si>
    <t>25-B</t>
  </si>
  <si>
    <t>25-C</t>
  </si>
  <si>
    <t>26-A</t>
  </si>
  <si>
    <t>26-B</t>
  </si>
  <si>
    <t>26-C</t>
  </si>
  <si>
    <t>27-A</t>
  </si>
  <si>
    <t>27-B</t>
  </si>
  <si>
    <t>27-C</t>
  </si>
  <si>
    <t>29-A</t>
  </si>
  <si>
    <t>29-B</t>
  </si>
  <si>
    <t>29-C</t>
  </si>
  <si>
    <t>30-A</t>
  </si>
  <si>
    <t>30-B</t>
  </si>
  <si>
    <t>30-C</t>
  </si>
  <si>
    <t>31-A</t>
  </si>
  <si>
    <t>31-B</t>
  </si>
  <si>
    <t>31-C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</si>
  <si>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</si>
  <si>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</si>
  <si>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</si>
  <si>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</si>
  <si>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</si>
  <si>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</si>
  <si>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</si>
  <si>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</si>
  <si>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</si>
  <si>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37-A</t>
  </si>
  <si>
    <t>37-B</t>
  </si>
  <si>
    <t>37-C</t>
  </si>
  <si>
    <t>38-A</t>
  </si>
  <si>
    <t>38-B</t>
  </si>
  <si>
    <t>38-C</t>
  </si>
  <si>
    <t>39-A</t>
  </si>
  <si>
    <t>39-B</t>
  </si>
  <si>
    <t>39-C</t>
  </si>
  <si>
    <t>41-A</t>
  </si>
  <si>
    <t>41-B</t>
  </si>
  <si>
    <t>41-C</t>
  </si>
  <si>
    <t>42-A</t>
  </si>
  <si>
    <t>42-B</t>
  </si>
  <si>
    <t>42-C</t>
  </si>
  <si>
    <t>43-A</t>
  </si>
  <si>
    <t>43-B</t>
  </si>
  <si>
    <t>43-C</t>
  </si>
  <si>
    <t>45-A</t>
  </si>
  <si>
    <t>45-B</t>
  </si>
  <si>
    <t>45-C</t>
  </si>
  <si>
    <t>46-A</t>
  </si>
  <si>
    <t>46-B</t>
  </si>
  <si>
    <t>46-C</t>
  </si>
  <si>
    <t>47-A</t>
  </si>
  <si>
    <t>47-B</t>
  </si>
  <si>
    <t>47-C</t>
  </si>
  <si>
    <t>49-A</t>
  </si>
  <si>
    <t>49-B</t>
  </si>
  <si>
    <t>49-C</t>
  </si>
  <si>
    <t>50-A</t>
  </si>
  <si>
    <t>50-B</t>
  </si>
  <si>
    <t>50-C</t>
  </si>
  <si>
    <t>51-A</t>
  </si>
  <si>
    <t>51-B</t>
  </si>
  <si>
    <t>51-C</t>
  </si>
  <si>
    <t>53-A</t>
  </si>
  <si>
    <t>53-B</t>
  </si>
  <si>
    <t>53-C</t>
  </si>
  <si>
    <t>54-A</t>
  </si>
  <si>
    <t>54-B</t>
  </si>
  <si>
    <t>54-C</t>
  </si>
  <si>
    <t>55-A</t>
  </si>
  <si>
    <t>55-B</t>
  </si>
  <si>
    <t>55-C</t>
  </si>
  <si>
    <t>57-A</t>
  </si>
  <si>
    <t>57-B</t>
  </si>
  <si>
    <t>57-C</t>
  </si>
  <si>
    <t>58-A</t>
  </si>
  <si>
    <t>58-B</t>
  </si>
  <si>
    <t>58-C</t>
  </si>
  <si>
    <t>59-A</t>
  </si>
  <si>
    <t>59-B</t>
  </si>
  <si>
    <t>59-C</t>
  </si>
  <si>
    <t>61-A</t>
  </si>
  <si>
    <t>61-B</t>
  </si>
  <si>
    <t>61-C</t>
  </si>
  <si>
    <t>62-A</t>
  </si>
  <si>
    <t>62-B</t>
  </si>
  <si>
    <t>62-C</t>
  </si>
  <si>
    <t>63-A</t>
  </si>
  <si>
    <t>63-B</t>
  </si>
  <si>
    <t>63-C</t>
  </si>
  <si>
    <t>65-A</t>
  </si>
  <si>
    <t>65-B</t>
  </si>
  <si>
    <t>65-C</t>
  </si>
  <si>
    <t>66-A</t>
  </si>
  <si>
    <t>66-B</t>
  </si>
  <si>
    <t>66-C</t>
  </si>
  <si>
    <t>67-A</t>
  </si>
  <si>
    <t>67-B</t>
  </si>
  <si>
    <t>67-C</t>
  </si>
  <si>
    <t>69-A</t>
  </si>
  <si>
    <t>69-B</t>
  </si>
  <si>
    <t>69-C</t>
  </si>
  <si>
    <t>70-A</t>
  </si>
  <si>
    <t>70-B</t>
  </si>
  <si>
    <t>70-C</t>
  </si>
  <si>
    <t>71-A</t>
  </si>
  <si>
    <t>71-B</t>
  </si>
  <si>
    <t>71-C</t>
  </si>
  <si>
    <t>73-A</t>
  </si>
  <si>
    <t>73-B</t>
  </si>
  <si>
    <t>73-C</t>
  </si>
  <si>
    <t>74-A</t>
  </si>
  <si>
    <t>74-B</t>
  </si>
  <si>
    <t>74-C</t>
  </si>
  <si>
    <t>75-A</t>
  </si>
  <si>
    <t>75-B</t>
  </si>
  <si>
    <t>75-C</t>
  </si>
  <si>
    <t>77-A</t>
  </si>
  <si>
    <t>77-B</t>
  </si>
  <si>
    <t>77-C</t>
  </si>
  <si>
    <t>78-A</t>
  </si>
  <si>
    <t>78-B</t>
  </si>
  <si>
    <t>78-C</t>
  </si>
  <si>
    <t>79-A</t>
  </si>
  <si>
    <t>79-B</t>
  </si>
  <si>
    <t>79-C</t>
  </si>
  <si>
    <t>81-A</t>
  </si>
  <si>
    <t>81-B</t>
  </si>
  <si>
    <t>81-C</t>
  </si>
  <si>
    <t>82-A</t>
  </si>
  <si>
    <t>82-B</t>
  </si>
  <si>
    <t>82-C</t>
  </si>
  <si>
    <t>83-A</t>
  </si>
  <si>
    <t>83-B</t>
  </si>
  <si>
    <t>83-C</t>
  </si>
  <si>
    <t>85-A</t>
  </si>
  <si>
    <t>85-B</t>
  </si>
  <si>
    <t>85-C</t>
  </si>
  <si>
    <t>86-A</t>
  </si>
  <si>
    <t>86-B</t>
  </si>
  <si>
    <t>86-C</t>
  </si>
  <si>
    <t>87-A</t>
  </si>
  <si>
    <t>87-B</t>
  </si>
  <si>
    <t>87-C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</si>
  <si>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</si>
  <si>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</si>
  <si>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</si>
  <si>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</si>
  <si>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</si>
  <si>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</si>
  <si>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</si>
  <si>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</si>
  <si>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</si>
  <si>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93-A</t>
  </si>
  <si>
    <t>93-B</t>
  </si>
  <si>
    <t>93-C</t>
  </si>
  <si>
    <t>94-A</t>
  </si>
  <si>
    <t>94-B</t>
  </si>
  <si>
    <t>94-C</t>
  </si>
  <si>
    <t>95-A</t>
  </si>
  <si>
    <t>95-B</t>
  </si>
  <si>
    <t>95-C</t>
  </si>
  <si>
    <t>0-T1</t>
  </si>
  <si>
    <t>0-T2</t>
  </si>
  <si>
    <t>0-T3</t>
  </si>
  <si>
    <t>0-M1</t>
  </si>
  <si>
    <t>0-M2</t>
  </si>
  <si>
    <t>0-M3</t>
  </si>
  <si>
    <t>0-S1</t>
  </si>
  <si>
    <t>0-S2</t>
  </si>
  <si>
    <t>0-S3</t>
  </si>
  <si>
    <t>0-T1a</t>
  </si>
  <si>
    <t>0-T2a</t>
  </si>
  <si>
    <t>0-T3a</t>
  </si>
  <si>
    <t>Oxic</t>
  </si>
  <si>
    <t>Anoxic</t>
  </si>
  <si>
    <t>25°C</t>
  </si>
  <si>
    <t>4°C</t>
  </si>
  <si>
    <t>Timepoint</t>
  </si>
  <si>
    <t>0 days</t>
  </si>
  <si>
    <t>24 Hours</t>
  </si>
  <si>
    <t>2 Weeks</t>
  </si>
  <si>
    <t xml:space="preserve">2 Weeos </t>
  </si>
  <si>
    <t>1 Month</t>
  </si>
  <si>
    <t>3 Months</t>
  </si>
  <si>
    <t>6 Months</t>
  </si>
  <si>
    <t>1 Year</t>
  </si>
  <si>
    <t>Inoculated species</t>
  </si>
  <si>
    <t>M. aeruginosa</t>
  </si>
  <si>
    <t xml:space="preserve">Synechococcus Sp. </t>
  </si>
  <si>
    <t>Control</t>
  </si>
  <si>
    <t>T. variabilis</t>
  </si>
  <si>
    <t>Target gene</t>
  </si>
  <si>
    <t>24 hours</t>
  </si>
  <si>
    <t>Inoculated species: NA</t>
  </si>
  <si>
    <t>Cyanobacteria 16S rRNA</t>
  </si>
  <si>
    <t>DNA concentration (ng/uL)</t>
  </si>
  <si>
    <t>1 days</t>
  </si>
  <si>
    <t>CYA LOB and LOD</t>
  </si>
  <si>
    <t>NTC replicate</t>
  </si>
  <si>
    <t>dddPCR concentration copies/uL</t>
  </si>
  <si>
    <t>Blank average</t>
  </si>
  <si>
    <t>Blank SD</t>
  </si>
  <si>
    <t>LOB=  (Average+1.645(SD))</t>
  </si>
  <si>
    <t>ddPCR concentration copies/uL</t>
  </si>
  <si>
    <t>Average</t>
  </si>
  <si>
    <t>SD</t>
  </si>
  <si>
    <t>LOD= (LOB+1.645(SD))</t>
  </si>
  <si>
    <t>MICR LOB and LOD</t>
  </si>
  <si>
    <t>LOB average</t>
  </si>
  <si>
    <t>LOB SD</t>
  </si>
  <si>
    <t>ANA LOB and LOD</t>
  </si>
  <si>
    <t>LOD using blanks = (Average+10(SD))</t>
  </si>
  <si>
    <t>CYA</t>
  </si>
  <si>
    <t>MICR</t>
  </si>
  <si>
    <t>ANA</t>
  </si>
  <si>
    <t>apcA</t>
  </si>
  <si>
    <t>Gene</t>
  </si>
  <si>
    <t>CYA = Cyanobacterial 16S rRNA</t>
  </si>
  <si>
    <t>1000X DNA for CYA</t>
  </si>
  <si>
    <t>100X DNA for MICR</t>
  </si>
  <si>
    <t>1000X DNA for ANA</t>
  </si>
  <si>
    <t>1000X DNA for apcA</t>
  </si>
  <si>
    <t>0-T1anoxic</t>
  </si>
  <si>
    <t>0-T2anoxic</t>
  </si>
  <si>
    <t>0-T3anoxic</t>
  </si>
  <si>
    <t>0-M1anoxic</t>
  </si>
  <si>
    <t>0-M2anoxic</t>
  </si>
  <si>
    <t>0-M3anoxic</t>
  </si>
  <si>
    <t>0-S1anoxic</t>
  </si>
  <si>
    <t>0-S2anoxic</t>
  </si>
  <si>
    <t>0-S3anoxic</t>
  </si>
  <si>
    <t>0anoxic</t>
  </si>
  <si>
    <r>
      <rPr>
        <b/>
        <sz val="12"/>
        <color theme="9" tint="-0.249977111117893"/>
        <rFont val="Calibri (Body)"/>
      </rPr>
      <t>Oxic</t>
    </r>
    <r>
      <rPr>
        <b/>
        <sz val="12"/>
        <color theme="8" tint="-0.499984740745262"/>
        <rFont val="Calibri (Body)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or </t>
    </r>
    <r>
      <rPr>
        <b/>
        <sz val="12"/>
        <color theme="7"/>
        <rFont val="Calibri (Body)"/>
      </rPr>
      <t>Anoxic</t>
    </r>
  </si>
  <si>
    <r>
      <rPr>
        <b/>
        <sz val="12"/>
        <color theme="9" tint="-0.249977111117893"/>
        <rFont val="Calibri (Body)"/>
      </rPr>
      <t>Oxic</t>
    </r>
    <r>
      <rPr>
        <b/>
        <sz val="12"/>
        <color rgb="FF000000"/>
        <rFont val="Calibri"/>
        <family val="2"/>
        <scheme val="minor"/>
      </rPr>
      <t xml:space="preserve"> or </t>
    </r>
    <r>
      <rPr>
        <b/>
        <sz val="12"/>
        <color theme="7"/>
        <rFont val="Calibri (Body)"/>
      </rPr>
      <t>Anoxic</t>
    </r>
  </si>
  <si>
    <r>
      <rPr>
        <b/>
        <sz val="12"/>
        <color theme="9" tint="-0.249977111117893"/>
        <rFont val="Calibri (Body)"/>
      </rPr>
      <t xml:space="preserve">Oxic </t>
    </r>
    <r>
      <rPr>
        <b/>
        <sz val="12"/>
        <color rgb="FF000000"/>
        <rFont val="Calibri"/>
        <family val="2"/>
        <scheme val="minor"/>
      </rPr>
      <t xml:space="preserve">or </t>
    </r>
    <r>
      <rPr>
        <b/>
        <sz val="12"/>
        <color theme="7"/>
        <rFont val="Calibri (Body)"/>
      </rPr>
      <t>Anoxic</t>
    </r>
  </si>
  <si>
    <r>
      <rPr>
        <b/>
        <i/>
        <sz val="18"/>
        <color theme="1"/>
        <rFont val="Calibri"/>
        <family val="2"/>
        <scheme val="minor"/>
      </rPr>
      <t>apcA</t>
    </r>
    <r>
      <rPr>
        <b/>
        <sz val="18"/>
        <color theme="1"/>
        <rFont val="Calibri"/>
        <family val="2"/>
        <scheme val="minor"/>
      </rPr>
      <t xml:space="preserve"> LOB and LOD</t>
    </r>
  </si>
  <si>
    <r>
      <rPr>
        <i/>
        <sz val="12"/>
        <color theme="1"/>
        <rFont val="Calibri"/>
        <family val="2"/>
        <scheme val="minor"/>
      </rPr>
      <t xml:space="preserve">apcA </t>
    </r>
    <r>
      <rPr>
        <sz val="12"/>
        <color theme="1"/>
        <rFont val="Calibri"/>
        <family val="2"/>
        <scheme val="minor"/>
      </rPr>
      <t xml:space="preserve">= </t>
    </r>
    <r>
      <rPr>
        <i/>
        <sz val="12"/>
        <color theme="1"/>
        <rFont val="Calibri"/>
        <family val="2"/>
        <scheme val="minor"/>
      </rPr>
      <t>Synechococcus</t>
    </r>
    <r>
      <rPr>
        <sz val="12"/>
        <color theme="1"/>
        <rFont val="Calibri"/>
        <family val="2"/>
        <scheme val="minor"/>
      </rPr>
      <t xml:space="preserve">-specific allophycocyanin alpha chain A </t>
    </r>
  </si>
  <si>
    <r>
      <t xml:space="preserve">ANA= </t>
    </r>
    <r>
      <rPr>
        <i/>
        <sz val="12"/>
        <color theme="1"/>
        <rFont val="Calibri"/>
        <family val="2"/>
        <scheme val="minor"/>
      </rPr>
      <t>Anabaena</t>
    </r>
    <r>
      <rPr>
        <sz val="12"/>
        <color theme="1"/>
        <rFont val="Calibri"/>
        <family val="2"/>
        <scheme val="minor"/>
      </rPr>
      <t xml:space="preserve"> 16S rRNA</t>
    </r>
  </si>
  <si>
    <r>
      <t xml:space="preserve">MICR = </t>
    </r>
    <r>
      <rPr>
        <i/>
        <sz val="12"/>
        <color theme="1"/>
        <rFont val="Calibri"/>
        <family val="2"/>
        <scheme val="minor"/>
      </rPr>
      <t xml:space="preserve">Microcystis </t>
    </r>
    <r>
      <rPr>
        <sz val="12"/>
        <color theme="1"/>
        <rFont val="Calibri"/>
        <family val="2"/>
        <scheme val="minor"/>
      </rPr>
      <t>16S rRNA</t>
    </r>
  </si>
  <si>
    <r>
      <rPr>
        <i/>
        <sz val="12"/>
        <color theme="1"/>
        <rFont val="Calibri"/>
        <family val="2"/>
        <scheme val="minor"/>
      </rPr>
      <t>Anabaena</t>
    </r>
    <r>
      <rPr>
        <sz val="12"/>
        <color theme="1"/>
        <rFont val="Calibri"/>
        <family val="2"/>
        <scheme val="minor"/>
      </rPr>
      <t xml:space="preserve"> 16S rRNA</t>
    </r>
  </si>
  <si>
    <r>
      <rPr>
        <i/>
        <sz val="12"/>
        <color theme="1"/>
        <rFont val="Calibri"/>
        <family val="2"/>
        <scheme val="minor"/>
      </rPr>
      <t>Microcystis</t>
    </r>
    <r>
      <rPr>
        <sz val="12"/>
        <color theme="1"/>
        <rFont val="Calibri"/>
        <family val="2"/>
        <scheme val="minor"/>
      </rPr>
      <t xml:space="preserve"> 16S rRNA</t>
    </r>
  </si>
  <si>
    <r>
      <rPr>
        <i/>
        <sz val="12"/>
        <color theme="1"/>
        <rFont val="Calibri"/>
        <family val="2"/>
        <scheme val="minor"/>
      </rPr>
      <t>apcA</t>
    </r>
    <r>
      <rPr>
        <sz val="12"/>
        <color theme="1"/>
        <rFont val="Calibri"/>
        <family val="2"/>
        <scheme val="minor"/>
      </rPr>
      <t xml:space="preserve"> pigment</t>
    </r>
  </si>
  <si>
    <r>
      <rPr>
        <i/>
        <sz val="12"/>
        <color theme="1"/>
        <rFont val="Calibri"/>
        <family val="2"/>
        <scheme val="minor"/>
      </rPr>
      <t xml:space="preserve">Anabaena </t>
    </r>
    <r>
      <rPr>
        <sz val="12"/>
        <color theme="1"/>
        <rFont val="Calibri"/>
        <family val="2"/>
        <scheme val="minor"/>
      </rPr>
      <t>16S rRNA</t>
    </r>
  </si>
  <si>
    <r>
      <rPr>
        <i/>
        <sz val="12"/>
        <color theme="1"/>
        <rFont val="Calibri"/>
        <family val="2"/>
        <scheme val="minor"/>
      </rPr>
      <t xml:space="preserve">Microcystis </t>
    </r>
    <r>
      <rPr>
        <sz val="12"/>
        <color theme="1"/>
        <rFont val="Calibri"/>
        <family val="2"/>
        <scheme val="minor"/>
      </rPr>
      <t>16S rRNA</t>
    </r>
  </si>
  <si>
    <r>
      <rPr>
        <i/>
        <sz val="12"/>
        <color theme="1"/>
        <rFont val="Calibri"/>
        <family val="2"/>
        <scheme val="minor"/>
      </rPr>
      <t xml:space="preserve">apcA </t>
    </r>
    <r>
      <rPr>
        <sz val="12"/>
        <color theme="1"/>
        <rFont val="Calibri"/>
        <family val="2"/>
        <scheme val="minor"/>
      </rPr>
      <t>pigment</t>
    </r>
  </si>
  <si>
    <t>0-anoxic</t>
  </si>
  <si>
    <t>Normalized concentration (ng/g of dry weight)</t>
  </si>
  <si>
    <t>Normalized absolute concentration (copies/g of dry weight)</t>
  </si>
  <si>
    <t>LODs after normalization (copies/g of dry weight)</t>
  </si>
  <si>
    <t>LOB= Limit of Blank</t>
  </si>
  <si>
    <t>LOD= Limit of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</si>
</sst>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16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8" tint="-0.499984740745262"/>
      <name val="Calibri (Body)"/>
    </font>
    <font>
      <b/>
      <sz val="12"/>
      <color theme="7"/>
      <name val="Calibri (Body)"/>
    </font>
    <font>
      <b/>
      <sz val="12"/>
      <color theme="9" tint="-0.249977111117893"/>
      <name val="Calibri (Body)"/>
    </font>
    <font>
      <sz val="12"/>
      <color theme="9" tint="-0.249977111117893"/>
      <name val="Calibri"/>
      <family val="2"/>
      <scheme val="minor"/>
    </font>
    <font>
      <sz val="12"/>
      <color theme="7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7B10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AAC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/>
    <xf numFmtId="0" fontId="0" fillId="6" borderId="0" xfId="0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AAC3"/>
      <color rgb="FFDB9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218965</xdr:colOff>
      <xdr:row>4</xdr:row>
      <xdr:rowOff>186119</xdr:rowOff>
    </xdr:from>
    <xdr:to>
      <xdr:col>14</xdr:col>
      <xdr:colOff>621186</xdr:colOff>
      <xdr:row>21</xdr:row>
      <xdr:rowOff>197069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4AEDBD-A476-6D45-BD0C-3FECB20EA010}"/>
            </a:ext>
          </a:extLst>
        </xdr:cNvPr>
        <xdr:cNvSpPr txBox="1"/>
      </xdr:nvSpPr>
      <xdr:spPr>
        <a:xfrm>
          <a:off x="218965" y="1018188"/>
          <a:ext cx="11897911" cy="3547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Normalization</a:t>
          </a:r>
          <a:r>
            <a:rPr lang="en-US" sz="1100" b="1" baseline="0"/>
            <a:t> e</a:t>
          </a:r>
          <a:r>
            <a:rPr lang="en-US" sz="1100" b="1"/>
            <a:t>quation used</a:t>
          </a:r>
          <a:r>
            <a:rPr lang="en-US" sz="1100" b="1" baseline="0"/>
            <a:t> </a:t>
          </a:r>
          <a:r>
            <a:rPr lang="en-US" sz="1100" b="1"/>
            <a:t>to determine concentrations of each</a:t>
          </a:r>
          <a:r>
            <a:rPr lang="en-US" sz="1100" b="1" baseline="0"/>
            <a:t> gene as copies/g. </a:t>
          </a:r>
        </a:p>
        <a:p>
          <a:endParaRPr lang="en-US" sz="1100" baseline="0"/>
        </a:p>
        <a:p>
          <a:r>
            <a:rPr lang="en-US" sz="1100" baseline="0"/>
            <a:t>=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(dd*4*EV*DF)/dw</a:t>
          </a:r>
          <a:r>
            <a:rPr lang="en-CA">
              <a:effectLst/>
            </a:rPr>
            <a:t> </a:t>
          </a:r>
        </a:p>
        <a:p>
          <a:endParaRPr lang="en-US" sz="1100" b="1" baseline="0"/>
        </a:p>
        <a:p>
          <a:r>
            <a:rPr lang="en-US" sz="1100" b="1" baseline="0"/>
            <a:t>Example calculation </a:t>
          </a:r>
          <a:r>
            <a:rPr lang="en-US" sz="1100" b="1" i="1" baseline="0"/>
            <a:t>using rounded numbers</a:t>
          </a:r>
          <a:r>
            <a:rPr lang="en-US" sz="1100" b="1" baseline="0"/>
            <a:t>:</a:t>
          </a:r>
        </a:p>
        <a:p>
          <a:endParaRPr lang="en-US" sz="1100" baseline="0"/>
        </a:p>
        <a:p>
          <a:r>
            <a:rPr lang="en-US" sz="1100" baseline="0"/>
            <a:t>ANA concentration at 0 days (oxic  </a:t>
          </a:r>
          <a:r>
            <a:rPr lang="en-C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25°C</a:t>
          </a:r>
          <a:r>
            <a:rPr lang="en-CA"/>
            <a:t> )</a:t>
          </a:r>
        </a:p>
        <a:p>
          <a:r>
            <a:rPr lang="en-CA" sz="1100" baseline="0"/>
            <a:t>dd = 15.3 copies/uL</a:t>
          </a:r>
        </a:p>
        <a:p>
          <a:r>
            <a:rPr lang="en-CA" sz="1100" baseline="0"/>
            <a:t>EV = 100 uL</a:t>
          </a:r>
        </a:p>
        <a:p>
          <a:r>
            <a:rPr lang="en-CA" sz="1100" baseline="0"/>
            <a:t>DF = 5 x</a:t>
          </a:r>
        </a:p>
        <a:p>
          <a:r>
            <a:rPr lang="en-CA" sz="1100" baseline="0"/>
            <a:t>dw =  0.033 g </a:t>
          </a:r>
        </a:p>
        <a:p>
          <a:endParaRPr lang="en-US" sz="1100" baseline="0"/>
        </a:p>
        <a:p>
          <a:r>
            <a:rPr lang="en-US" sz="1100" baseline="0"/>
            <a:t>= (15.3 copies/uL * 4 * 100 uL * 5)/ 0.033g</a:t>
          </a:r>
        </a:p>
        <a:p>
          <a:r>
            <a:rPr lang="en-US" sz="1100" baseline="0"/>
            <a:t>= 9.3*10^5 copies/g</a:t>
          </a:r>
        </a:p>
        <a:p>
          <a:endParaRPr lang="en-US" sz="1100" baseline="0"/>
        </a:p>
        <a:p>
          <a:r>
            <a:rPr lang="en-US" sz="1100" b="1" baseline="0"/>
            <a:t>For DNA: </a:t>
          </a:r>
        </a:p>
        <a:p>
          <a:r>
            <a:rPr lang="en-US" sz="1100" baseline="0"/>
            <a:t>= (DNA concentration* EV)/dw</a:t>
          </a:r>
        </a:p>
        <a:p>
          <a:endParaRPr lang="en-US" sz="1100" baseline="0"/>
        </a:p>
        <a:p>
          <a:r>
            <a:rPr lang="en-US" sz="1100" baseline="0"/>
            <a:t>=(20ng/uL*100uL)/0.033g </a:t>
          </a:r>
        </a:p>
        <a:p>
          <a:r>
            <a:rPr lang="en-US" sz="1100" baseline="0"/>
            <a:t>= 60606 ng/g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0</xdr:col>
      <xdr:colOff>164225</xdr:colOff>
      <xdr:row>22</xdr:row>
      <xdr:rowOff>131379</xdr:rowOff>
    </xdr:from>
    <xdr:to>
      <xdr:col>14</xdr:col>
      <xdr:colOff>555967</xdr:colOff>
      <xdr:row>29</xdr:row>
      <xdr:rowOff>197069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4260FF-4690-B04F-A3F6-BB5D7B2B913F}"/>
            </a:ext>
          </a:extLst>
        </xdr:cNvPr>
        <xdr:cNvSpPr txBox="1"/>
      </xdr:nvSpPr>
      <xdr:spPr>
        <a:xfrm>
          <a:off x="164225" y="4707758"/>
          <a:ext cx="11887432" cy="1521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</a:t>
          </a:r>
          <a:r>
            <a:rPr lang="en-US" sz="1100" b="1" baseline="0"/>
            <a:t> does each part signify:</a:t>
          </a:r>
        </a:p>
        <a:p>
          <a:endParaRPr lang="en-US" sz="1100" baseline="0"/>
        </a:p>
        <a:p>
          <a:r>
            <a:rPr lang="en-US" sz="1100" b="1" baseline="0"/>
            <a:t>dd: </a:t>
          </a:r>
          <a:r>
            <a:rPr lang="en-US" sz="1100" b="0" baseline="0"/>
            <a:t>T</a:t>
          </a:r>
          <a:r>
            <a:rPr lang="en-US" sz="1100" baseline="0"/>
            <a:t>he number obtained from the ddPCR reader</a:t>
          </a:r>
        </a:p>
        <a:p>
          <a:r>
            <a:rPr lang="en-US" sz="1100" b="1" baseline="0"/>
            <a:t>4:  </a:t>
          </a:r>
          <a:r>
            <a:rPr lang="en-US" sz="1100" b="0" baseline="0"/>
            <a:t>S</a:t>
          </a:r>
          <a:r>
            <a:rPr lang="en-US" sz="1100" baseline="0"/>
            <a:t>ignifies how much was put into the ddPCR droplet generator to create our droplets (20 uL) divided by how much DNA template we put into our reaction mix (5 uL).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EV: </a:t>
          </a:r>
          <a:r>
            <a:rPr lang="en-US" sz="1100" baseline="0"/>
            <a:t>Elution volume used for DNA extraction.</a:t>
          </a:r>
        </a:p>
        <a:p>
          <a:r>
            <a:rPr lang="en-US" sz="1100" b="1" baseline="0"/>
            <a:t>DF: </a:t>
          </a:r>
          <a:r>
            <a:rPr lang="en-US" sz="1100" b="0" baseline="0"/>
            <a:t>Dilution factor. I.e., how </a:t>
          </a:r>
          <a:r>
            <a:rPr lang="en-US" sz="1100" baseline="0"/>
            <a:t>much the DNA was diluted. </a:t>
          </a:r>
        </a:p>
        <a:p>
          <a:r>
            <a:rPr lang="en-US" sz="1100" b="1" baseline="0"/>
            <a:t>dw: </a:t>
          </a:r>
          <a:r>
            <a:rPr lang="en-US" sz="1100" b="0" i="0" baseline="0"/>
            <a:t>Dry weight of sediment. Wet weight was used for the DNA extractions, but due to variation in water content between microcosms, all samples were  normalized to dry weight. 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15BD-9C48-EA4F-ADA9-5179FDF39ED5}">
  <dimension ref="A1:H256"/>
  <sheetViews>
    <sheetView topLeftCell="C116" zoomScale="86" workbookViewId="0">
      <selection activeCell="G157" sqref="G157"/>
    </sheetView>
  </sheetViews>
  <sheetFormatPr baseColWidth="10" defaultRowHeight="16"/>
  <cols>
    <col min="1" max="2" width="10.83203125" style="1"/>
    <col min="3" max="3" width="18.1640625" style="1" customWidth="1"/>
    <col min="4" max="4" width="10.83203125" style="1"/>
    <col min="5" max="5" width="19.1640625" style="21" customWidth="1"/>
    <col min="6" max="6" width="19.1640625" style="1" customWidth="1"/>
    <col min="7" max="7" width="32.33203125" style="1" customWidth="1"/>
    <col min="8" max="8" width="53.6640625" style="4" customWidth="1"/>
    <col min="9" max="16384" width="10.83203125" style="1"/>
  </cols>
  <sheetData>
    <row r="1" spans="1:8">
      <c r="A1" s="2" t="s">
        <v>0</v>
      </c>
      <c r="B1" s="2" t="s">
        <v>235</v>
      </c>
      <c r="C1" s="2" t="s">
        <v>290</v>
      </c>
      <c r="D1" s="2" t="s">
        <v>1</v>
      </c>
      <c r="E1" s="2" t="s">
        <v>244</v>
      </c>
      <c r="F1" s="2" t="s">
        <v>249</v>
      </c>
      <c r="G1" s="2" t="s">
        <v>2</v>
      </c>
      <c r="H1" s="3" t="s">
        <v>305</v>
      </c>
    </row>
    <row r="2" spans="1:8">
      <c r="A2" s="1" t="s">
        <v>219</v>
      </c>
      <c r="B2" s="1" t="s">
        <v>236</v>
      </c>
      <c r="C2" s="19" t="s">
        <v>231</v>
      </c>
      <c r="D2" s="1" t="s">
        <v>233</v>
      </c>
      <c r="E2" s="21" t="s">
        <v>248</v>
      </c>
      <c r="F2" s="1" t="s">
        <v>300</v>
      </c>
      <c r="G2" s="1">
        <v>15.3</v>
      </c>
      <c r="H2" s="6">
        <v>929230.87</v>
      </c>
    </row>
    <row r="3" spans="1:8">
      <c r="A3" s="1" t="s">
        <v>220</v>
      </c>
      <c r="B3" s="1" t="s">
        <v>236</v>
      </c>
      <c r="C3" s="19" t="s">
        <v>231</v>
      </c>
      <c r="D3" s="1" t="s">
        <v>233</v>
      </c>
      <c r="E3" s="21" t="s">
        <v>248</v>
      </c>
      <c r="F3" s="1" t="s">
        <v>300</v>
      </c>
      <c r="G3" s="1">
        <v>18.899999999999999</v>
      </c>
      <c r="H3" s="6">
        <v>1131475.3400000001</v>
      </c>
    </row>
    <row r="4" spans="1:8">
      <c r="A4" s="1" t="s">
        <v>221</v>
      </c>
      <c r="B4" s="1" t="s">
        <v>236</v>
      </c>
      <c r="C4" s="19" t="s">
        <v>231</v>
      </c>
      <c r="D4" s="1" t="s">
        <v>233</v>
      </c>
      <c r="E4" s="21" t="s">
        <v>248</v>
      </c>
      <c r="F4" s="1" t="s">
        <v>300</v>
      </c>
      <c r="G4" s="1">
        <v>20</v>
      </c>
      <c r="H4" s="6">
        <v>1197328.3999999999</v>
      </c>
    </row>
    <row r="5" spans="1:8">
      <c r="A5" s="1" t="s">
        <v>222</v>
      </c>
      <c r="B5" s="1" t="s">
        <v>236</v>
      </c>
      <c r="C5" s="19" t="s">
        <v>231</v>
      </c>
      <c r="D5" s="1" t="s">
        <v>233</v>
      </c>
      <c r="E5" s="21" t="s">
        <v>245</v>
      </c>
      <c r="F5" s="1" t="s">
        <v>298</v>
      </c>
      <c r="G5" s="1">
        <v>111</v>
      </c>
      <c r="H5" s="5">
        <v>13290345.25</v>
      </c>
    </row>
    <row r="6" spans="1:8">
      <c r="A6" s="1" t="s">
        <v>223</v>
      </c>
      <c r="B6" s="1" t="s">
        <v>236</v>
      </c>
      <c r="C6" s="19" t="s">
        <v>231</v>
      </c>
      <c r="D6" s="1" t="s">
        <v>233</v>
      </c>
      <c r="E6" s="21" t="s">
        <v>245</v>
      </c>
      <c r="F6" s="1" t="s">
        <v>298</v>
      </c>
      <c r="G6" s="1">
        <v>102</v>
      </c>
      <c r="H6" s="5">
        <v>12389744.939999999</v>
      </c>
    </row>
    <row r="7" spans="1:8">
      <c r="A7" s="1" t="s">
        <v>224</v>
      </c>
      <c r="B7" s="1" t="s">
        <v>236</v>
      </c>
      <c r="C7" s="19" t="s">
        <v>231</v>
      </c>
      <c r="D7" s="1" t="s">
        <v>233</v>
      </c>
      <c r="E7" s="21" t="s">
        <v>245</v>
      </c>
      <c r="F7" s="1" t="s">
        <v>301</v>
      </c>
      <c r="G7" s="1">
        <v>171</v>
      </c>
      <c r="H7" s="5">
        <v>21076504.010000002</v>
      </c>
    </row>
    <row r="8" spans="1:8">
      <c r="A8" s="1" t="s">
        <v>225</v>
      </c>
      <c r="B8" s="1" t="s">
        <v>236</v>
      </c>
      <c r="C8" s="19" t="s">
        <v>231</v>
      </c>
      <c r="D8" s="1" t="s">
        <v>233</v>
      </c>
      <c r="E8" s="21" t="s">
        <v>246</v>
      </c>
      <c r="F8" s="1" t="s">
        <v>302</v>
      </c>
      <c r="G8" s="1">
        <v>149</v>
      </c>
      <c r="H8" s="6">
        <v>3619749.01</v>
      </c>
    </row>
    <row r="9" spans="1:8">
      <c r="A9" s="1" t="s">
        <v>226</v>
      </c>
      <c r="B9" s="1" t="s">
        <v>236</v>
      </c>
      <c r="C9" s="19" t="s">
        <v>231</v>
      </c>
      <c r="D9" s="1" t="s">
        <v>233</v>
      </c>
      <c r="E9" s="21" t="s">
        <v>246</v>
      </c>
      <c r="F9" s="1" t="s">
        <v>302</v>
      </c>
      <c r="G9" s="1">
        <v>108</v>
      </c>
      <c r="H9" s="6">
        <v>2586229.35</v>
      </c>
    </row>
    <row r="10" spans="1:8">
      <c r="A10" s="1" t="s">
        <v>227</v>
      </c>
      <c r="B10" s="1" t="s">
        <v>236</v>
      </c>
      <c r="C10" s="19" t="s">
        <v>231</v>
      </c>
      <c r="D10" s="1" t="s">
        <v>233</v>
      </c>
      <c r="E10" s="21" t="s">
        <v>246</v>
      </c>
      <c r="F10" s="1" t="s">
        <v>299</v>
      </c>
      <c r="G10" s="1">
        <v>120</v>
      </c>
      <c r="H10" s="6">
        <v>2958105.83</v>
      </c>
    </row>
    <row r="11" spans="1:8">
      <c r="A11" s="1" t="s">
        <v>3</v>
      </c>
      <c r="B11" s="1" t="s">
        <v>237</v>
      </c>
      <c r="C11" s="19" t="s">
        <v>231</v>
      </c>
      <c r="D11" s="1" t="s">
        <v>234</v>
      </c>
      <c r="E11" s="21" t="s">
        <v>248</v>
      </c>
      <c r="F11" s="1" t="s">
        <v>300</v>
      </c>
      <c r="G11" s="1">
        <v>20</v>
      </c>
      <c r="H11" s="6">
        <v>1226182.93</v>
      </c>
    </row>
    <row r="12" spans="1:8">
      <c r="A12" s="1" t="s">
        <v>4</v>
      </c>
      <c r="B12" s="1" t="s">
        <v>237</v>
      </c>
      <c r="C12" s="19" t="s">
        <v>231</v>
      </c>
      <c r="D12" s="1" t="s">
        <v>234</v>
      </c>
      <c r="E12" s="21" t="s">
        <v>248</v>
      </c>
      <c r="F12" s="1" t="s">
        <v>300</v>
      </c>
      <c r="G12" s="1">
        <v>16.600000000000001</v>
      </c>
      <c r="H12" s="6">
        <v>1017731.83</v>
      </c>
    </row>
    <row r="13" spans="1:8">
      <c r="A13" s="1" t="s">
        <v>5</v>
      </c>
      <c r="B13" s="1" t="s">
        <v>237</v>
      </c>
      <c r="C13" s="19" t="s">
        <v>231</v>
      </c>
      <c r="D13" s="1" t="s">
        <v>234</v>
      </c>
      <c r="E13" s="21" t="s">
        <v>248</v>
      </c>
      <c r="F13" s="1" t="s">
        <v>300</v>
      </c>
      <c r="G13" s="1">
        <v>15.6</v>
      </c>
      <c r="H13" s="6">
        <v>942561.45</v>
      </c>
    </row>
    <row r="14" spans="1:8">
      <c r="A14" s="1" t="s">
        <v>6</v>
      </c>
      <c r="B14" s="1" t="s">
        <v>237</v>
      </c>
      <c r="C14" s="19" t="s">
        <v>231</v>
      </c>
      <c r="D14" s="1" t="s">
        <v>234</v>
      </c>
      <c r="E14" s="21" t="s">
        <v>245</v>
      </c>
      <c r="F14" s="1" t="s">
        <v>298</v>
      </c>
      <c r="G14" s="1">
        <v>161</v>
      </c>
      <c r="H14" s="5">
        <v>19177499.670000002</v>
      </c>
    </row>
    <row r="15" spans="1:8">
      <c r="A15" s="1" t="s">
        <v>7</v>
      </c>
      <c r="B15" s="1" t="s">
        <v>237</v>
      </c>
      <c r="C15" s="19" t="s">
        <v>231</v>
      </c>
      <c r="D15" s="1" t="s">
        <v>234</v>
      </c>
      <c r="E15" s="21" t="s">
        <v>245</v>
      </c>
      <c r="F15" s="1" t="s">
        <v>298</v>
      </c>
      <c r="G15" s="1">
        <v>56.7</v>
      </c>
      <c r="H15" s="5">
        <v>6476260.4199999999</v>
      </c>
    </row>
    <row r="16" spans="1:8">
      <c r="A16" s="1" t="s">
        <v>8</v>
      </c>
      <c r="B16" s="1" t="s">
        <v>237</v>
      </c>
      <c r="C16" s="19" t="s">
        <v>231</v>
      </c>
      <c r="D16" s="1" t="s">
        <v>234</v>
      </c>
      <c r="E16" s="21" t="s">
        <v>245</v>
      </c>
      <c r="F16" s="1" t="s">
        <v>301</v>
      </c>
      <c r="G16" s="1">
        <v>108</v>
      </c>
      <c r="H16" s="5">
        <v>13242775.640000001</v>
      </c>
    </row>
    <row r="17" spans="1:8">
      <c r="A17" s="1" t="s">
        <v>9</v>
      </c>
      <c r="B17" s="1" t="s">
        <v>237</v>
      </c>
      <c r="C17" s="19" t="s">
        <v>231</v>
      </c>
      <c r="D17" s="1" t="s">
        <v>234</v>
      </c>
      <c r="E17" s="21" t="s">
        <v>246</v>
      </c>
      <c r="F17" s="1" t="s">
        <v>302</v>
      </c>
      <c r="G17" s="1">
        <v>126</v>
      </c>
      <c r="H17" s="6">
        <v>3089980.98</v>
      </c>
    </row>
    <row r="18" spans="1:8">
      <c r="A18" s="1" t="s">
        <v>10</v>
      </c>
      <c r="B18" s="1" t="s">
        <v>237</v>
      </c>
      <c r="C18" s="19" t="s">
        <v>231</v>
      </c>
      <c r="D18" s="1" t="s">
        <v>234</v>
      </c>
      <c r="E18" s="21" t="s">
        <v>246</v>
      </c>
      <c r="F18" s="1" t="s">
        <v>302</v>
      </c>
      <c r="G18" s="1">
        <v>145</v>
      </c>
      <c r="H18" s="6">
        <v>3555930.5</v>
      </c>
    </row>
    <row r="19" spans="1:8">
      <c r="A19" s="1" t="s">
        <v>11</v>
      </c>
      <c r="B19" s="1" t="s">
        <v>237</v>
      </c>
      <c r="C19" s="19" t="s">
        <v>231</v>
      </c>
      <c r="D19" s="1" t="s">
        <v>234</v>
      </c>
      <c r="E19" s="21" t="s">
        <v>246</v>
      </c>
      <c r="F19" s="1" t="s">
        <v>299</v>
      </c>
      <c r="G19" s="1">
        <v>101</v>
      </c>
      <c r="H19" s="6">
        <v>2440992.48</v>
      </c>
    </row>
    <row r="20" spans="1:8">
      <c r="A20" s="1" t="s">
        <v>12</v>
      </c>
      <c r="B20" s="1" t="s">
        <v>238</v>
      </c>
      <c r="C20" s="19" t="s">
        <v>231</v>
      </c>
      <c r="D20" s="1" t="s">
        <v>234</v>
      </c>
      <c r="E20" s="21" t="s">
        <v>248</v>
      </c>
      <c r="F20" s="1" t="s">
        <v>300</v>
      </c>
      <c r="G20" s="1">
        <v>16.5</v>
      </c>
      <c r="H20" s="6">
        <v>578128.86</v>
      </c>
    </row>
    <row r="21" spans="1:8">
      <c r="A21" s="1" t="s">
        <v>13</v>
      </c>
      <c r="B21" s="1" t="s">
        <v>238</v>
      </c>
      <c r="C21" s="19" t="s">
        <v>231</v>
      </c>
      <c r="D21" s="1" t="s">
        <v>234</v>
      </c>
      <c r="E21" s="21" t="s">
        <v>248</v>
      </c>
      <c r="F21" s="1" t="s">
        <v>300</v>
      </c>
      <c r="G21" s="1">
        <v>13.1</v>
      </c>
      <c r="H21" s="6">
        <v>458999.28</v>
      </c>
    </row>
    <row r="22" spans="1:8">
      <c r="A22" s="1" t="s">
        <v>14</v>
      </c>
      <c r="B22" s="1" t="s">
        <v>238</v>
      </c>
      <c r="C22" s="19" t="s">
        <v>231</v>
      </c>
      <c r="D22" s="1" t="s">
        <v>234</v>
      </c>
      <c r="E22" s="21" t="s">
        <v>248</v>
      </c>
      <c r="F22" s="1" t="s">
        <v>300</v>
      </c>
      <c r="G22" s="1">
        <v>12.8</v>
      </c>
      <c r="H22" s="6">
        <v>435297.01</v>
      </c>
    </row>
    <row r="23" spans="1:8">
      <c r="A23" s="1" t="s">
        <v>15</v>
      </c>
      <c r="B23" s="1" t="s">
        <v>238</v>
      </c>
      <c r="C23" s="19" t="s">
        <v>231</v>
      </c>
      <c r="D23" s="1" t="s">
        <v>234</v>
      </c>
      <c r="E23" s="21" t="s">
        <v>245</v>
      </c>
      <c r="F23" s="1" t="s">
        <v>298</v>
      </c>
      <c r="G23" s="1">
        <v>3.6</v>
      </c>
      <c r="H23" s="5">
        <v>247278.86</v>
      </c>
    </row>
    <row r="24" spans="1:8">
      <c r="A24" s="1" t="s">
        <v>16</v>
      </c>
      <c r="B24" s="1" t="s">
        <v>238</v>
      </c>
      <c r="C24" s="19" t="s">
        <v>231</v>
      </c>
      <c r="D24" s="1" t="s">
        <v>234</v>
      </c>
      <c r="E24" s="21" t="s">
        <v>245</v>
      </c>
      <c r="F24" s="1" t="s">
        <v>298</v>
      </c>
      <c r="G24" s="1">
        <v>4</v>
      </c>
      <c r="H24" s="5">
        <v>274754.28999999998</v>
      </c>
    </row>
    <row r="25" spans="1:8">
      <c r="A25" s="1" t="s">
        <v>17</v>
      </c>
      <c r="B25" s="1" t="s">
        <v>238</v>
      </c>
      <c r="C25" s="19" t="s">
        <v>231</v>
      </c>
      <c r="D25" s="1" t="s">
        <v>234</v>
      </c>
      <c r="E25" s="21" t="s">
        <v>245</v>
      </c>
      <c r="F25" s="1" t="s">
        <v>301</v>
      </c>
      <c r="G25" s="1">
        <v>7.8</v>
      </c>
      <c r="H25" s="5">
        <v>546594.56000000006</v>
      </c>
    </row>
    <row r="26" spans="1:8">
      <c r="A26" s="1" t="s">
        <v>18</v>
      </c>
      <c r="B26" s="1" t="s">
        <v>238</v>
      </c>
      <c r="C26" s="19" t="s">
        <v>231</v>
      </c>
      <c r="D26" s="1" t="s">
        <v>234</v>
      </c>
      <c r="E26" s="21" t="s">
        <v>246</v>
      </c>
      <c r="F26" s="1" t="s">
        <v>302</v>
      </c>
      <c r="G26" s="1">
        <v>52</v>
      </c>
      <c r="H26" s="6">
        <v>707357.64</v>
      </c>
    </row>
    <row r="27" spans="1:8">
      <c r="A27" s="1" t="s">
        <v>19</v>
      </c>
      <c r="B27" s="1" t="s">
        <v>239</v>
      </c>
      <c r="C27" s="19" t="s">
        <v>231</v>
      </c>
      <c r="D27" s="1" t="s">
        <v>234</v>
      </c>
      <c r="E27" s="21" t="s">
        <v>246</v>
      </c>
      <c r="F27" s="1" t="s">
        <v>302</v>
      </c>
      <c r="G27" s="1">
        <v>88</v>
      </c>
      <c r="H27" s="6">
        <v>1208918.8700000001</v>
      </c>
    </row>
    <row r="28" spans="1:8">
      <c r="A28" s="1" t="s">
        <v>20</v>
      </c>
      <c r="B28" s="1" t="s">
        <v>238</v>
      </c>
      <c r="C28" s="19" t="s">
        <v>231</v>
      </c>
      <c r="D28" s="1" t="s">
        <v>234</v>
      </c>
      <c r="E28" s="21" t="s">
        <v>246</v>
      </c>
      <c r="F28" s="1" t="s">
        <v>299</v>
      </c>
      <c r="G28" s="1">
        <v>55.9</v>
      </c>
      <c r="H28" s="6">
        <v>760409.46</v>
      </c>
    </row>
    <row r="29" spans="1:8">
      <c r="A29" s="1" t="s">
        <v>21</v>
      </c>
      <c r="B29" s="1" t="s">
        <v>240</v>
      </c>
      <c r="C29" s="19" t="s">
        <v>231</v>
      </c>
      <c r="D29" s="1" t="s">
        <v>234</v>
      </c>
      <c r="E29" s="21" t="s">
        <v>248</v>
      </c>
      <c r="F29" s="1" t="s">
        <v>300</v>
      </c>
      <c r="G29" s="1">
        <v>7.1</v>
      </c>
      <c r="H29" s="6">
        <v>257575.67</v>
      </c>
    </row>
    <row r="30" spans="1:8">
      <c r="A30" s="1" t="s">
        <v>22</v>
      </c>
      <c r="B30" s="1" t="s">
        <v>240</v>
      </c>
      <c r="C30" s="19" t="s">
        <v>231</v>
      </c>
      <c r="D30" s="1" t="s">
        <v>234</v>
      </c>
      <c r="E30" s="21" t="s">
        <v>248</v>
      </c>
      <c r="F30" s="1" t="s">
        <v>300</v>
      </c>
      <c r="G30" s="1">
        <v>3.9</v>
      </c>
      <c r="H30" s="6">
        <v>139623.57999999999</v>
      </c>
    </row>
    <row r="31" spans="1:8">
      <c r="A31" s="1" t="s">
        <v>23</v>
      </c>
      <c r="B31" s="1" t="s">
        <v>240</v>
      </c>
      <c r="C31" s="19" t="s">
        <v>231</v>
      </c>
      <c r="D31" s="1" t="s">
        <v>234</v>
      </c>
      <c r="E31" s="21" t="s">
        <v>248</v>
      </c>
      <c r="F31" s="1" t="s">
        <v>300</v>
      </c>
      <c r="G31" s="1">
        <v>1.4</v>
      </c>
      <c r="H31" s="6">
        <v>51475.92</v>
      </c>
    </row>
    <row r="32" spans="1:8">
      <c r="A32" s="1" t="s">
        <v>24</v>
      </c>
      <c r="B32" s="1" t="s">
        <v>240</v>
      </c>
      <c r="C32" s="19" t="s">
        <v>231</v>
      </c>
      <c r="D32" s="1" t="s">
        <v>234</v>
      </c>
      <c r="E32" s="21" t="s">
        <v>245</v>
      </c>
      <c r="F32" s="1" t="s">
        <v>298</v>
      </c>
      <c r="G32" s="1">
        <v>4.7</v>
      </c>
      <c r="H32" s="5">
        <v>341015.68</v>
      </c>
    </row>
    <row r="33" spans="1:8">
      <c r="A33" s="1" t="s">
        <v>25</v>
      </c>
      <c r="B33" s="1" t="s">
        <v>240</v>
      </c>
      <c r="C33" s="19" t="s">
        <v>231</v>
      </c>
      <c r="D33" s="1" t="s">
        <v>234</v>
      </c>
      <c r="E33" s="21" t="s">
        <v>245</v>
      </c>
      <c r="F33" s="1" t="s">
        <v>298</v>
      </c>
      <c r="G33" s="1">
        <v>8.3000000000000007</v>
      </c>
      <c r="H33" s="5">
        <v>594295.23</v>
      </c>
    </row>
    <row r="34" spans="1:8">
      <c r="A34" s="1" t="s">
        <v>26</v>
      </c>
      <c r="B34" s="1" t="s">
        <v>240</v>
      </c>
      <c r="C34" s="19" t="s">
        <v>231</v>
      </c>
      <c r="D34" s="1" t="s">
        <v>234</v>
      </c>
      <c r="E34" s="21" t="s">
        <v>245</v>
      </c>
      <c r="F34" s="1" t="s">
        <v>301</v>
      </c>
      <c r="G34" s="1">
        <v>5.9</v>
      </c>
      <c r="H34" s="5">
        <v>416964.45</v>
      </c>
    </row>
    <row r="35" spans="1:8">
      <c r="A35" s="1" t="s">
        <v>27</v>
      </c>
      <c r="B35" s="1" t="s">
        <v>240</v>
      </c>
      <c r="C35" s="19" t="s">
        <v>231</v>
      </c>
      <c r="D35" s="1" t="s">
        <v>234</v>
      </c>
      <c r="E35" s="21" t="s">
        <v>246</v>
      </c>
      <c r="F35" s="1" t="s">
        <v>302</v>
      </c>
      <c r="G35" s="1">
        <v>33.4</v>
      </c>
      <c r="H35" s="6">
        <v>478300.26</v>
      </c>
    </row>
    <row r="36" spans="1:8">
      <c r="A36" s="1" t="s">
        <v>28</v>
      </c>
      <c r="B36" s="1" t="s">
        <v>240</v>
      </c>
      <c r="C36" s="19" t="s">
        <v>231</v>
      </c>
      <c r="D36" s="1" t="s">
        <v>234</v>
      </c>
      <c r="E36" s="21" t="s">
        <v>246</v>
      </c>
      <c r="F36" s="1" t="s">
        <v>302</v>
      </c>
      <c r="G36" s="1">
        <v>43.6</v>
      </c>
      <c r="H36" s="6">
        <v>641242.82999999996</v>
      </c>
    </row>
    <row r="37" spans="1:8">
      <c r="A37" s="1" t="s">
        <v>29</v>
      </c>
      <c r="B37" s="1" t="s">
        <v>240</v>
      </c>
      <c r="C37" s="19" t="s">
        <v>231</v>
      </c>
      <c r="D37" s="1" t="s">
        <v>234</v>
      </c>
      <c r="E37" s="21" t="s">
        <v>246</v>
      </c>
      <c r="F37" s="1" t="s">
        <v>299</v>
      </c>
      <c r="G37" s="1">
        <v>39.6</v>
      </c>
      <c r="H37" s="6">
        <v>574647.69999999995</v>
      </c>
    </row>
    <row r="38" spans="1:8">
      <c r="A38" s="1" t="s">
        <v>30</v>
      </c>
      <c r="B38" s="1" t="s">
        <v>241</v>
      </c>
      <c r="C38" s="19" t="s">
        <v>231</v>
      </c>
      <c r="D38" s="1" t="s">
        <v>234</v>
      </c>
      <c r="E38" s="21" t="s">
        <v>248</v>
      </c>
      <c r="F38" s="1" t="s">
        <v>300</v>
      </c>
      <c r="G38" s="1">
        <v>7.1</v>
      </c>
      <c r="H38" s="6">
        <v>81705.600000000006</v>
      </c>
    </row>
    <row r="39" spans="1:8">
      <c r="A39" s="1" t="s">
        <v>31</v>
      </c>
      <c r="B39" s="1" t="s">
        <v>241</v>
      </c>
      <c r="C39" s="19" t="s">
        <v>231</v>
      </c>
      <c r="D39" s="1" t="s">
        <v>234</v>
      </c>
      <c r="E39" s="21" t="s">
        <v>248</v>
      </c>
      <c r="F39" s="1" t="s">
        <v>300</v>
      </c>
      <c r="G39" s="1">
        <v>14.8</v>
      </c>
      <c r="H39" s="6">
        <v>172784.24</v>
      </c>
    </row>
    <row r="40" spans="1:8">
      <c r="A40" s="1" t="s">
        <v>32</v>
      </c>
      <c r="B40" s="1" t="s">
        <v>241</v>
      </c>
      <c r="C40" s="19" t="s">
        <v>231</v>
      </c>
      <c r="D40" s="1" t="s">
        <v>234</v>
      </c>
      <c r="E40" s="21" t="s">
        <v>248</v>
      </c>
      <c r="F40" s="1" t="s">
        <v>300</v>
      </c>
      <c r="G40" s="1">
        <v>4.8</v>
      </c>
      <c r="H40" s="6">
        <v>54459.59</v>
      </c>
    </row>
    <row r="41" spans="1:8">
      <c r="A41" s="1" t="s">
        <v>33</v>
      </c>
      <c r="B41" s="1" t="s">
        <v>241</v>
      </c>
      <c r="C41" s="19" t="s">
        <v>231</v>
      </c>
      <c r="D41" s="1" t="s">
        <v>234</v>
      </c>
      <c r="E41" s="21" t="s">
        <v>245</v>
      </c>
      <c r="F41" s="1" t="s">
        <v>298</v>
      </c>
      <c r="G41" s="1">
        <v>2.5</v>
      </c>
      <c r="H41" s="5">
        <v>56728.74</v>
      </c>
    </row>
    <row r="42" spans="1:8">
      <c r="A42" s="1" t="s">
        <v>34</v>
      </c>
      <c r="B42" s="1" t="s">
        <v>241</v>
      </c>
      <c r="C42" s="19" t="s">
        <v>231</v>
      </c>
      <c r="D42" s="1" t="s">
        <v>234</v>
      </c>
      <c r="E42" s="21" t="s">
        <v>245</v>
      </c>
      <c r="F42" s="1" t="s">
        <v>298</v>
      </c>
      <c r="G42" s="1">
        <v>2.6</v>
      </c>
      <c r="H42" s="5">
        <v>58178.48</v>
      </c>
    </row>
    <row r="43" spans="1:8">
      <c r="A43" s="1" t="s">
        <v>35</v>
      </c>
      <c r="B43" s="1" t="s">
        <v>241</v>
      </c>
      <c r="C43" s="19" t="s">
        <v>231</v>
      </c>
      <c r="D43" s="1" t="s">
        <v>234</v>
      </c>
      <c r="E43" s="21" t="s">
        <v>245</v>
      </c>
      <c r="F43" s="1" t="s">
        <v>301</v>
      </c>
      <c r="G43" s="1">
        <v>9.3000000000000007</v>
      </c>
      <c r="H43" s="5">
        <v>214045.65</v>
      </c>
    </row>
    <row r="44" spans="1:8">
      <c r="A44" s="1" t="s">
        <v>36</v>
      </c>
      <c r="B44" s="1" t="s">
        <v>241</v>
      </c>
      <c r="C44" s="19" t="s">
        <v>231</v>
      </c>
      <c r="D44" s="1" t="s">
        <v>234</v>
      </c>
      <c r="E44" s="21" t="s">
        <v>246</v>
      </c>
      <c r="F44" s="1" t="s">
        <v>302</v>
      </c>
      <c r="G44" s="1">
        <v>117</v>
      </c>
      <c r="H44" s="6">
        <v>554406.66</v>
      </c>
    </row>
    <row r="45" spans="1:8">
      <c r="A45" s="1" t="s">
        <v>37</v>
      </c>
      <c r="B45" s="1" t="s">
        <v>241</v>
      </c>
      <c r="C45" s="19" t="s">
        <v>231</v>
      </c>
      <c r="D45" s="1" t="s">
        <v>234</v>
      </c>
      <c r="E45" s="21" t="s">
        <v>246</v>
      </c>
      <c r="F45" s="1" t="s">
        <v>302</v>
      </c>
      <c r="G45" s="1">
        <v>78.3</v>
      </c>
      <c r="H45" s="6">
        <v>360425.26</v>
      </c>
    </row>
    <row r="46" spans="1:8">
      <c r="A46" s="1" t="s">
        <v>38</v>
      </c>
      <c r="B46" s="1" t="s">
        <v>241</v>
      </c>
      <c r="C46" s="19" t="s">
        <v>231</v>
      </c>
      <c r="D46" s="1" t="s">
        <v>234</v>
      </c>
      <c r="E46" s="21" t="s">
        <v>246</v>
      </c>
      <c r="F46" s="1" t="s">
        <v>299</v>
      </c>
      <c r="G46" s="1">
        <v>65.099999999999994</v>
      </c>
      <c r="H46" s="6">
        <v>291339.92</v>
      </c>
    </row>
    <row r="47" spans="1:8">
      <c r="A47" s="1" t="s">
        <v>39</v>
      </c>
      <c r="B47" s="1" t="s">
        <v>242</v>
      </c>
      <c r="C47" s="19" t="s">
        <v>231</v>
      </c>
      <c r="D47" s="1" t="s">
        <v>234</v>
      </c>
      <c r="E47" s="21" t="s">
        <v>248</v>
      </c>
      <c r="F47" s="1" t="s">
        <v>300</v>
      </c>
      <c r="G47" s="1">
        <v>5</v>
      </c>
      <c r="H47" s="6">
        <v>28126.13</v>
      </c>
    </row>
    <row r="48" spans="1:8">
      <c r="A48" s="1" t="s">
        <v>40</v>
      </c>
      <c r="B48" s="1" t="s">
        <v>242</v>
      </c>
      <c r="C48" s="19" t="s">
        <v>231</v>
      </c>
      <c r="D48" s="1" t="s">
        <v>234</v>
      </c>
      <c r="E48" s="21" t="s">
        <v>248</v>
      </c>
      <c r="F48" s="1" t="s">
        <v>300</v>
      </c>
      <c r="G48" s="1">
        <v>7.7</v>
      </c>
      <c r="H48" s="6">
        <v>44588.19</v>
      </c>
    </row>
    <row r="49" spans="1:8">
      <c r="A49" s="1" t="s">
        <v>41</v>
      </c>
      <c r="B49" s="1" t="s">
        <v>242</v>
      </c>
      <c r="C49" s="19" t="s">
        <v>231</v>
      </c>
      <c r="D49" s="1" t="s">
        <v>234</v>
      </c>
      <c r="E49" s="21" t="s">
        <v>248</v>
      </c>
      <c r="F49" s="1" t="s">
        <v>300</v>
      </c>
      <c r="G49" s="1">
        <v>4.7</v>
      </c>
      <c r="H49" s="6">
        <v>26066.19</v>
      </c>
    </row>
    <row r="50" spans="1:8">
      <c r="A50" s="1" t="s">
        <v>42</v>
      </c>
      <c r="B50" s="1" t="s">
        <v>242</v>
      </c>
      <c r="C50" s="19" t="s">
        <v>231</v>
      </c>
      <c r="D50" s="1" t="s">
        <v>234</v>
      </c>
      <c r="E50" s="21" t="s">
        <v>245</v>
      </c>
      <c r="F50" s="1" t="s">
        <v>298</v>
      </c>
      <c r="G50" s="1">
        <v>1</v>
      </c>
      <c r="H50" s="5">
        <v>11092</v>
      </c>
    </row>
    <row r="51" spans="1:8">
      <c r="A51" s="1" t="s">
        <v>43</v>
      </c>
      <c r="B51" s="1" t="s">
        <v>242</v>
      </c>
      <c r="C51" s="19" t="s">
        <v>231</v>
      </c>
      <c r="D51" s="1" t="s">
        <v>234</v>
      </c>
      <c r="E51" s="21" t="s">
        <v>245</v>
      </c>
      <c r="F51" s="1" t="s">
        <v>298</v>
      </c>
      <c r="G51" s="1">
        <v>0.84</v>
      </c>
      <c r="H51" s="5">
        <v>9062.01</v>
      </c>
    </row>
    <row r="52" spans="1:8">
      <c r="A52" s="1" t="s">
        <v>44</v>
      </c>
      <c r="B52" s="1" t="s">
        <v>242</v>
      </c>
      <c r="C52" s="19" t="s">
        <v>231</v>
      </c>
      <c r="D52" s="1" t="s">
        <v>234</v>
      </c>
      <c r="E52" s="21" t="s">
        <v>245</v>
      </c>
      <c r="F52" s="1" t="s">
        <v>301</v>
      </c>
      <c r="G52" s="1">
        <v>2.4</v>
      </c>
      <c r="H52" s="5">
        <v>27001.09</v>
      </c>
    </row>
    <row r="53" spans="1:8">
      <c r="A53" s="1" t="s">
        <v>45</v>
      </c>
      <c r="B53" s="1" t="s">
        <v>242</v>
      </c>
      <c r="C53" s="19" t="s">
        <v>231</v>
      </c>
      <c r="D53" s="1" t="s">
        <v>234</v>
      </c>
      <c r="E53" s="21" t="s">
        <v>246</v>
      </c>
      <c r="F53" s="1" t="s">
        <v>302</v>
      </c>
      <c r="G53" s="1">
        <v>74.2</v>
      </c>
      <c r="H53" s="6">
        <v>164605.21</v>
      </c>
    </row>
    <row r="54" spans="1:8">
      <c r="A54" s="1" t="s">
        <v>46</v>
      </c>
      <c r="B54" s="1" t="s">
        <v>242</v>
      </c>
      <c r="C54" s="19" t="s">
        <v>231</v>
      </c>
      <c r="D54" s="1" t="s">
        <v>234</v>
      </c>
      <c r="E54" s="21" t="s">
        <v>246</v>
      </c>
      <c r="F54" s="1" t="s">
        <v>302</v>
      </c>
      <c r="G54" s="1">
        <v>72.400000000000006</v>
      </c>
      <c r="H54" s="6">
        <v>158381.35999999999</v>
      </c>
    </row>
    <row r="55" spans="1:8">
      <c r="A55" s="1" t="s">
        <v>47</v>
      </c>
      <c r="B55" s="1" t="s">
        <v>242</v>
      </c>
      <c r="C55" s="19" t="s">
        <v>231</v>
      </c>
      <c r="D55" s="1" t="s">
        <v>234</v>
      </c>
      <c r="E55" s="21" t="s">
        <v>246</v>
      </c>
      <c r="F55" s="1" t="s">
        <v>299</v>
      </c>
      <c r="G55" s="1">
        <v>89.6</v>
      </c>
      <c r="H55" s="6">
        <v>190710.36</v>
      </c>
    </row>
    <row r="56" spans="1:8">
      <c r="A56" s="1" t="s">
        <v>48</v>
      </c>
      <c r="B56" s="1" t="s">
        <v>243</v>
      </c>
      <c r="C56" s="19" t="s">
        <v>231</v>
      </c>
      <c r="D56" s="1" t="s">
        <v>234</v>
      </c>
      <c r="E56" s="21" t="s">
        <v>248</v>
      </c>
      <c r="F56" s="1" t="s">
        <v>300</v>
      </c>
      <c r="G56" s="1">
        <v>3.2</v>
      </c>
      <c r="H56" s="6">
        <v>9424.11</v>
      </c>
    </row>
    <row r="57" spans="1:8">
      <c r="A57" s="1" t="s">
        <v>49</v>
      </c>
      <c r="B57" s="1" t="s">
        <v>243</v>
      </c>
      <c r="C57" s="19" t="s">
        <v>231</v>
      </c>
      <c r="D57" s="1" t="s">
        <v>234</v>
      </c>
      <c r="E57" s="21" t="s">
        <v>248</v>
      </c>
      <c r="F57" s="1" t="s">
        <v>300</v>
      </c>
      <c r="G57" s="1">
        <v>1.6</v>
      </c>
      <c r="H57" s="6">
        <v>4712.0600000000004</v>
      </c>
    </row>
    <row r="58" spans="1:8">
      <c r="A58" s="1" t="s">
        <v>50</v>
      </c>
      <c r="B58" s="1" t="s">
        <v>243</v>
      </c>
      <c r="C58" s="19" t="s">
        <v>231</v>
      </c>
      <c r="D58" s="1" t="s">
        <v>234</v>
      </c>
      <c r="E58" s="21" t="s">
        <v>248</v>
      </c>
      <c r="F58" s="1" t="s">
        <v>300</v>
      </c>
      <c r="G58" s="1">
        <v>1.5</v>
      </c>
      <c r="H58" s="6">
        <v>4417.55</v>
      </c>
    </row>
    <row r="59" spans="1:8">
      <c r="A59" s="1" t="s">
        <v>51</v>
      </c>
      <c r="B59" s="1" t="s">
        <v>243</v>
      </c>
      <c r="C59" s="19" t="s">
        <v>231</v>
      </c>
      <c r="D59" s="1" t="s">
        <v>234</v>
      </c>
      <c r="E59" s="21" t="s">
        <v>245</v>
      </c>
      <c r="F59" s="1" t="s">
        <v>298</v>
      </c>
      <c r="G59" s="1">
        <v>0.86</v>
      </c>
      <c r="H59" s="5">
        <v>4992.05</v>
      </c>
    </row>
    <row r="60" spans="1:8">
      <c r="A60" s="1" t="s">
        <v>52</v>
      </c>
      <c r="B60" s="1" t="s">
        <v>243</v>
      </c>
      <c r="C60" s="19" t="s">
        <v>231</v>
      </c>
      <c r="D60" s="1" t="s">
        <v>234</v>
      </c>
      <c r="E60" s="21" t="s">
        <v>245</v>
      </c>
      <c r="F60" s="1" t="s">
        <v>298</v>
      </c>
      <c r="G60" s="1">
        <v>1.08</v>
      </c>
      <c r="H60" s="5">
        <v>6456.22</v>
      </c>
    </row>
    <row r="61" spans="1:8">
      <c r="A61" s="1" t="s">
        <v>53</v>
      </c>
      <c r="B61" s="1" t="s">
        <v>243</v>
      </c>
      <c r="C61" s="19" t="s">
        <v>231</v>
      </c>
      <c r="D61" s="1" t="s">
        <v>234</v>
      </c>
      <c r="E61" s="21" t="s">
        <v>245</v>
      </c>
      <c r="F61" s="1" t="s">
        <v>301</v>
      </c>
      <c r="G61" s="1">
        <v>0.06</v>
      </c>
      <c r="H61" s="5">
        <v>353.4</v>
      </c>
    </row>
    <row r="62" spans="1:8">
      <c r="A62" s="1" t="s">
        <v>54</v>
      </c>
      <c r="B62" s="1" t="s">
        <v>243</v>
      </c>
      <c r="C62" s="19" t="s">
        <v>231</v>
      </c>
      <c r="D62" s="1" t="s">
        <v>234</v>
      </c>
      <c r="E62" s="21" t="s">
        <v>246</v>
      </c>
      <c r="F62" s="1" t="s">
        <v>302</v>
      </c>
      <c r="G62" s="1">
        <v>59.8</v>
      </c>
      <c r="H62" s="6">
        <v>70445.240000000005</v>
      </c>
    </row>
    <row r="63" spans="1:8">
      <c r="A63" s="1" t="s">
        <v>55</v>
      </c>
      <c r="B63" s="1" t="s">
        <v>243</v>
      </c>
      <c r="C63" s="19" t="s">
        <v>231</v>
      </c>
      <c r="D63" s="1" t="s">
        <v>234</v>
      </c>
      <c r="E63" s="21" t="s">
        <v>246</v>
      </c>
      <c r="F63" s="1" t="s">
        <v>302</v>
      </c>
      <c r="G63" s="1">
        <v>45.8</v>
      </c>
      <c r="H63" s="6">
        <v>53171.11</v>
      </c>
    </row>
    <row r="64" spans="1:8">
      <c r="A64" s="1" t="s">
        <v>56</v>
      </c>
      <c r="B64" s="1" t="s">
        <v>243</v>
      </c>
      <c r="C64" s="19" t="s">
        <v>231</v>
      </c>
      <c r="D64" s="1" t="s">
        <v>234</v>
      </c>
      <c r="E64" s="21" t="s">
        <v>246</v>
      </c>
      <c r="F64" s="1" t="s">
        <v>299</v>
      </c>
      <c r="G64" s="1">
        <v>57.3</v>
      </c>
      <c r="H64" s="6">
        <v>70615.600000000006</v>
      </c>
    </row>
    <row r="65" spans="1:8">
      <c r="A65" s="1" t="s">
        <v>57</v>
      </c>
      <c r="B65" s="1" t="s">
        <v>237</v>
      </c>
      <c r="C65" s="19" t="s">
        <v>231</v>
      </c>
      <c r="D65" s="1" t="s">
        <v>233</v>
      </c>
      <c r="E65" s="21" t="s">
        <v>248</v>
      </c>
      <c r="F65" s="1" t="s">
        <v>300</v>
      </c>
      <c r="G65" s="1">
        <v>10.5</v>
      </c>
      <c r="H65" s="6">
        <v>398116.79</v>
      </c>
    </row>
    <row r="66" spans="1:8">
      <c r="A66" s="1" t="s">
        <v>58</v>
      </c>
      <c r="B66" s="1" t="s">
        <v>237</v>
      </c>
      <c r="C66" s="19" t="s">
        <v>231</v>
      </c>
      <c r="D66" s="1" t="s">
        <v>233</v>
      </c>
      <c r="E66" s="21" t="s">
        <v>248</v>
      </c>
      <c r="F66" s="1" t="s">
        <v>300</v>
      </c>
      <c r="G66" s="1">
        <v>11.3</v>
      </c>
      <c r="H66" s="6">
        <v>428449.5</v>
      </c>
    </row>
    <row r="67" spans="1:8">
      <c r="A67" s="1" t="s">
        <v>59</v>
      </c>
      <c r="B67" s="1" t="s">
        <v>237</v>
      </c>
      <c r="C67" s="19" t="s">
        <v>231</v>
      </c>
      <c r="D67" s="1" t="s">
        <v>233</v>
      </c>
      <c r="E67" s="21" t="s">
        <v>248</v>
      </c>
      <c r="F67" s="1" t="s">
        <v>300</v>
      </c>
      <c r="G67" s="1">
        <v>13</v>
      </c>
      <c r="H67" s="6">
        <v>503069.5</v>
      </c>
    </row>
    <row r="68" spans="1:8">
      <c r="A68" s="1" t="s">
        <v>60</v>
      </c>
      <c r="B68" s="1" t="s">
        <v>237</v>
      </c>
      <c r="C68" s="19" t="s">
        <v>231</v>
      </c>
      <c r="D68" s="1" t="s">
        <v>233</v>
      </c>
      <c r="E68" s="21" t="s">
        <v>245</v>
      </c>
      <c r="F68" s="1" t="s">
        <v>298</v>
      </c>
      <c r="G68" s="1">
        <v>10</v>
      </c>
      <c r="H68" s="5">
        <v>758317.7</v>
      </c>
    </row>
    <row r="69" spans="1:8">
      <c r="A69" s="1" t="s">
        <v>61</v>
      </c>
      <c r="B69" s="1" t="s">
        <v>237</v>
      </c>
      <c r="C69" s="19" t="s">
        <v>231</v>
      </c>
      <c r="D69" s="1" t="s">
        <v>233</v>
      </c>
      <c r="E69" s="21" t="s">
        <v>245</v>
      </c>
      <c r="F69" s="1" t="s">
        <v>298</v>
      </c>
      <c r="G69" s="1">
        <v>16.8</v>
      </c>
      <c r="H69" s="5">
        <v>1286973.43</v>
      </c>
    </row>
    <row r="70" spans="1:8">
      <c r="A70" s="1" t="s">
        <v>62</v>
      </c>
      <c r="B70" s="1" t="s">
        <v>237</v>
      </c>
      <c r="C70" s="19" t="s">
        <v>231</v>
      </c>
      <c r="D70" s="1" t="s">
        <v>233</v>
      </c>
      <c r="E70" s="21" t="s">
        <v>245</v>
      </c>
      <c r="F70" s="1" t="s">
        <v>301</v>
      </c>
      <c r="G70" s="1">
        <v>11.9</v>
      </c>
      <c r="H70" s="5">
        <v>875856.86</v>
      </c>
    </row>
    <row r="71" spans="1:8">
      <c r="A71" s="1" t="s">
        <v>63</v>
      </c>
      <c r="B71" s="1" t="s">
        <v>237</v>
      </c>
      <c r="C71" s="19" t="s">
        <v>231</v>
      </c>
      <c r="D71" s="1" t="s">
        <v>233</v>
      </c>
      <c r="E71" s="21" t="s">
        <v>246</v>
      </c>
      <c r="F71" s="1" t="s">
        <v>302</v>
      </c>
      <c r="G71" s="1">
        <v>36.299999999999997</v>
      </c>
      <c r="H71" s="6">
        <v>550538.65</v>
      </c>
    </row>
    <row r="72" spans="1:8">
      <c r="A72" s="1" t="s">
        <v>64</v>
      </c>
      <c r="B72" s="1" t="s">
        <v>237</v>
      </c>
      <c r="C72" s="19" t="s">
        <v>231</v>
      </c>
      <c r="D72" s="1" t="s">
        <v>233</v>
      </c>
      <c r="E72" s="21" t="s">
        <v>246</v>
      </c>
      <c r="F72" s="1" t="s">
        <v>302</v>
      </c>
      <c r="G72" s="1">
        <v>31.9</v>
      </c>
      <c r="H72" s="6">
        <v>483806.69</v>
      </c>
    </row>
    <row r="73" spans="1:8">
      <c r="A73" s="1" t="s">
        <v>65</v>
      </c>
      <c r="B73" s="1" t="s">
        <v>237</v>
      </c>
      <c r="C73" s="19" t="s">
        <v>231</v>
      </c>
      <c r="D73" s="1" t="s">
        <v>233</v>
      </c>
      <c r="E73" s="21" t="s">
        <v>246</v>
      </c>
      <c r="F73" s="1" t="s">
        <v>299</v>
      </c>
      <c r="G73" s="1">
        <v>38.299999999999997</v>
      </c>
      <c r="H73" s="6">
        <v>575062.55000000005</v>
      </c>
    </row>
    <row r="74" spans="1:8">
      <c r="A74" s="1" t="s">
        <v>66</v>
      </c>
      <c r="B74" s="1" t="s">
        <v>238</v>
      </c>
      <c r="C74" s="19" t="s">
        <v>231</v>
      </c>
      <c r="D74" s="1" t="s">
        <v>233</v>
      </c>
      <c r="E74" s="21" t="s">
        <v>248</v>
      </c>
      <c r="F74" s="1" t="s">
        <v>300</v>
      </c>
      <c r="G74" s="1">
        <v>3.1</v>
      </c>
      <c r="H74" s="6">
        <v>49081.71</v>
      </c>
    </row>
    <row r="75" spans="1:8">
      <c r="A75" s="1" t="s">
        <v>67</v>
      </c>
      <c r="B75" s="1" t="s">
        <v>238</v>
      </c>
      <c r="C75" s="19" t="s">
        <v>231</v>
      </c>
      <c r="D75" s="1" t="s">
        <v>233</v>
      </c>
      <c r="E75" s="21" t="s">
        <v>248</v>
      </c>
      <c r="F75" s="1" t="s">
        <v>300</v>
      </c>
      <c r="G75" s="1">
        <v>6.1</v>
      </c>
      <c r="H75" s="6">
        <v>96580.14</v>
      </c>
    </row>
    <row r="76" spans="1:8">
      <c r="A76" s="1" t="s">
        <v>68</v>
      </c>
      <c r="B76" s="1" t="s">
        <v>238</v>
      </c>
      <c r="C76" s="19" t="s">
        <v>231</v>
      </c>
      <c r="D76" s="1" t="s">
        <v>233</v>
      </c>
      <c r="E76" s="21" t="s">
        <v>248</v>
      </c>
      <c r="F76" s="1" t="s">
        <v>300</v>
      </c>
      <c r="G76" s="1">
        <v>5.8</v>
      </c>
      <c r="H76" s="6">
        <v>90921.08</v>
      </c>
    </row>
    <row r="77" spans="1:8">
      <c r="A77" s="1" t="s">
        <v>69</v>
      </c>
      <c r="B77" s="1" t="s">
        <v>238</v>
      </c>
      <c r="C77" s="19" t="s">
        <v>231</v>
      </c>
      <c r="D77" s="1" t="s">
        <v>233</v>
      </c>
      <c r="E77" s="21" t="s">
        <v>245</v>
      </c>
      <c r="F77" s="1" t="s">
        <v>298</v>
      </c>
      <c r="G77" s="1">
        <v>0.55000000000000004</v>
      </c>
      <c r="H77" s="5">
        <v>17074.599999999999</v>
      </c>
    </row>
    <row r="78" spans="1:8">
      <c r="A78" s="1" t="s">
        <v>70</v>
      </c>
      <c r="B78" s="1" t="s">
        <v>238</v>
      </c>
      <c r="C78" s="19" t="s">
        <v>231</v>
      </c>
      <c r="D78" s="1" t="s">
        <v>233</v>
      </c>
      <c r="E78" s="21" t="s">
        <v>245</v>
      </c>
      <c r="F78" s="1" t="s">
        <v>298</v>
      </c>
      <c r="G78" s="1">
        <v>1.1000000000000001</v>
      </c>
      <c r="H78" s="5">
        <v>34832.18</v>
      </c>
    </row>
    <row r="79" spans="1:8">
      <c r="A79" s="1" t="s">
        <v>71</v>
      </c>
      <c r="B79" s="1" t="s">
        <v>238</v>
      </c>
      <c r="C79" s="19" t="s">
        <v>231</v>
      </c>
      <c r="D79" s="1" t="s">
        <v>233</v>
      </c>
      <c r="E79" s="21" t="s">
        <v>245</v>
      </c>
      <c r="F79" s="1" t="s">
        <v>301</v>
      </c>
      <c r="G79" s="1">
        <v>0.28000000000000003</v>
      </c>
      <c r="H79" s="5">
        <v>8866.3700000000008</v>
      </c>
    </row>
    <row r="80" spans="1:8">
      <c r="A80" s="1" t="s">
        <v>72</v>
      </c>
      <c r="B80" s="1" t="s">
        <v>238</v>
      </c>
      <c r="C80" s="19" t="s">
        <v>231</v>
      </c>
      <c r="D80" s="1" t="s">
        <v>233</v>
      </c>
      <c r="E80" s="21" t="s">
        <v>246</v>
      </c>
      <c r="F80" s="1" t="s">
        <v>302</v>
      </c>
      <c r="G80" s="1">
        <v>33.200000000000003</v>
      </c>
      <c r="H80" s="6">
        <v>206136.97</v>
      </c>
    </row>
    <row r="81" spans="1:8">
      <c r="A81" s="1" t="s">
        <v>73</v>
      </c>
      <c r="B81" s="1" t="s">
        <v>239</v>
      </c>
      <c r="C81" s="19" t="s">
        <v>231</v>
      </c>
      <c r="D81" s="1" t="s">
        <v>233</v>
      </c>
      <c r="E81" s="21" t="s">
        <v>246</v>
      </c>
      <c r="F81" s="1" t="s">
        <v>302</v>
      </c>
      <c r="G81" s="1">
        <v>31.7</v>
      </c>
      <c r="H81" s="6">
        <v>200760.02</v>
      </c>
    </row>
    <row r="82" spans="1:8">
      <c r="A82" s="1" t="s">
        <v>74</v>
      </c>
      <c r="B82" s="1" t="s">
        <v>238</v>
      </c>
      <c r="C82" s="19" t="s">
        <v>231</v>
      </c>
      <c r="D82" s="1" t="s">
        <v>233</v>
      </c>
      <c r="E82" s="21" t="s">
        <v>246</v>
      </c>
      <c r="F82" s="1" t="s">
        <v>299</v>
      </c>
      <c r="G82" s="1">
        <v>19.3</v>
      </c>
      <c r="H82" s="6">
        <v>121019.1</v>
      </c>
    </row>
    <row r="83" spans="1:8">
      <c r="A83" s="1" t="s">
        <v>75</v>
      </c>
      <c r="B83" s="1" t="s">
        <v>240</v>
      </c>
      <c r="C83" s="19" t="s">
        <v>231</v>
      </c>
      <c r="D83" s="1" t="s">
        <v>233</v>
      </c>
      <c r="E83" s="21" t="s">
        <v>248</v>
      </c>
      <c r="F83" s="1" t="s">
        <v>300</v>
      </c>
      <c r="G83" s="1">
        <v>1</v>
      </c>
      <c r="H83" s="6">
        <v>14421.38</v>
      </c>
    </row>
    <row r="84" spans="1:8">
      <c r="A84" s="1" t="s">
        <v>76</v>
      </c>
      <c r="B84" s="1" t="s">
        <v>240</v>
      </c>
      <c r="C84" s="19" t="s">
        <v>231</v>
      </c>
      <c r="D84" s="1" t="s">
        <v>233</v>
      </c>
      <c r="E84" s="21" t="s">
        <v>248</v>
      </c>
      <c r="F84" s="1" t="s">
        <v>300</v>
      </c>
      <c r="G84" s="1">
        <v>6</v>
      </c>
      <c r="H84" s="6">
        <v>87782.33</v>
      </c>
    </row>
    <row r="85" spans="1:8">
      <c r="A85" s="1" t="s">
        <v>77</v>
      </c>
      <c r="B85" s="1" t="s">
        <v>240</v>
      </c>
      <c r="C85" s="19" t="s">
        <v>231</v>
      </c>
      <c r="D85" s="1" t="s">
        <v>233</v>
      </c>
      <c r="E85" s="21" t="s">
        <v>248</v>
      </c>
      <c r="F85" s="1" t="s">
        <v>300</v>
      </c>
      <c r="G85" s="1">
        <v>11.4</v>
      </c>
      <c r="H85" s="6">
        <v>164403.76</v>
      </c>
    </row>
    <row r="86" spans="1:8">
      <c r="A86" s="1" t="s">
        <v>78</v>
      </c>
      <c r="B86" s="1" t="s">
        <v>240</v>
      </c>
      <c r="C86" s="19" t="s">
        <v>231</v>
      </c>
      <c r="D86" s="1" t="s">
        <v>233</v>
      </c>
      <c r="E86" s="21" t="s">
        <v>245</v>
      </c>
      <c r="F86" s="1" t="s">
        <v>298</v>
      </c>
      <c r="G86" s="1">
        <v>0.28000000000000003</v>
      </c>
      <c r="H86" s="5">
        <v>7744.09</v>
      </c>
    </row>
    <row r="87" spans="1:8">
      <c r="A87" s="1" t="s">
        <v>79</v>
      </c>
      <c r="B87" s="1" t="s">
        <v>240</v>
      </c>
      <c r="C87" s="19" t="s">
        <v>231</v>
      </c>
      <c r="D87" s="1" t="s">
        <v>233</v>
      </c>
      <c r="E87" s="21" t="s">
        <v>245</v>
      </c>
      <c r="F87" s="1" t="s">
        <v>298</v>
      </c>
      <c r="G87" s="1">
        <v>0.31</v>
      </c>
      <c r="H87" s="5">
        <v>8692.89</v>
      </c>
    </row>
    <row r="88" spans="1:8">
      <c r="A88" s="1" t="s">
        <v>80</v>
      </c>
      <c r="B88" s="1" t="s">
        <v>240</v>
      </c>
      <c r="C88" s="19" t="s">
        <v>231</v>
      </c>
      <c r="D88" s="1" t="s">
        <v>233</v>
      </c>
      <c r="E88" s="21" t="s">
        <v>245</v>
      </c>
      <c r="F88" s="1" t="s">
        <v>301</v>
      </c>
      <c r="G88" s="1">
        <v>1.2</v>
      </c>
      <c r="H88" s="5">
        <v>34611.32</v>
      </c>
    </row>
    <row r="89" spans="1:8">
      <c r="A89" s="1" t="s">
        <v>81</v>
      </c>
      <c r="B89" s="1" t="s">
        <v>240</v>
      </c>
      <c r="C89" s="19" t="s">
        <v>231</v>
      </c>
      <c r="D89" s="1" t="s">
        <v>233</v>
      </c>
      <c r="E89" s="21" t="s">
        <v>246</v>
      </c>
      <c r="F89" s="1" t="s">
        <v>302</v>
      </c>
      <c r="G89" s="1">
        <v>41.6</v>
      </c>
      <c r="H89" s="6">
        <v>207098.96</v>
      </c>
    </row>
    <row r="90" spans="1:8">
      <c r="A90" s="1" t="s">
        <v>82</v>
      </c>
      <c r="B90" s="1" t="s">
        <v>240</v>
      </c>
      <c r="C90" s="19" t="s">
        <v>231</v>
      </c>
      <c r="D90" s="1" t="s">
        <v>233</v>
      </c>
      <c r="E90" s="21" t="s">
        <v>246</v>
      </c>
      <c r="F90" s="1" t="s">
        <v>302</v>
      </c>
      <c r="G90" s="1">
        <v>48.5</v>
      </c>
      <c r="H90" s="6">
        <v>259203.14</v>
      </c>
    </row>
    <row r="91" spans="1:8">
      <c r="A91" s="1" t="s">
        <v>83</v>
      </c>
      <c r="B91" s="1" t="s">
        <v>240</v>
      </c>
      <c r="C91" s="19" t="s">
        <v>231</v>
      </c>
      <c r="D91" s="1" t="s">
        <v>233</v>
      </c>
      <c r="E91" s="21" t="s">
        <v>246</v>
      </c>
      <c r="F91" s="1" t="s">
        <v>299</v>
      </c>
      <c r="G91" s="1">
        <v>47.4</v>
      </c>
      <c r="H91" s="6">
        <v>242620.47</v>
      </c>
    </row>
    <row r="92" spans="1:8">
      <c r="A92" s="1" t="s">
        <v>84</v>
      </c>
      <c r="B92" s="1" t="s">
        <v>241</v>
      </c>
      <c r="C92" s="19" t="s">
        <v>231</v>
      </c>
      <c r="D92" s="1" t="s">
        <v>233</v>
      </c>
      <c r="E92" s="21" t="s">
        <v>248</v>
      </c>
      <c r="F92" s="1" t="s">
        <v>300</v>
      </c>
      <c r="G92" s="1">
        <v>3.5</v>
      </c>
      <c r="H92" s="6">
        <v>11737.09</v>
      </c>
    </row>
    <row r="93" spans="1:8">
      <c r="A93" s="1" t="s">
        <v>85</v>
      </c>
      <c r="B93" s="1" t="s">
        <v>241</v>
      </c>
      <c r="C93" s="19" t="s">
        <v>231</v>
      </c>
      <c r="D93" s="1" t="s">
        <v>233</v>
      </c>
      <c r="E93" s="21" t="s">
        <v>248</v>
      </c>
      <c r="F93" s="1" t="s">
        <v>300</v>
      </c>
      <c r="G93" s="1">
        <v>9.5</v>
      </c>
      <c r="H93" s="6">
        <v>33242.94</v>
      </c>
    </row>
    <row r="94" spans="1:8">
      <c r="A94" s="1" t="s">
        <v>86</v>
      </c>
      <c r="B94" s="1" t="s">
        <v>241</v>
      </c>
      <c r="C94" s="19" t="s">
        <v>231</v>
      </c>
      <c r="D94" s="1" t="s">
        <v>233</v>
      </c>
      <c r="E94" s="21" t="s">
        <v>248</v>
      </c>
      <c r="F94" s="1" t="s">
        <v>300</v>
      </c>
      <c r="G94" s="1">
        <v>5.6</v>
      </c>
      <c r="H94" s="6">
        <v>19315.900000000001</v>
      </c>
    </row>
    <row r="95" spans="1:8">
      <c r="A95" s="1" t="s">
        <v>87</v>
      </c>
      <c r="B95" s="1" t="s">
        <v>241</v>
      </c>
      <c r="C95" s="19" t="s">
        <v>231</v>
      </c>
      <c r="D95" s="1" t="s">
        <v>233</v>
      </c>
      <c r="E95" s="21" t="s">
        <v>245</v>
      </c>
      <c r="F95" s="1" t="s">
        <v>298</v>
      </c>
      <c r="G95" s="1">
        <v>0.95</v>
      </c>
      <c r="H95" s="5">
        <v>6371.56</v>
      </c>
    </row>
    <row r="96" spans="1:8">
      <c r="A96" s="1" t="s">
        <v>88</v>
      </c>
      <c r="B96" s="1" t="s">
        <v>241</v>
      </c>
      <c r="C96" s="19" t="s">
        <v>231</v>
      </c>
      <c r="D96" s="1" t="s">
        <v>233</v>
      </c>
      <c r="E96" s="21" t="s">
        <v>245</v>
      </c>
      <c r="F96" s="1" t="s">
        <v>298</v>
      </c>
      <c r="G96" s="1">
        <v>7.0000000000000007E-2</v>
      </c>
      <c r="H96" s="5">
        <v>469.48</v>
      </c>
    </row>
    <row r="97" spans="1:8">
      <c r="A97" s="1" t="s">
        <v>89</v>
      </c>
      <c r="B97" s="1" t="s">
        <v>241</v>
      </c>
      <c r="C97" s="19" t="s">
        <v>231</v>
      </c>
      <c r="D97" s="1" t="s">
        <v>233</v>
      </c>
      <c r="E97" s="21" t="s">
        <v>245</v>
      </c>
      <c r="F97" s="1" t="s">
        <v>301</v>
      </c>
      <c r="G97" s="1">
        <v>0.54</v>
      </c>
      <c r="H97" s="5">
        <v>3892.01</v>
      </c>
    </row>
    <row r="98" spans="1:8">
      <c r="A98" s="1" t="s">
        <v>90</v>
      </c>
      <c r="B98" s="1" t="s">
        <v>241</v>
      </c>
      <c r="C98" s="19" t="s">
        <v>231</v>
      </c>
      <c r="D98" s="1" t="s">
        <v>233</v>
      </c>
      <c r="E98" s="21" t="s">
        <v>246</v>
      </c>
      <c r="F98" s="1" t="s">
        <v>302</v>
      </c>
      <c r="G98" s="1">
        <v>72</v>
      </c>
      <c r="H98" s="6">
        <v>89405.02</v>
      </c>
    </row>
    <row r="99" spans="1:8">
      <c r="A99" s="1" t="s">
        <v>91</v>
      </c>
      <c r="B99" s="1" t="s">
        <v>241</v>
      </c>
      <c r="C99" s="19" t="s">
        <v>231</v>
      </c>
      <c r="D99" s="1" t="s">
        <v>233</v>
      </c>
      <c r="E99" s="21" t="s">
        <v>246</v>
      </c>
      <c r="F99" s="1" t="s">
        <v>302</v>
      </c>
      <c r="G99" s="1">
        <v>77</v>
      </c>
      <c r="H99" s="6">
        <v>91684.37</v>
      </c>
    </row>
    <row r="100" spans="1:8">
      <c r="A100" s="1" t="s">
        <v>92</v>
      </c>
      <c r="B100" s="1" t="s">
        <v>241</v>
      </c>
      <c r="C100" s="19" t="s">
        <v>231</v>
      </c>
      <c r="D100" s="1" t="s">
        <v>233</v>
      </c>
      <c r="E100" s="21" t="s">
        <v>246</v>
      </c>
      <c r="F100" s="1" t="s">
        <v>299</v>
      </c>
      <c r="G100" s="1">
        <v>42.8</v>
      </c>
      <c r="H100" s="6">
        <v>53146.31</v>
      </c>
    </row>
    <row r="101" spans="1:8">
      <c r="A101" s="1" t="s">
        <v>93</v>
      </c>
      <c r="B101" s="1" t="s">
        <v>242</v>
      </c>
      <c r="C101" s="19" t="s">
        <v>231</v>
      </c>
      <c r="D101" s="1" t="s">
        <v>233</v>
      </c>
      <c r="E101" s="21" t="s">
        <v>248</v>
      </c>
      <c r="F101" s="1" t="s">
        <v>300</v>
      </c>
      <c r="G101" s="1">
        <v>1.6</v>
      </c>
      <c r="H101" s="6">
        <v>5673.42</v>
      </c>
    </row>
    <row r="102" spans="1:8">
      <c r="A102" s="1" t="s">
        <v>94</v>
      </c>
      <c r="B102" s="1" t="s">
        <v>242</v>
      </c>
      <c r="C102" s="19" t="s">
        <v>231</v>
      </c>
      <c r="D102" s="1" t="s">
        <v>233</v>
      </c>
      <c r="E102" s="21" t="s">
        <v>248</v>
      </c>
      <c r="F102" s="1" t="s">
        <v>300</v>
      </c>
      <c r="G102" s="1">
        <v>0.01</v>
      </c>
      <c r="H102" s="6">
        <v>35.46</v>
      </c>
    </row>
    <row r="103" spans="1:8">
      <c r="A103" s="1" t="s">
        <v>95</v>
      </c>
      <c r="B103" s="1" t="s">
        <v>242</v>
      </c>
      <c r="C103" s="19" t="s">
        <v>231</v>
      </c>
      <c r="D103" s="1" t="s">
        <v>233</v>
      </c>
      <c r="E103" s="21" t="s">
        <v>248</v>
      </c>
      <c r="F103" s="1" t="s">
        <v>300</v>
      </c>
      <c r="G103" s="1">
        <v>0.01</v>
      </c>
      <c r="H103" s="6">
        <v>35.46</v>
      </c>
    </row>
    <row r="104" spans="1:8">
      <c r="A104" s="1" t="s">
        <v>96</v>
      </c>
      <c r="B104" s="1" t="s">
        <v>242</v>
      </c>
      <c r="C104" s="19" t="s">
        <v>231</v>
      </c>
      <c r="D104" s="1" t="s">
        <v>233</v>
      </c>
      <c r="E104" s="21" t="s">
        <v>245</v>
      </c>
      <c r="F104" s="1" t="s">
        <v>298</v>
      </c>
      <c r="G104" s="1">
        <v>0.01</v>
      </c>
      <c r="H104" s="5">
        <v>70.92</v>
      </c>
    </row>
    <row r="105" spans="1:8">
      <c r="A105" s="1" t="s">
        <v>97</v>
      </c>
      <c r="B105" s="1" t="s">
        <v>242</v>
      </c>
      <c r="C105" s="19" t="s">
        <v>231</v>
      </c>
      <c r="D105" s="1" t="s">
        <v>233</v>
      </c>
      <c r="E105" s="21" t="s">
        <v>245</v>
      </c>
      <c r="F105" s="1" t="s">
        <v>298</v>
      </c>
      <c r="G105" s="1">
        <v>0.01</v>
      </c>
      <c r="H105" s="5">
        <v>70.92</v>
      </c>
    </row>
    <row r="106" spans="1:8">
      <c r="A106" s="1" t="s">
        <v>98</v>
      </c>
      <c r="B106" s="1" t="s">
        <v>242</v>
      </c>
      <c r="C106" s="19" t="s">
        <v>231</v>
      </c>
      <c r="D106" s="1" t="s">
        <v>233</v>
      </c>
      <c r="E106" s="21" t="s">
        <v>245</v>
      </c>
      <c r="F106" s="1" t="s">
        <v>301</v>
      </c>
      <c r="G106" s="1">
        <v>0.01</v>
      </c>
      <c r="H106" s="5">
        <v>66.489999999999995</v>
      </c>
    </row>
    <row r="107" spans="1:8">
      <c r="A107" s="1" t="s">
        <v>99</v>
      </c>
      <c r="B107" s="1" t="s">
        <v>242</v>
      </c>
      <c r="C107" s="19" t="s">
        <v>231</v>
      </c>
      <c r="D107" s="1" t="s">
        <v>233</v>
      </c>
      <c r="E107" s="21" t="s">
        <v>246</v>
      </c>
      <c r="F107" s="1" t="s">
        <v>302</v>
      </c>
      <c r="G107" s="1">
        <v>1.7</v>
      </c>
      <c r="H107" s="6">
        <v>2034.45</v>
      </c>
    </row>
    <row r="108" spans="1:8">
      <c r="A108" s="1" t="s">
        <v>100</v>
      </c>
      <c r="B108" s="1" t="s">
        <v>242</v>
      </c>
      <c r="C108" s="19" t="s">
        <v>231</v>
      </c>
      <c r="D108" s="1" t="s">
        <v>233</v>
      </c>
      <c r="E108" s="21" t="s">
        <v>246</v>
      </c>
      <c r="F108" s="1" t="s">
        <v>302</v>
      </c>
      <c r="G108" s="1">
        <v>4.9000000000000004</v>
      </c>
      <c r="H108" s="6">
        <v>5864.01</v>
      </c>
    </row>
    <row r="109" spans="1:8">
      <c r="A109" s="1" t="s">
        <v>101</v>
      </c>
      <c r="B109" s="1" t="s">
        <v>242</v>
      </c>
      <c r="C109" s="19" t="s">
        <v>231</v>
      </c>
      <c r="D109" s="1" t="s">
        <v>233</v>
      </c>
      <c r="E109" s="21" t="s">
        <v>246</v>
      </c>
      <c r="F109" s="1" t="s">
        <v>299</v>
      </c>
      <c r="G109" s="1">
        <v>5</v>
      </c>
      <c r="H109" s="6">
        <v>7180.43</v>
      </c>
    </row>
    <row r="110" spans="1:8">
      <c r="A110" s="1" t="s">
        <v>102</v>
      </c>
      <c r="B110" s="1" t="s">
        <v>243</v>
      </c>
      <c r="C110" s="19" t="s">
        <v>231</v>
      </c>
      <c r="D110" s="1" t="s">
        <v>233</v>
      </c>
      <c r="E110" s="21" t="s">
        <v>248</v>
      </c>
      <c r="F110" s="1" t="s">
        <v>300</v>
      </c>
      <c r="G110" s="1">
        <v>0.01</v>
      </c>
      <c r="H110" s="6">
        <v>25</v>
      </c>
    </row>
    <row r="111" spans="1:8">
      <c r="A111" s="1" t="s">
        <v>103</v>
      </c>
      <c r="B111" s="1" t="s">
        <v>243</v>
      </c>
      <c r="C111" s="19" t="s">
        <v>231</v>
      </c>
      <c r="D111" s="1" t="s">
        <v>233</v>
      </c>
      <c r="E111" s="21" t="s">
        <v>248</v>
      </c>
      <c r="F111" s="1" t="s">
        <v>300</v>
      </c>
      <c r="G111" s="1">
        <v>2</v>
      </c>
      <c r="H111" s="6">
        <v>6666.67</v>
      </c>
    </row>
    <row r="112" spans="1:8">
      <c r="A112" s="1" t="s">
        <v>104</v>
      </c>
      <c r="B112" s="1" t="s">
        <v>243</v>
      </c>
      <c r="C112" s="19" t="s">
        <v>231</v>
      </c>
      <c r="D112" s="1" t="s">
        <v>233</v>
      </c>
      <c r="E112" s="21" t="s">
        <v>248</v>
      </c>
      <c r="F112" s="1" t="s">
        <v>300</v>
      </c>
      <c r="G112" s="1">
        <v>0.01</v>
      </c>
      <c r="H112" s="6">
        <v>25</v>
      </c>
    </row>
    <row r="113" spans="1:8">
      <c r="A113" s="1" t="s">
        <v>105</v>
      </c>
      <c r="B113" s="1" t="s">
        <v>243</v>
      </c>
      <c r="C113" s="19" t="s">
        <v>231</v>
      </c>
      <c r="D113" s="1" t="s">
        <v>233</v>
      </c>
      <c r="E113" s="21" t="s">
        <v>245</v>
      </c>
      <c r="F113" s="1" t="s">
        <v>298</v>
      </c>
      <c r="G113" s="1">
        <v>0.06</v>
      </c>
      <c r="H113" s="5">
        <v>666.67</v>
      </c>
    </row>
    <row r="114" spans="1:8">
      <c r="A114" s="1" t="s">
        <v>106</v>
      </c>
      <c r="B114" s="1" t="s">
        <v>243</v>
      </c>
      <c r="C114" s="19" t="s">
        <v>231</v>
      </c>
      <c r="D114" s="1" t="s">
        <v>233</v>
      </c>
      <c r="E114" s="21" t="s">
        <v>245</v>
      </c>
      <c r="F114" s="1" t="s">
        <v>298</v>
      </c>
      <c r="G114" s="1">
        <v>0.01</v>
      </c>
      <c r="H114" s="5">
        <v>111.11</v>
      </c>
    </row>
    <row r="115" spans="1:8">
      <c r="A115" s="1" t="s">
        <v>107</v>
      </c>
      <c r="B115" s="1" t="s">
        <v>243</v>
      </c>
      <c r="C115" s="19" t="s">
        <v>231</v>
      </c>
      <c r="D115" s="1" t="s">
        <v>233</v>
      </c>
      <c r="E115" s="21" t="s">
        <v>245</v>
      </c>
      <c r="F115" s="1" t="s">
        <v>301</v>
      </c>
      <c r="G115" s="1">
        <v>0.01</v>
      </c>
      <c r="H115" s="5">
        <v>111.11</v>
      </c>
    </row>
    <row r="116" spans="1:8">
      <c r="A116" s="1" t="s">
        <v>108</v>
      </c>
      <c r="B116" s="1" t="s">
        <v>243</v>
      </c>
      <c r="C116" s="19" t="s">
        <v>231</v>
      </c>
      <c r="D116" s="1" t="s">
        <v>233</v>
      </c>
      <c r="E116" s="21" t="s">
        <v>246</v>
      </c>
      <c r="F116" s="1" t="s">
        <v>302</v>
      </c>
      <c r="G116" s="1">
        <v>0.01</v>
      </c>
      <c r="H116" s="6">
        <v>13.33</v>
      </c>
    </row>
    <row r="117" spans="1:8">
      <c r="A117" s="1" t="s">
        <v>109</v>
      </c>
      <c r="B117" s="1" t="s">
        <v>243</v>
      </c>
      <c r="C117" s="19" t="s">
        <v>231</v>
      </c>
      <c r="D117" s="1" t="s">
        <v>233</v>
      </c>
      <c r="E117" s="21" t="s">
        <v>246</v>
      </c>
      <c r="F117" s="1" t="s">
        <v>302</v>
      </c>
      <c r="G117" s="1">
        <v>0.79</v>
      </c>
      <c r="H117" s="6">
        <v>1053.33</v>
      </c>
    </row>
    <row r="118" spans="1:8">
      <c r="A118" s="1" t="s">
        <v>110</v>
      </c>
      <c r="B118" s="1" t="s">
        <v>243</v>
      </c>
      <c r="C118" s="19" t="s">
        <v>231</v>
      </c>
      <c r="D118" s="1" t="s">
        <v>233</v>
      </c>
      <c r="E118" s="21" t="s">
        <v>246</v>
      </c>
      <c r="F118" s="1" t="s">
        <v>299</v>
      </c>
      <c r="G118" s="1">
        <v>0.01</v>
      </c>
      <c r="H118" s="6">
        <v>13.33</v>
      </c>
    </row>
    <row r="119" spans="1:8">
      <c r="A119" s="23"/>
      <c r="B119" s="23"/>
      <c r="C119" s="24"/>
      <c r="D119" s="23"/>
      <c r="E119" s="25"/>
      <c r="F119" s="23"/>
      <c r="G119" s="23"/>
      <c r="H119" s="23"/>
    </row>
    <row r="120" spans="1:8">
      <c r="A120" s="1" t="s">
        <v>280</v>
      </c>
      <c r="B120" s="1" t="s">
        <v>236</v>
      </c>
      <c r="C120" s="19" t="s">
        <v>231</v>
      </c>
      <c r="D120" s="1" t="s">
        <v>233</v>
      </c>
      <c r="E120" s="21" t="s">
        <v>248</v>
      </c>
      <c r="F120" s="1" t="s">
        <v>300</v>
      </c>
      <c r="G120" s="1">
        <v>19.8</v>
      </c>
      <c r="H120" s="6">
        <v>1202534.07</v>
      </c>
    </row>
    <row r="121" spans="1:8">
      <c r="A121" s="1" t="s">
        <v>281</v>
      </c>
      <c r="B121" s="1" t="s">
        <v>236</v>
      </c>
      <c r="C121" s="19" t="s">
        <v>231</v>
      </c>
      <c r="D121" s="1" t="s">
        <v>233</v>
      </c>
      <c r="E121" s="21" t="s">
        <v>248</v>
      </c>
      <c r="F121" s="1" t="s">
        <v>300</v>
      </c>
      <c r="G121" s="1">
        <v>32.9</v>
      </c>
      <c r="H121" s="6">
        <v>1969605.22</v>
      </c>
    </row>
    <row r="122" spans="1:8">
      <c r="A122" s="1" t="s">
        <v>282</v>
      </c>
      <c r="B122" s="1" t="s">
        <v>236</v>
      </c>
      <c r="C122" s="19" t="s">
        <v>231</v>
      </c>
      <c r="D122" s="1" t="s">
        <v>233</v>
      </c>
      <c r="E122" s="21" t="s">
        <v>248</v>
      </c>
      <c r="F122" s="1" t="s">
        <v>300</v>
      </c>
      <c r="G122" s="1">
        <v>17.3</v>
      </c>
      <c r="H122" s="6">
        <v>1035689.07</v>
      </c>
    </row>
    <row r="123" spans="1:8">
      <c r="A123" s="1" t="s">
        <v>283</v>
      </c>
      <c r="B123" s="1" t="s">
        <v>236</v>
      </c>
      <c r="C123" s="19" t="s">
        <v>231</v>
      </c>
      <c r="D123" s="1" t="s">
        <v>233</v>
      </c>
      <c r="E123" s="21" t="s">
        <v>245</v>
      </c>
      <c r="F123" s="1" t="s">
        <v>298</v>
      </c>
      <c r="G123" s="1">
        <v>173</v>
      </c>
      <c r="H123" s="5">
        <v>20713781.34</v>
      </c>
    </row>
    <row r="124" spans="1:8">
      <c r="A124" s="1" t="s">
        <v>284</v>
      </c>
      <c r="B124" s="1" t="s">
        <v>236</v>
      </c>
      <c r="C124" s="19" t="s">
        <v>231</v>
      </c>
      <c r="D124" s="1" t="s">
        <v>233</v>
      </c>
      <c r="E124" s="21" t="s">
        <v>245</v>
      </c>
      <c r="F124" s="1" t="s">
        <v>298</v>
      </c>
      <c r="G124" s="1">
        <v>162</v>
      </c>
      <c r="H124" s="5">
        <v>19677830.190000001</v>
      </c>
    </row>
    <row r="125" spans="1:8">
      <c r="A125" s="1" t="s">
        <v>285</v>
      </c>
      <c r="B125" s="1" t="s">
        <v>236</v>
      </c>
      <c r="C125" s="19" t="s">
        <v>231</v>
      </c>
      <c r="D125" s="1" t="s">
        <v>233</v>
      </c>
      <c r="E125" s="21" t="s">
        <v>245</v>
      </c>
      <c r="F125" s="1" t="s">
        <v>301</v>
      </c>
      <c r="G125" s="1">
        <v>178</v>
      </c>
      <c r="H125" s="5">
        <v>21939284.879999999</v>
      </c>
    </row>
    <row r="126" spans="1:8">
      <c r="A126" s="1" t="s">
        <v>286</v>
      </c>
      <c r="B126" s="1" t="s">
        <v>236</v>
      </c>
      <c r="C126" s="19" t="s">
        <v>231</v>
      </c>
      <c r="D126" s="1" t="s">
        <v>233</v>
      </c>
      <c r="E126" s="21" t="s">
        <v>246</v>
      </c>
      <c r="F126" s="1" t="s">
        <v>302</v>
      </c>
      <c r="G126" s="1">
        <v>147</v>
      </c>
      <c r="H126" s="6">
        <v>3571161.78</v>
      </c>
    </row>
    <row r="127" spans="1:8">
      <c r="A127" s="1" t="s">
        <v>287</v>
      </c>
      <c r="B127" s="1" t="s">
        <v>236</v>
      </c>
      <c r="C127" s="19" t="s">
        <v>231</v>
      </c>
      <c r="D127" s="1" t="s">
        <v>233</v>
      </c>
      <c r="E127" s="21" t="s">
        <v>246</v>
      </c>
      <c r="F127" s="1" t="s">
        <v>302</v>
      </c>
      <c r="G127" s="1">
        <v>142</v>
      </c>
      <c r="H127" s="6">
        <v>3400412.66</v>
      </c>
    </row>
    <row r="128" spans="1:8">
      <c r="A128" s="1" t="s">
        <v>288</v>
      </c>
      <c r="B128" s="1" t="s">
        <v>236</v>
      </c>
      <c r="C128" s="19" t="s">
        <v>231</v>
      </c>
      <c r="D128" s="1" t="s">
        <v>233</v>
      </c>
      <c r="E128" s="21" t="s">
        <v>246</v>
      </c>
      <c r="F128" s="1" t="s">
        <v>299</v>
      </c>
      <c r="G128" s="1">
        <v>145</v>
      </c>
      <c r="H128" s="6">
        <v>3574377.87</v>
      </c>
    </row>
    <row r="129" spans="1:8">
      <c r="A129" s="1" t="s">
        <v>111</v>
      </c>
      <c r="B129" s="1" t="s">
        <v>237</v>
      </c>
      <c r="C129" s="20" t="s">
        <v>232</v>
      </c>
      <c r="D129" s="1" t="s">
        <v>234</v>
      </c>
      <c r="E129" s="21" t="s">
        <v>248</v>
      </c>
      <c r="F129" s="1" t="s">
        <v>300</v>
      </c>
      <c r="G129" s="1">
        <v>39.700000000000003</v>
      </c>
      <c r="H129" s="6">
        <v>2339857.5299999998</v>
      </c>
    </row>
    <row r="130" spans="1:8">
      <c r="A130" s="1" t="s">
        <v>112</v>
      </c>
      <c r="B130" s="1" t="s">
        <v>237</v>
      </c>
      <c r="C130" s="20" t="s">
        <v>232</v>
      </c>
      <c r="D130" s="1" t="s">
        <v>234</v>
      </c>
      <c r="E130" s="21" t="s">
        <v>248</v>
      </c>
      <c r="F130" s="1" t="s">
        <v>300</v>
      </c>
      <c r="G130" s="1">
        <v>34</v>
      </c>
      <c r="H130" s="6">
        <v>2003908.21</v>
      </c>
    </row>
    <row r="131" spans="1:8">
      <c r="A131" s="1" t="s">
        <v>113</v>
      </c>
      <c r="B131" s="1" t="s">
        <v>237</v>
      </c>
      <c r="C131" s="20" t="s">
        <v>232</v>
      </c>
      <c r="D131" s="1" t="s">
        <v>234</v>
      </c>
      <c r="E131" s="21" t="s">
        <v>248</v>
      </c>
      <c r="F131" s="1" t="s">
        <v>300</v>
      </c>
      <c r="G131" s="1">
        <v>20</v>
      </c>
      <c r="H131" s="6">
        <v>1115901.74</v>
      </c>
    </row>
    <row r="132" spans="1:8">
      <c r="A132" s="1" t="s">
        <v>114</v>
      </c>
      <c r="B132" s="1" t="s">
        <v>237</v>
      </c>
      <c r="C132" s="20" t="s">
        <v>232</v>
      </c>
      <c r="D132" s="1" t="s">
        <v>234</v>
      </c>
      <c r="E132" s="21" t="s">
        <v>245</v>
      </c>
      <c r="F132" s="1" t="s">
        <v>298</v>
      </c>
      <c r="G132" s="1">
        <v>122</v>
      </c>
      <c r="H132" s="5">
        <v>13986988.09</v>
      </c>
    </row>
    <row r="133" spans="1:8">
      <c r="A133" s="1" t="s">
        <v>115</v>
      </c>
      <c r="B133" s="1" t="s">
        <v>237</v>
      </c>
      <c r="C133" s="20" t="s">
        <v>232</v>
      </c>
      <c r="D133" s="1" t="s">
        <v>234</v>
      </c>
      <c r="E133" s="21" t="s">
        <v>245</v>
      </c>
      <c r="F133" s="1" t="s">
        <v>298</v>
      </c>
      <c r="G133" s="1">
        <v>93</v>
      </c>
      <c r="H133" s="5">
        <v>10377886.18</v>
      </c>
    </row>
    <row r="134" spans="1:8">
      <c r="A134" s="1" t="s">
        <v>116</v>
      </c>
      <c r="B134" s="1" t="s">
        <v>237</v>
      </c>
      <c r="C134" s="20" t="s">
        <v>232</v>
      </c>
      <c r="D134" s="1" t="s">
        <v>234</v>
      </c>
      <c r="E134" s="21" t="s">
        <v>245</v>
      </c>
      <c r="F134" s="1" t="s">
        <v>301</v>
      </c>
      <c r="G134" s="1">
        <v>113</v>
      </c>
      <c r="H134" s="5">
        <v>12282164.800000001</v>
      </c>
    </row>
    <row r="135" spans="1:8">
      <c r="A135" s="1" t="s">
        <v>117</v>
      </c>
      <c r="B135" s="1" t="s">
        <v>237</v>
      </c>
      <c r="C135" s="20" t="s">
        <v>232</v>
      </c>
      <c r="D135" s="1" t="s">
        <v>234</v>
      </c>
      <c r="E135" s="21" t="s">
        <v>246</v>
      </c>
      <c r="F135" s="1" t="s">
        <v>302</v>
      </c>
      <c r="G135" s="1">
        <v>139</v>
      </c>
      <c r="H135" s="6">
        <v>3144128.61</v>
      </c>
    </row>
    <row r="136" spans="1:8">
      <c r="A136" s="1" t="s">
        <v>118</v>
      </c>
      <c r="B136" s="1" t="s">
        <v>237</v>
      </c>
      <c r="C136" s="20" t="s">
        <v>232</v>
      </c>
      <c r="D136" s="1" t="s">
        <v>234</v>
      </c>
      <c r="E136" s="21" t="s">
        <v>246</v>
      </c>
      <c r="F136" s="1" t="s">
        <v>302</v>
      </c>
      <c r="G136" s="1">
        <v>239</v>
      </c>
      <c r="H136" s="6">
        <v>5480147.79</v>
      </c>
    </row>
    <row r="137" spans="1:8">
      <c r="A137" s="1" t="s">
        <v>119</v>
      </c>
      <c r="B137" s="1" t="s">
        <v>237</v>
      </c>
      <c r="C137" s="20" t="s">
        <v>232</v>
      </c>
      <c r="D137" s="1" t="s">
        <v>234</v>
      </c>
      <c r="E137" s="21" t="s">
        <v>246</v>
      </c>
      <c r="F137" s="1" t="s">
        <v>299</v>
      </c>
      <c r="G137" s="1">
        <v>77.2</v>
      </c>
      <c r="H137" s="6">
        <v>1746235.46</v>
      </c>
    </row>
    <row r="138" spans="1:8">
      <c r="A138" s="1" t="s">
        <v>120</v>
      </c>
      <c r="B138" s="1" t="s">
        <v>238</v>
      </c>
      <c r="C138" s="20" t="s">
        <v>232</v>
      </c>
      <c r="D138" s="1" t="s">
        <v>234</v>
      </c>
      <c r="E138" s="21" t="s">
        <v>248</v>
      </c>
      <c r="F138" s="1" t="s">
        <v>300</v>
      </c>
      <c r="G138" s="1">
        <v>16.7</v>
      </c>
      <c r="H138" s="6">
        <v>699027.42</v>
      </c>
    </row>
    <row r="139" spans="1:8">
      <c r="A139" s="1" t="s">
        <v>121</v>
      </c>
      <c r="B139" s="1" t="s">
        <v>238</v>
      </c>
      <c r="C139" s="20" t="s">
        <v>232</v>
      </c>
      <c r="D139" s="1" t="s">
        <v>234</v>
      </c>
      <c r="E139" s="21" t="s">
        <v>248</v>
      </c>
      <c r="F139" s="1" t="s">
        <v>300</v>
      </c>
      <c r="G139" s="1">
        <v>11.1</v>
      </c>
      <c r="H139" s="6">
        <v>565166.11</v>
      </c>
    </row>
    <row r="140" spans="1:8">
      <c r="A140" s="1" t="s">
        <v>122</v>
      </c>
      <c r="B140" s="1" t="s">
        <v>238</v>
      </c>
      <c r="C140" s="20" t="s">
        <v>232</v>
      </c>
      <c r="D140" s="1" t="s">
        <v>234</v>
      </c>
      <c r="E140" s="21" t="s">
        <v>248</v>
      </c>
      <c r="F140" s="1" t="s">
        <v>300</v>
      </c>
      <c r="G140" s="1">
        <v>12.7</v>
      </c>
      <c r="H140" s="6">
        <v>778757.29</v>
      </c>
    </row>
    <row r="141" spans="1:8">
      <c r="A141" s="1" t="s">
        <v>123</v>
      </c>
      <c r="B141" s="1" t="s">
        <v>238</v>
      </c>
      <c r="C141" s="20" t="s">
        <v>232</v>
      </c>
      <c r="D141" s="1" t="s">
        <v>234</v>
      </c>
      <c r="E141" s="21" t="s">
        <v>245</v>
      </c>
      <c r="F141" s="1" t="s">
        <v>298</v>
      </c>
      <c r="G141" s="1">
        <v>53.3</v>
      </c>
      <c r="H141" s="5">
        <v>6423820.9299999997</v>
      </c>
    </row>
    <row r="142" spans="1:8">
      <c r="A142" s="1" t="s">
        <v>124</v>
      </c>
      <c r="B142" s="1" t="s">
        <v>238</v>
      </c>
      <c r="C142" s="20" t="s">
        <v>232</v>
      </c>
      <c r="D142" s="1" t="s">
        <v>234</v>
      </c>
      <c r="E142" s="21" t="s">
        <v>245</v>
      </c>
      <c r="F142" s="1" t="s">
        <v>298</v>
      </c>
      <c r="G142" s="1">
        <v>29.7</v>
      </c>
      <c r="H142" s="5">
        <v>2583146.1</v>
      </c>
    </row>
    <row r="143" spans="1:8">
      <c r="A143" s="1" t="s">
        <v>125</v>
      </c>
      <c r="B143" s="1" t="s">
        <v>238</v>
      </c>
      <c r="C143" s="20" t="s">
        <v>232</v>
      </c>
      <c r="D143" s="1" t="s">
        <v>234</v>
      </c>
      <c r="E143" s="21" t="s">
        <v>245</v>
      </c>
      <c r="F143" s="1" t="s">
        <v>301</v>
      </c>
      <c r="G143" s="1">
        <v>40.700000000000003</v>
      </c>
      <c r="H143" s="5">
        <v>3468354.14</v>
      </c>
    </row>
    <row r="144" spans="1:8">
      <c r="A144" s="1" t="s">
        <v>126</v>
      </c>
      <c r="B144" s="1" t="s">
        <v>238</v>
      </c>
      <c r="C144" s="20" t="s">
        <v>232</v>
      </c>
      <c r="D144" s="1" t="s">
        <v>234</v>
      </c>
      <c r="E144" s="21" t="s">
        <v>246</v>
      </c>
      <c r="F144" s="1" t="s">
        <v>302</v>
      </c>
      <c r="G144" s="1">
        <v>77.099999999999994</v>
      </c>
      <c r="H144" s="6">
        <v>1300914.25</v>
      </c>
    </row>
    <row r="145" spans="1:8">
      <c r="A145" s="1" t="s">
        <v>127</v>
      </c>
      <c r="B145" s="1" t="s">
        <v>239</v>
      </c>
      <c r="C145" s="20" t="s">
        <v>232</v>
      </c>
      <c r="D145" s="1" t="s">
        <v>234</v>
      </c>
      <c r="E145" s="21" t="s">
        <v>246</v>
      </c>
      <c r="F145" s="1" t="s">
        <v>302</v>
      </c>
      <c r="G145" s="1">
        <v>81</v>
      </c>
      <c r="H145" s="6">
        <v>1314152.92</v>
      </c>
    </row>
    <row r="146" spans="1:8">
      <c r="A146" s="1" t="s">
        <v>128</v>
      </c>
      <c r="B146" s="1" t="s">
        <v>238</v>
      </c>
      <c r="C146" s="20" t="s">
        <v>232</v>
      </c>
      <c r="D146" s="1" t="s">
        <v>234</v>
      </c>
      <c r="E146" s="21" t="s">
        <v>246</v>
      </c>
      <c r="F146" s="1" t="s">
        <v>299</v>
      </c>
      <c r="H146" s="6"/>
    </row>
    <row r="147" spans="1:8">
      <c r="A147" s="1" t="s">
        <v>129</v>
      </c>
      <c r="B147" s="1" t="s">
        <v>240</v>
      </c>
      <c r="C147" s="20" t="s">
        <v>232</v>
      </c>
      <c r="D147" s="1" t="s">
        <v>234</v>
      </c>
      <c r="E147" s="21" t="s">
        <v>248</v>
      </c>
      <c r="F147" s="1" t="s">
        <v>300</v>
      </c>
      <c r="G147" s="1">
        <v>11.6</v>
      </c>
      <c r="H147" s="6">
        <v>1116851.32</v>
      </c>
    </row>
    <row r="148" spans="1:8">
      <c r="A148" s="1" t="s">
        <v>130</v>
      </c>
      <c r="B148" s="1" t="s">
        <v>240</v>
      </c>
      <c r="C148" s="20" t="s">
        <v>232</v>
      </c>
      <c r="D148" s="1" t="s">
        <v>234</v>
      </c>
      <c r="E148" s="21" t="s">
        <v>248</v>
      </c>
      <c r="F148" s="1" t="s">
        <v>300</v>
      </c>
      <c r="G148" s="1">
        <v>13.8</v>
      </c>
      <c r="H148" s="6">
        <v>1309953.83</v>
      </c>
    </row>
    <row r="149" spans="1:8">
      <c r="A149" s="1" t="s">
        <v>131</v>
      </c>
      <c r="B149" s="1" t="s">
        <v>240</v>
      </c>
      <c r="C149" s="20" t="s">
        <v>232</v>
      </c>
      <c r="D149" s="1" t="s">
        <v>234</v>
      </c>
      <c r="E149" s="21" t="s">
        <v>248</v>
      </c>
      <c r="F149" s="1" t="s">
        <v>300</v>
      </c>
      <c r="G149" s="1">
        <v>19.2</v>
      </c>
      <c r="H149" s="6">
        <v>961164.07</v>
      </c>
    </row>
    <row r="150" spans="1:8">
      <c r="A150" s="1" t="s">
        <v>132</v>
      </c>
      <c r="B150" s="1" t="s">
        <v>240</v>
      </c>
      <c r="C150" s="20" t="s">
        <v>232</v>
      </c>
      <c r="D150" s="1" t="s">
        <v>234</v>
      </c>
      <c r="E150" s="21" t="s">
        <v>245</v>
      </c>
      <c r="F150" s="1" t="s">
        <v>298</v>
      </c>
      <c r="G150" s="1">
        <v>46.5</v>
      </c>
      <c r="H150" s="5">
        <v>5462701.0599999996</v>
      </c>
    </row>
    <row r="151" spans="1:8">
      <c r="A151" s="1" t="s">
        <v>133</v>
      </c>
      <c r="B151" s="1" t="s">
        <v>240</v>
      </c>
      <c r="C151" s="20" t="s">
        <v>232</v>
      </c>
      <c r="D151" s="1" t="s">
        <v>234</v>
      </c>
      <c r="E151" s="21" t="s">
        <v>245</v>
      </c>
      <c r="F151" s="1" t="s">
        <v>298</v>
      </c>
      <c r="G151" s="1">
        <v>85</v>
      </c>
      <c r="H151" s="5">
        <v>10556186.859999999</v>
      </c>
    </row>
    <row r="152" spans="1:8">
      <c r="A152" s="1" t="s">
        <v>134</v>
      </c>
      <c r="B152" s="1" t="s">
        <v>240</v>
      </c>
      <c r="C152" s="20" t="s">
        <v>232</v>
      </c>
      <c r="D152" s="1" t="s">
        <v>234</v>
      </c>
      <c r="E152" s="21" t="s">
        <v>245</v>
      </c>
      <c r="F152" s="1" t="s">
        <v>301</v>
      </c>
      <c r="G152" s="1">
        <v>60.8</v>
      </c>
      <c r="H152" s="5">
        <v>7341033.5700000003</v>
      </c>
    </row>
    <row r="153" spans="1:8">
      <c r="A153" s="1" t="s">
        <v>135</v>
      </c>
      <c r="B153" s="1" t="s">
        <v>240</v>
      </c>
      <c r="C153" s="20" t="s">
        <v>232</v>
      </c>
      <c r="D153" s="1" t="s">
        <v>234</v>
      </c>
      <c r="E153" s="21" t="s">
        <v>246</v>
      </c>
      <c r="F153" s="1" t="s">
        <v>302</v>
      </c>
      <c r="G153" s="1">
        <v>51.2</v>
      </c>
      <c r="H153" s="6">
        <v>1236384.6000000001</v>
      </c>
    </row>
    <row r="154" spans="1:8">
      <c r="A154" s="1" t="s">
        <v>136</v>
      </c>
      <c r="B154" s="1" t="s">
        <v>240</v>
      </c>
      <c r="C154" s="20" t="s">
        <v>232</v>
      </c>
      <c r="D154" s="1" t="s">
        <v>234</v>
      </c>
      <c r="E154" s="21" t="s">
        <v>246</v>
      </c>
      <c r="F154" s="1" t="s">
        <v>302</v>
      </c>
      <c r="G154" s="1">
        <v>60.3</v>
      </c>
      <c r="H154" s="6">
        <v>1436185.75</v>
      </c>
    </row>
    <row r="155" spans="1:8">
      <c r="A155" s="1" t="s">
        <v>137</v>
      </c>
      <c r="B155" s="1" t="s">
        <v>240</v>
      </c>
      <c r="C155" s="20" t="s">
        <v>232</v>
      </c>
      <c r="D155" s="1" t="s">
        <v>234</v>
      </c>
      <c r="E155" s="21" t="s">
        <v>246</v>
      </c>
      <c r="F155" s="1" t="s">
        <v>299</v>
      </c>
      <c r="G155" s="1">
        <v>63.2</v>
      </c>
      <c r="H155" s="6">
        <v>1484914.87</v>
      </c>
    </row>
    <row r="156" spans="1:8">
      <c r="A156" s="1" t="s">
        <v>138</v>
      </c>
      <c r="B156" s="1" t="s">
        <v>241</v>
      </c>
      <c r="C156" s="20" t="s">
        <v>232</v>
      </c>
      <c r="D156" s="1" t="s">
        <v>234</v>
      </c>
      <c r="E156" s="21" t="s">
        <v>248</v>
      </c>
      <c r="F156" s="1" t="s">
        <v>300</v>
      </c>
      <c r="G156" s="1">
        <v>18.5</v>
      </c>
      <c r="H156" s="6">
        <v>351290.01</v>
      </c>
    </row>
    <row r="157" spans="1:8">
      <c r="A157" s="1" t="s">
        <v>139</v>
      </c>
      <c r="B157" s="1" t="s">
        <v>241</v>
      </c>
      <c r="C157" s="20" t="s">
        <v>232</v>
      </c>
      <c r="D157" s="1" t="s">
        <v>234</v>
      </c>
      <c r="E157" s="21" t="s">
        <v>248</v>
      </c>
      <c r="F157" s="1" t="s">
        <v>300</v>
      </c>
      <c r="G157" s="1">
        <v>22</v>
      </c>
      <c r="H157" s="6">
        <v>441794.67</v>
      </c>
    </row>
    <row r="158" spans="1:8">
      <c r="A158" s="1" t="s">
        <v>140</v>
      </c>
      <c r="B158" s="1" t="s">
        <v>241</v>
      </c>
      <c r="C158" s="20" t="s">
        <v>232</v>
      </c>
      <c r="D158" s="1" t="s">
        <v>234</v>
      </c>
      <c r="E158" s="21" t="s">
        <v>248</v>
      </c>
      <c r="F158" s="1" t="s">
        <v>300</v>
      </c>
      <c r="G158" s="1">
        <v>15.7</v>
      </c>
      <c r="H158" s="6">
        <v>606013.55000000005</v>
      </c>
    </row>
    <row r="159" spans="1:8">
      <c r="A159" s="1" t="s">
        <v>141</v>
      </c>
      <c r="B159" s="1" t="s">
        <v>241</v>
      </c>
      <c r="C159" s="20" t="s">
        <v>232</v>
      </c>
      <c r="D159" s="1" t="s">
        <v>234</v>
      </c>
      <c r="E159" s="21" t="s">
        <v>245</v>
      </c>
      <c r="F159" s="1" t="s">
        <v>298</v>
      </c>
      <c r="G159" s="1">
        <v>52.1</v>
      </c>
      <c r="H159" s="5">
        <v>3243207.24</v>
      </c>
    </row>
    <row r="160" spans="1:8">
      <c r="A160" s="1" t="s">
        <v>142</v>
      </c>
      <c r="B160" s="1" t="s">
        <v>241</v>
      </c>
      <c r="C160" s="20" t="s">
        <v>232</v>
      </c>
      <c r="D160" s="1" t="s">
        <v>234</v>
      </c>
      <c r="E160" s="21" t="s">
        <v>245</v>
      </c>
      <c r="F160" s="1" t="s">
        <v>298</v>
      </c>
      <c r="G160" s="1">
        <v>20.7</v>
      </c>
      <c r="H160" s="5">
        <v>1344592.84</v>
      </c>
    </row>
    <row r="161" spans="1:8">
      <c r="A161" s="1" t="s">
        <v>143</v>
      </c>
      <c r="B161" s="1" t="s">
        <v>241</v>
      </c>
      <c r="C161" s="20" t="s">
        <v>232</v>
      </c>
      <c r="D161" s="1" t="s">
        <v>234</v>
      </c>
      <c r="E161" s="21" t="s">
        <v>245</v>
      </c>
      <c r="F161" s="1" t="s">
        <v>301</v>
      </c>
      <c r="G161" s="1">
        <v>47.8</v>
      </c>
      <c r="H161" s="5">
        <v>2975533.71</v>
      </c>
    </row>
    <row r="162" spans="1:8">
      <c r="A162" s="1" t="s">
        <v>144</v>
      </c>
      <c r="B162" s="1" t="s">
        <v>241</v>
      </c>
      <c r="C162" s="20" t="s">
        <v>232</v>
      </c>
      <c r="D162" s="1" t="s">
        <v>234</v>
      </c>
      <c r="E162" s="21" t="s">
        <v>246</v>
      </c>
      <c r="F162" s="1" t="s">
        <v>302</v>
      </c>
      <c r="G162" s="1">
        <v>120</v>
      </c>
      <c r="H162" s="6">
        <v>1558948.22</v>
      </c>
    </row>
    <row r="163" spans="1:8">
      <c r="A163" s="1" t="s">
        <v>145</v>
      </c>
      <c r="B163" s="1" t="s">
        <v>241</v>
      </c>
      <c r="C163" s="20" t="s">
        <v>232</v>
      </c>
      <c r="D163" s="1" t="s">
        <v>234</v>
      </c>
      <c r="E163" s="21" t="s">
        <v>246</v>
      </c>
      <c r="F163" s="1" t="s">
        <v>302</v>
      </c>
      <c r="G163" s="1">
        <v>116</v>
      </c>
      <c r="H163" s="6">
        <v>1485454.55</v>
      </c>
    </row>
    <row r="164" spans="1:8">
      <c r="A164" s="1" t="s">
        <v>146</v>
      </c>
      <c r="B164" s="1" t="s">
        <v>241</v>
      </c>
      <c r="C164" s="20" t="s">
        <v>232</v>
      </c>
      <c r="D164" s="1" t="s">
        <v>234</v>
      </c>
      <c r="E164" s="21" t="s">
        <v>246</v>
      </c>
      <c r="F164" s="1" t="s">
        <v>299</v>
      </c>
      <c r="G164" s="1">
        <v>88</v>
      </c>
      <c r="H164" s="6">
        <v>1143228.69</v>
      </c>
    </row>
    <row r="165" spans="1:8">
      <c r="A165" s="1" t="s">
        <v>147</v>
      </c>
      <c r="B165" s="1" t="s">
        <v>242</v>
      </c>
      <c r="C165" s="20" t="s">
        <v>232</v>
      </c>
      <c r="D165" s="1" t="s">
        <v>234</v>
      </c>
      <c r="E165" s="21" t="s">
        <v>248</v>
      </c>
      <c r="F165" s="1" t="s">
        <v>300</v>
      </c>
      <c r="G165" s="1">
        <v>6</v>
      </c>
      <c r="H165" s="7">
        <v>193360.06</v>
      </c>
    </row>
    <row r="166" spans="1:8">
      <c r="A166" s="1" t="s">
        <v>148</v>
      </c>
      <c r="B166" s="1" t="s">
        <v>242</v>
      </c>
      <c r="C166" s="20" t="s">
        <v>232</v>
      </c>
      <c r="D166" s="1" t="s">
        <v>234</v>
      </c>
      <c r="E166" s="21" t="s">
        <v>248</v>
      </c>
      <c r="F166" s="1" t="s">
        <v>300</v>
      </c>
      <c r="G166" s="1">
        <v>10.6</v>
      </c>
      <c r="H166" s="7">
        <v>267182.14</v>
      </c>
    </row>
    <row r="167" spans="1:8">
      <c r="A167" s="1" t="s">
        <v>149</v>
      </c>
      <c r="B167" s="1" t="s">
        <v>242</v>
      </c>
      <c r="C167" s="20" t="s">
        <v>232</v>
      </c>
      <c r="D167" s="1" t="s">
        <v>234</v>
      </c>
      <c r="E167" s="21" t="s">
        <v>248</v>
      </c>
      <c r="F167" s="1" t="s">
        <v>300</v>
      </c>
      <c r="G167" s="1">
        <v>10.7</v>
      </c>
      <c r="H167" s="7">
        <v>262211.01</v>
      </c>
    </row>
    <row r="168" spans="1:8">
      <c r="A168" s="1" t="s">
        <v>150</v>
      </c>
      <c r="B168" s="1" t="s">
        <v>242</v>
      </c>
      <c r="C168" s="20" t="s">
        <v>232</v>
      </c>
      <c r="D168" s="1" t="s">
        <v>234</v>
      </c>
      <c r="E168" s="21" t="s">
        <v>245</v>
      </c>
      <c r="F168" s="1" t="s">
        <v>298</v>
      </c>
      <c r="G168" s="1">
        <v>25.3</v>
      </c>
      <c r="H168" s="5">
        <v>1223002.3999999999</v>
      </c>
    </row>
    <row r="169" spans="1:8">
      <c r="A169" s="1" t="s">
        <v>151</v>
      </c>
      <c r="B169" s="1" t="s">
        <v>242</v>
      </c>
      <c r="C169" s="20" t="s">
        <v>232</v>
      </c>
      <c r="D169" s="1" t="s">
        <v>234</v>
      </c>
      <c r="E169" s="21" t="s">
        <v>245</v>
      </c>
      <c r="F169" s="1" t="s">
        <v>298</v>
      </c>
      <c r="G169" s="1">
        <v>16</v>
      </c>
      <c r="H169" s="5">
        <v>795227.24</v>
      </c>
    </row>
    <row r="170" spans="1:8">
      <c r="A170" s="1" t="s">
        <v>152</v>
      </c>
      <c r="B170" s="1" t="s">
        <v>242</v>
      </c>
      <c r="C170" s="20" t="s">
        <v>232</v>
      </c>
      <c r="D170" s="1" t="s">
        <v>234</v>
      </c>
      <c r="E170" s="21" t="s">
        <v>245</v>
      </c>
      <c r="F170" s="1" t="s">
        <v>301</v>
      </c>
      <c r="G170" s="1">
        <v>28</v>
      </c>
      <c r="H170" s="5">
        <v>1353520.45</v>
      </c>
    </row>
    <row r="171" spans="1:8">
      <c r="A171" s="1" t="s">
        <v>153</v>
      </c>
      <c r="B171" s="1" t="s">
        <v>242</v>
      </c>
      <c r="C171" s="20" t="s">
        <v>232</v>
      </c>
      <c r="D171" s="1" t="s">
        <v>234</v>
      </c>
      <c r="E171" s="21" t="s">
        <v>246</v>
      </c>
      <c r="F171" s="1" t="s">
        <v>302</v>
      </c>
      <c r="G171" s="1">
        <v>97</v>
      </c>
      <c r="H171" s="6">
        <v>964213.03</v>
      </c>
    </row>
    <row r="172" spans="1:8">
      <c r="A172" s="1" t="s">
        <v>154</v>
      </c>
      <c r="B172" s="1" t="s">
        <v>242</v>
      </c>
      <c r="C172" s="20" t="s">
        <v>232</v>
      </c>
      <c r="D172" s="1" t="s">
        <v>234</v>
      </c>
      <c r="E172" s="21" t="s">
        <v>246</v>
      </c>
      <c r="F172" s="1" t="s">
        <v>302</v>
      </c>
      <c r="G172" s="1">
        <v>80.5</v>
      </c>
      <c r="H172" s="6">
        <v>811628.78</v>
      </c>
    </row>
    <row r="173" spans="1:8">
      <c r="A173" s="1" t="s">
        <v>155</v>
      </c>
      <c r="B173" s="1" t="s">
        <v>242</v>
      </c>
      <c r="C173" s="20" t="s">
        <v>232</v>
      </c>
      <c r="D173" s="1" t="s">
        <v>234</v>
      </c>
      <c r="E173" s="21" t="s">
        <v>246</v>
      </c>
      <c r="F173" s="1" t="s">
        <v>299</v>
      </c>
      <c r="G173" s="1">
        <v>110</v>
      </c>
      <c r="H173" s="6">
        <v>1109057.95</v>
      </c>
    </row>
    <row r="174" spans="1:8">
      <c r="A174" s="1" t="s">
        <v>156</v>
      </c>
      <c r="B174" s="1" t="s">
        <v>243</v>
      </c>
      <c r="C174" s="20" t="s">
        <v>232</v>
      </c>
      <c r="D174" s="1" t="s">
        <v>234</v>
      </c>
      <c r="E174" s="21" t="s">
        <v>248</v>
      </c>
      <c r="F174" s="1" t="s">
        <v>300</v>
      </c>
      <c r="G174" s="1">
        <v>3.9</v>
      </c>
      <c r="H174" s="6">
        <v>74755.960000000006</v>
      </c>
    </row>
    <row r="175" spans="1:8">
      <c r="A175" s="1" t="s">
        <v>157</v>
      </c>
      <c r="B175" s="1" t="s">
        <v>243</v>
      </c>
      <c r="C175" s="20" t="s">
        <v>232</v>
      </c>
      <c r="D175" s="1" t="s">
        <v>234</v>
      </c>
      <c r="E175" s="21" t="s">
        <v>248</v>
      </c>
      <c r="F175" s="1" t="s">
        <v>300</v>
      </c>
      <c r="G175" s="1">
        <v>4.8</v>
      </c>
      <c r="H175" s="6">
        <v>92007.34</v>
      </c>
    </row>
    <row r="176" spans="1:8">
      <c r="A176" s="1" t="s">
        <v>158</v>
      </c>
      <c r="B176" s="1" t="s">
        <v>243</v>
      </c>
      <c r="C176" s="20" t="s">
        <v>232</v>
      </c>
      <c r="D176" s="1" t="s">
        <v>234</v>
      </c>
      <c r="E176" s="21" t="s">
        <v>248</v>
      </c>
      <c r="F176" s="1" t="s">
        <v>300</v>
      </c>
      <c r="G176" s="1">
        <v>5.2</v>
      </c>
      <c r="H176" s="6">
        <v>92847.59</v>
      </c>
    </row>
    <row r="177" spans="1:8">
      <c r="A177" s="1" t="s">
        <v>159</v>
      </c>
      <c r="B177" s="1" t="s">
        <v>243</v>
      </c>
      <c r="C177" s="20" t="s">
        <v>232</v>
      </c>
      <c r="D177" s="1" t="s">
        <v>234</v>
      </c>
      <c r="E177" s="21" t="s">
        <v>245</v>
      </c>
      <c r="F177" s="1" t="s">
        <v>298</v>
      </c>
      <c r="G177" s="1">
        <v>0.77</v>
      </c>
      <c r="H177" s="5">
        <v>45828.62</v>
      </c>
    </row>
    <row r="178" spans="1:8">
      <c r="A178" s="1" t="s">
        <v>160</v>
      </c>
      <c r="B178" s="1" t="s">
        <v>243</v>
      </c>
      <c r="C178" s="20" t="s">
        <v>232</v>
      </c>
      <c r="D178" s="1" t="s">
        <v>234</v>
      </c>
      <c r="E178" s="21" t="s">
        <v>245</v>
      </c>
      <c r="F178" s="1" t="s">
        <v>298</v>
      </c>
      <c r="G178" s="1">
        <v>2.1</v>
      </c>
      <c r="H178" s="5">
        <v>124987.14</v>
      </c>
    </row>
    <row r="179" spans="1:8">
      <c r="A179" s="1" t="s">
        <v>161</v>
      </c>
      <c r="B179" s="1" t="s">
        <v>243</v>
      </c>
      <c r="C179" s="20" t="s">
        <v>232</v>
      </c>
      <c r="D179" s="1" t="s">
        <v>234</v>
      </c>
      <c r="E179" s="21" t="s">
        <v>245</v>
      </c>
      <c r="F179" s="1" t="s">
        <v>301</v>
      </c>
      <c r="G179" s="1">
        <v>1.6</v>
      </c>
      <c r="H179" s="5">
        <v>102230.38</v>
      </c>
    </row>
    <row r="180" spans="1:8">
      <c r="A180" s="1" t="s">
        <v>162</v>
      </c>
      <c r="B180" s="1" t="s">
        <v>243</v>
      </c>
      <c r="C180" s="20" t="s">
        <v>232</v>
      </c>
      <c r="D180" s="1" t="s">
        <v>234</v>
      </c>
      <c r="E180" s="21" t="s">
        <v>246</v>
      </c>
      <c r="F180" s="1" t="s">
        <v>302</v>
      </c>
      <c r="G180" s="1">
        <v>47</v>
      </c>
      <c r="H180" s="6">
        <v>350066.06</v>
      </c>
    </row>
    <row r="181" spans="1:8">
      <c r="A181" s="1" t="s">
        <v>163</v>
      </c>
      <c r="B181" s="1" t="s">
        <v>243</v>
      </c>
      <c r="C181" s="20" t="s">
        <v>232</v>
      </c>
      <c r="D181" s="1" t="s">
        <v>234</v>
      </c>
      <c r="E181" s="21" t="s">
        <v>246</v>
      </c>
      <c r="F181" s="1" t="s">
        <v>302</v>
      </c>
      <c r="G181" s="1">
        <v>51.6</v>
      </c>
      <c r="H181" s="6">
        <v>407620.37</v>
      </c>
    </row>
    <row r="182" spans="1:8">
      <c r="A182" s="1" t="s">
        <v>164</v>
      </c>
      <c r="B182" s="1" t="s">
        <v>243</v>
      </c>
      <c r="C182" s="20" t="s">
        <v>232</v>
      </c>
      <c r="D182" s="1" t="s">
        <v>234</v>
      </c>
      <c r="E182" s="21" t="s">
        <v>246</v>
      </c>
      <c r="F182" s="1" t="s">
        <v>299</v>
      </c>
      <c r="G182" s="1">
        <v>60.5</v>
      </c>
      <c r="H182" s="6">
        <v>432098.41</v>
      </c>
    </row>
    <row r="183" spans="1:8">
      <c r="A183" s="1" t="s">
        <v>165</v>
      </c>
      <c r="B183" s="1" t="s">
        <v>237</v>
      </c>
      <c r="C183" s="20" t="s">
        <v>232</v>
      </c>
      <c r="D183" s="1" t="s">
        <v>233</v>
      </c>
      <c r="E183" s="21" t="s">
        <v>248</v>
      </c>
      <c r="F183" s="1" t="s">
        <v>300</v>
      </c>
      <c r="G183" s="1">
        <v>21.7</v>
      </c>
      <c r="H183" s="6">
        <v>906270.54</v>
      </c>
    </row>
    <row r="184" spans="1:8">
      <c r="A184" s="1" t="s">
        <v>166</v>
      </c>
      <c r="B184" s="1" t="s">
        <v>237</v>
      </c>
      <c r="C184" s="20" t="s">
        <v>232</v>
      </c>
      <c r="D184" s="1" t="s">
        <v>233</v>
      </c>
      <c r="E184" s="21" t="s">
        <v>248</v>
      </c>
      <c r="F184" s="1" t="s">
        <v>300</v>
      </c>
      <c r="G184" s="1">
        <v>15.8</v>
      </c>
      <c r="H184" s="6">
        <v>659865.18000000005</v>
      </c>
    </row>
    <row r="185" spans="1:8">
      <c r="A185" s="1" t="s">
        <v>167</v>
      </c>
      <c r="B185" s="1" t="s">
        <v>237</v>
      </c>
      <c r="C185" s="20" t="s">
        <v>232</v>
      </c>
      <c r="D185" s="1" t="s">
        <v>233</v>
      </c>
      <c r="E185" s="21" t="s">
        <v>248</v>
      </c>
      <c r="F185" s="1" t="s">
        <v>300</v>
      </c>
      <c r="G185" s="1">
        <v>27.3</v>
      </c>
      <c r="H185" s="6">
        <v>1151663.54</v>
      </c>
    </row>
    <row r="186" spans="1:8">
      <c r="A186" s="1" t="s">
        <v>168</v>
      </c>
      <c r="B186" s="1" t="s">
        <v>237</v>
      </c>
      <c r="C186" s="20" t="s">
        <v>232</v>
      </c>
      <c r="D186" s="1" t="s">
        <v>233</v>
      </c>
      <c r="E186" s="21" t="s">
        <v>245</v>
      </c>
      <c r="F186" s="1" t="s">
        <v>298</v>
      </c>
      <c r="G186" s="1">
        <v>22.9</v>
      </c>
      <c r="H186" s="5">
        <v>1912773.76</v>
      </c>
    </row>
    <row r="187" spans="1:8">
      <c r="A187" s="1" t="s">
        <v>169</v>
      </c>
      <c r="B187" s="1" t="s">
        <v>237</v>
      </c>
      <c r="C187" s="20" t="s">
        <v>232</v>
      </c>
      <c r="D187" s="1" t="s">
        <v>233</v>
      </c>
      <c r="E187" s="21" t="s">
        <v>245</v>
      </c>
      <c r="F187" s="1" t="s">
        <v>298</v>
      </c>
      <c r="G187" s="1">
        <v>37.9</v>
      </c>
      <c r="H187" s="5">
        <v>3165682.33</v>
      </c>
    </row>
    <row r="188" spans="1:8">
      <c r="A188" s="1" t="s">
        <v>170</v>
      </c>
      <c r="B188" s="1" t="s">
        <v>237</v>
      </c>
      <c r="C188" s="20" t="s">
        <v>232</v>
      </c>
      <c r="D188" s="1" t="s">
        <v>233</v>
      </c>
      <c r="E188" s="21" t="s">
        <v>245</v>
      </c>
      <c r="F188" s="1" t="s">
        <v>301</v>
      </c>
      <c r="G188" s="1">
        <v>26.6</v>
      </c>
      <c r="H188" s="5">
        <v>2221824.54</v>
      </c>
    </row>
    <row r="189" spans="1:8">
      <c r="A189" s="1" t="s">
        <v>171</v>
      </c>
      <c r="B189" s="1" t="s">
        <v>237</v>
      </c>
      <c r="C189" s="20" t="s">
        <v>232</v>
      </c>
      <c r="D189" s="1" t="s">
        <v>233</v>
      </c>
      <c r="E189" s="21" t="s">
        <v>246</v>
      </c>
      <c r="F189" s="1" t="s">
        <v>302</v>
      </c>
      <c r="G189" s="1">
        <v>126</v>
      </c>
      <c r="H189" s="6">
        <v>2104886.41</v>
      </c>
    </row>
    <row r="190" spans="1:8">
      <c r="A190" s="1" t="s">
        <v>172</v>
      </c>
      <c r="B190" s="1" t="s">
        <v>237</v>
      </c>
      <c r="C190" s="20" t="s">
        <v>232</v>
      </c>
      <c r="D190" s="1" t="s">
        <v>233</v>
      </c>
      <c r="E190" s="21" t="s">
        <v>246</v>
      </c>
      <c r="F190" s="1" t="s">
        <v>302</v>
      </c>
      <c r="G190" s="1">
        <v>79.599999999999994</v>
      </c>
      <c r="H190" s="6">
        <v>1343185.61</v>
      </c>
    </row>
    <row r="191" spans="1:8">
      <c r="A191" s="1" t="s">
        <v>173</v>
      </c>
      <c r="B191" s="1" t="s">
        <v>237</v>
      </c>
      <c r="C191" s="20" t="s">
        <v>232</v>
      </c>
      <c r="D191" s="1" t="s">
        <v>233</v>
      </c>
      <c r="E191" s="21" t="s">
        <v>246</v>
      </c>
      <c r="F191" s="1" t="s">
        <v>299</v>
      </c>
      <c r="G191" s="1">
        <v>72.900000000000006</v>
      </c>
      <c r="H191" s="6">
        <v>1217827.1299999999</v>
      </c>
    </row>
    <row r="192" spans="1:8">
      <c r="A192" s="1" t="s">
        <v>174</v>
      </c>
      <c r="B192" s="1" t="s">
        <v>238</v>
      </c>
      <c r="C192" s="20" t="s">
        <v>232</v>
      </c>
      <c r="D192" s="1" t="s">
        <v>233</v>
      </c>
      <c r="E192" s="21" t="s">
        <v>248</v>
      </c>
      <c r="F192" s="1" t="s">
        <v>300</v>
      </c>
      <c r="G192" s="1">
        <v>1.9</v>
      </c>
      <c r="H192" s="6">
        <v>103816.14</v>
      </c>
    </row>
    <row r="193" spans="1:8">
      <c r="A193" s="1" t="s">
        <v>175</v>
      </c>
      <c r="B193" s="1" t="s">
        <v>238</v>
      </c>
      <c r="C193" s="20" t="s">
        <v>232</v>
      </c>
      <c r="D193" s="1" t="s">
        <v>233</v>
      </c>
      <c r="E193" s="21" t="s">
        <v>248</v>
      </c>
      <c r="F193" s="1" t="s">
        <v>300</v>
      </c>
      <c r="G193" s="1">
        <v>1.6</v>
      </c>
      <c r="H193" s="6">
        <v>87424.12</v>
      </c>
    </row>
    <row r="194" spans="1:8">
      <c r="A194" s="1" t="s">
        <v>176</v>
      </c>
      <c r="B194" s="1" t="s">
        <v>238</v>
      </c>
      <c r="C194" s="20" t="s">
        <v>232</v>
      </c>
      <c r="D194" s="1" t="s">
        <v>233</v>
      </c>
      <c r="E194" s="21" t="s">
        <v>248</v>
      </c>
      <c r="F194" s="1" t="s">
        <v>300</v>
      </c>
      <c r="G194" s="1">
        <v>1.4</v>
      </c>
      <c r="H194" s="6">
        <v>78591.899999999994</v>
      </c>
    </row>
    <row r="195" spans="1:8">
      <c r="A195" s="1" t="s">
        <v>177</v>
      </c>
      <c r="B195" s="1" t="s">
        <v>238</v>
      </c>
      <c r="C195" s="20" t="s">
        <v>232</v>
      </c>
      <c r="D195" s="1" t="s">
        <v>233</v>
      </c>
      <c r="E195" s="21" t="s">
        <v>245</v>
      </c>
      <c r="F195" s="1" t="s">
        <v>298</v>
      </c>
      <c r="G195" s="1">
        <v>3.8</v>
      </c>
      <c r="H195" s="5">
        <v>415264.58</v>
      </c>
    </row>
    <row r="196" spans="1:8">
      <c r="A196" s="1" t="s">
        <v>178</v>
      </c>
      <c r="B196" s="1" t="s">
        <v>238</v>
      </c>
      <c r="C196" s="20" t="s">
        <v>232</v>
      </c>
      <c r="D196" s="1" t="s">
        <v>233</v>
      </c>
      <c r="E196" s="21" t="s">
        <v>245</v>
      </c>
      <c r="F196" s="1" t="s">
        <v>298</v>
      </c>
      <c r="G196" s="1">
        <v>4</v>
      </c>
      <c r="H196" s="5">
        <v>443027.74</v>
      </c>
    </row>
    <row r="197" spans="1:8">
      <c r="A197" s="1" t="s">
        <v>179</v>
      </c>
      <c r="B197" s="1" t="s">
        <v>238</v>
      </c>
      <c r="C197" s="20" t="s">
        <v>232</v>
      </c>
      <c r="D197" s="1" t="s">
        <v>233</v>
      </c>
      <c r="E197" s="21" t="s">
        <v>245</v>
      </c>
      <c r="F197" s="1" t="s">
        <v>301</v>
      </c>
      <c r="G197" s="1">
        <v>5.7</v>
      </c>
      <c r="H197" s="5">
        <v>657989.67000000004</v>
      </c>
    </row>
    <row r="198" spans="1:8">
      <c r="A198" s="1" t="s">
        <v>180</v>
      </c>
      <c r="B198" s="1" t="s">
        <v>238</v>
      </c>
      <c r="C198" s="20" t="s">
        <v>232</v>
      </c>
      <c r="D198" s="1" t="s">
        <v>233</v>
      </c>
      <c r="E198" s="21" t="s">
        <v>246</v>
      </c>
      <c r="F198" s="1" t="s">
        <v>302</v>
      </c>
      <c r="G198" s="1">
        <v>53.9</v>
      </c>
      <c r="H198" s="6">
        <v>1210315.3</v>
      </c>
    </row>
    <row r="199" spans="1:8">
      <c r="A199" s="1" t="s">
        <v>181</v>
      </c>
      <c r="B199" s="1" t="s">
        <v>239</v>
      </c>
      <c r="C199" s="20" t="s">
        <v>232</v>
      </c>
      <c r="D199" s="1" t="s">
        <v>233</v>
      </c>
      <c r="E199" s="21" t="s">
        <v>246</v>
      </c>
      <c r="F199" s="1" t="s">
        <v>302</v>
      </c>
      <c r="G199" s="1">
        <v>43.9</v>
      </c>
      <c r="H199" s="6">
        <v>934558.3</v>
      </c>
    </row>
    <row r="200" spans="1:8">
      <c r="A200" s="1" t="s">
        <v>182</v>
      </c>
      <c r="B200" s="1" t="s">
        <v>238</v>
      </c>
      <c r="C200" s="20" t="s">
        <v>232</v>
      </c>
      <c r="D200" s="1" t="s">
        <v>233</v>
      </c>
      <c r="E200" s="21" t="s">
        <v>246</v>
      </c>
      <c r="F200" s="1" t="s">
        <v>299</v>
      </c>
      <c r="G200" s="1">
        <v>75</v>
      </c>
      <c r="H200" s="6">
        <v>1756288.1</v>
      </c>
    </row>
    <row r="201" spans="1:8">
      <c r="A201" s="1" t="s">
        <v>183</v>
      </c>
      <c r="B201" s="1" t="s">
        <v>240</v>
      </c>
      <c r="C201" s="20" t="s">
        <v>232</v>
      </c>
      <c r="D201" s="1" t="s">
        <v>233</v>
      </c>
      <c r="E201" s="21" t="s">
        <v>248</v>
      </c>
      <c r="F201" s="1" t="s">
        <v>300</v>
      </c>
      <c r="G201" s="1">
        <v>3.8</v>
      </c>
      <c r="H201" s="6">
        <v>216507.19</v>
      </c>
    </row>
    <row r="202" spans="1:8">
      <c r="A202" s="1" t="s">
        <v>184</v>
      </c>
      <c r="B202" s="1" t="s">
        <v>240</v>
      </c>
      <c r="C202" s="20" t="s">
        <v>232</v>
      </c>
      <c r="D202" s="1" t="s">
        <v>233</v>
      </c>
      <c r="E202" s="21" t="s">
        <v>248</v>
      </c>
      <c r="F202" s="1" t="s">
        <v>300</v>
      </c>
      <c r="G202" s="1">
        <v>3.6</v>
      </c>
      <c r="H202" s="6">
        <v>205112.08</v>
      </c>
    </row>
    <row r="203" spans="1:8">
      <c r="A203" s="1" t="s">
        <v>185</v>
      </c>
      <c r="B203" s="1" t="s">
        <v>240</v>
      </c>
      <c r="C203" s="20" t="s">
        <v>232</v>
      </c>
      <c r="D203" s="1" t="s">
        <v>233</v>
      </c>
      <c r="E203" s="21" t="s">
        <v>248</v>
      </c>
      <c r="F203" s="1" t="s">
        <v>300</v>
      </c>
      <c r="G203" s="1">
        <v>7.6</v>
      </c>
      <c r="H203" s="6">
        <v>451841.03</v>
      </c>
    </row>
    <row r="204" spans="1:8">
      <c r="A204" s="1" t="s">
        <v>186</v>
      </c>
      <c r="B204" s="1" t="s">
        <v>240</v>
      </c>
      <c r="C204" s="20" t="s">
        <v>232</v>
      </c>
      <c r="D204" s="1" t="s">
        <v>233</v>
      </c>
      <c r="E204" s="21" t="s">
        <v>245</v>
      </c>
      <c r="F204" s="1" t="s">
        <v>298</v>
      </c>
      <c r="G204" s="1">
        <v>8.6999999999999993</v>
      </c>
      <c r="H204" s="5">
        <v>1005337.82</v>
      </c>
    </row>
    <row r="205" spans="1:8">
      <c r="A205" s="1" t="s">
        <v>187</v>
      </c>
      <c r="B205" s="1" t="s">
        <v>240</v>
      </c>
      <c r="C205" s="20" t="s">
        <v>232</v>
      </c>
      <c r="D205" s="1" t="s">
        <v>233</v>
      </c>
      <c r="E205" s="21" t="s">
        <v>245</v>
      </c>
      <c r="F205" s="1" t="s">
        <v>298</v>
      </c>
      <c r="G205" s="1">
        <v>12</v>
      </c>
      <c r="H205" s="5">
        <v>1367413.84</v>
      </c>
    </row>
    <row r="206" spans="1:8">
      <c r="A206" s="1" t="s">
        <v>188</v>
      </c>
      <c r="B206" s="1" t="s">
        <v>240</v>
      </c>
      <c r="C206" s="20" t="s">
        <v>232</v>
      </c>
      <c r="D206" s="1" t="s">
        <v>233</v>
      </c>
      <c r="E206" s="21" t="s">
        <v>245</v>
      </c>
      <c r="F206" s="1" t="s">
        <v>301</v>
      </c>
      <c r="G206" s="1">
        <v>7.8</v>
      </c>
      <c r="H206" s="5">
        <v>876643.36</v>
      </c>
    </row>
    <row r="207" spans="1:8">
      <c r="A207" s="1" t="s">
        <v>189</v>
      </c>
      <c r="B207" s="1" t="s">
        <v>240</v>
      </c>
      <c r="C207" s="20" t="s">
        <v>232</v>
      </c>
      <c r="D207" s="1" t="s">
        <v>233</v>
      </c>
      <c r="E207" s="21" t="s">
        <v>246</v>
      </c>
      <c r="F207" s="1" t="s">
        <v>302</v>
      </c>
      <c r="G207" s="1">
        <v>63.2</v>
      </c>
      <c r="H207" s="6">
        <v>1460628.75</v>
      </c>
    </row>
    <row r="208" spans="1:8">
      <c r="A208" s="1" t="s">
        <v>190</v>
      </c>
      <c r="B208" s="1" t="s">
        <v>240</v>
      </c>
      <c r="C208" s="20" t="s">
        <v>232</v>
      </c>
      <c r="D208" s="1" t="s">
        <v>233</v>
      </c>
      <c r="E208" s="21" t="s">
        <v>246</v>
      </c>
      <c r="F208" s="1" t="s">
        <v>302</v>
      </c>
      <c r="G208" s="1">
        <v>52.9</v>
      </c>
      <c r="H208" s="6">
        <v>1240048.77</v>
      </c>
    </row>
    <row r="209" spans="1:8">
      <c r="A209" s="1" t="s">
        <v>191</v>
      </c>
      <c r="B209" s="1" t="s">
        <v>240</v>
      </c>
      <c r="C209" s="20" t="s">
        <v>232</v>
      </c>
      <c r="D209" s="1" t="s">
        <v>233</v>
      </c>
      <c r="E209" s="21" t="s">
        <v>246</v>
      </c>
      <c r="F209" s="1" t="s">
        <v>299</v>
      </c>
      <c r="G209" s="1">
        <v>77.7</v>
      </c>
      <c r="H209" s="6">
        <v>1795741.35</v>
      </c>
    </row>
    <row r="210" spans="1:8">
      <c r="A210" s="1" t="s">
        <v>192</v>
      </c>
      <c r="B210" s="1" t="s">
        <v>241</v>
      </c>
      <c r="C210" s="20" t="s">
        <v>232</v>
      </c>
      <c r="D210" s="1" t="s">
        <v>233</v>
      </c>
      <c r="E210" s="21" t="s">
        <v>248</v>
      </c>
      <c r="F210" s="1" t="s">
        <v>300</v>
      </c>
      <c r="G210" s="1">
        <v>7.1</v>
      </c>
      <c r="H210" s="6">
        <v>207936.5</v>
      </c>
    </row>
    <row r="211" spans="1:8">
      <c r="A211" s="1" t="s">
        <v>193</v>
      </c>
      <c r="B211" s="1" t="s">
        <v>241</v>
      </c>
      <c r="C211" s="20" t="s">
        <v>232</v>
      </c>
      <c r="D211" s="1" t="s">
        <v>233</v>
      </c>
      <c r="E211" s="21" t="s">
        <v>248</v>
      </c>
      <c r="F211" s="1" t="s">
        <v>300</v>
      </c>
      <c r="G211" s="1">
        <v>14.7</v>
      </c>
      <c r="H211" s="6">
        <v>436755.7</v>
      </c>
    </row>
    <row r="212" spans="1:8">
      <c r="A212" s="1" t="s">
        <v>194</v>
      </c>
      <c r="B212" s="1" t="s">
        <v>241</v>
      </c>
      <c r="C212" s="20" t="s">
        <v>232</v>
      </c>
      <c r="D212" s="1" t="s">
        <v>233</v>
      </c>
      <c r="E212" s="21" t="s">
        <v>248</v>
      </c>
      <c r="F212" s="1" t="s">
        <v>300</v>
      </c>
      <c r="G212" s="1">
        <v>8.8000000000000007</v>
      </c>
      <c r="H212" s="6">
        <v>257724.11</v>
      </c>
    </row>
    <row r="213" spans="1:8">
      <c r="A213" s="1" t="s">
        <v>195</v>
      </c>
      <c r="B213" s="1" t="s">
        <v>241</v>
      </c>
      <c r="C213" s="20" t="s">
        <v>232</v>
      </c>
      <c r="D213" s="1" t="s">
        <v>233</v>
      </c>
      <c r="E213" s="21" t="s">
        <v>245</v>
      </c>
      <c r="F213" s="1" t="s">
        <v>298</v>
      </c>
      <c r="G213" s="1">
        <v>10.8</v>
      </c>
      <c r="H213" s="5">
        <v>632595.54</v>
      </c>
    </row>
    <row r="214" spans="1:8">
      <c r="A214" s="1" t="s">
        <v>196</v>
      </c>
      <c r="B214" s="1" t="s">
        <v>241</v>
      </c>
      <c r="C214" s="20" t="s">
        <v>232</v>
      </c>
      <c r="D214" s="1" t="s">
        <v>233</v>
      </c>
      <c r="E214" s="21" t="s">
        <v>245</v>
      </c>
      <c r="F214" s="1" t="s">
        <v>298</v>
      </c>
      <c r="G214" s="1">
        <v>8.3000000000000007</v>
      </c>
      <c r="H214" s="5">
        <v>493207.11</v>
      </c>
    </row>
    <row r="215" spans="1:8">
      <c r="A215" s="1" t="s">
        <v>197</v>
      </c>
      <c r="B215" s="1" t="s">
        <v>241</v>
      </c>
      <c r="C215" s="20" t="s">
        <v>232</v>
      </c>
      <c r="D215" s="1" t="s">
        <v>233</v>
      </c>
      <c r="E215" s="21" t="s">
        <v>245</v>
      </c>
      <c r="F215" s="1" t="s">
        <v>301</v>
      </c>
      <c r="G215" s="1">
        <v>0.26</v>
      </c>
      <c r="H215" s="5">
        <v>15945.05</v>
      </c>
    </row>
    <row r="216" spans="1:8">
      <c r="A216" s="1" t="s">
        <v>198</v>
      </c>
      <c r="B216" s="1" t="s">
        <v>241</v>
      </c>
      <c r="C216" s="20" t="s">
        <v>232</v>
      </c>
      <c r="D216" s="1" t="s">
        <v>233</v>
      </c>
      <c r="E216" s="21" t="s">
        <v>246</v>
      </c>
      <c r="F216" s="1" t="s">
        <v>302</v>
      </c>
      <c r="G216" s="1">
        <v>69.3</v>
      </c>
      <c r="H216" s="6">
        <v>730647.85</v>
      </c>
    </row>
    <row r="217" spans="1:8">
      <c r="A217" s="1" t="s">
        <v>199</v>
      </c>
      <c r="B217" s="1" t="s">
        <v>241</v>
      </c>
      <c r="C217" s="20" t="s">
        <v>232</v>
      </c>
      <c r="D217" s="1" t="s">
        <v>233</v>
      </c>
      <c r="E217" s="21" t="s">
        <v>246</v>
      </c>
      <c r="F217" s="1" t="s">
        <v>302</v>
      </c>
      <c r="G217" s="1">
        <v>19</v>
      </c>
      <c r="H217" s="6">
        <v>206213.73</v>
      </c>
    </row>
    <row r="218" spans="1:8">
      <c r="A218" s="1" t="s">
        <v>200</v>
      </c>
      <c r="B218" s="1" t="s">
        <v>241</v>
      </c>
      <c r="C218" s="20" t="s">
        <v>232</v>
      </c>
      <c r="D218" s="1" t="s">
        <v>233</v>
      </c>
      <c r="E218" s="21" t="s">
        <v>246</v>
      </c>
      <c r="F218" s="1" t="s">
        <v>299</v>
      </c>
      <c r="G218" s="1">
        <v>19</v>
      </c>
      <c r="H218" s="6">
        <v>200321.92000000001</v>
      </c>
    </row>
    <row r="219" spans="1:8">
      <c r="A219" s="1" t="s">
        <v>201</v>
      </c>
      <c r="B219" s="1" t="s">
        <v>242</v>
      </c>
      <c r="C219" s="20" t="s">
        <v>232</v>
      </c>
      <c r="D219" s="1" t="s">
        <v>233</v>
      </c>
      <c r="E219" s="21" t="s">
        <v>248</v>
      </c>
      <c r="F219" s="1" t="s">
        <v>300</v>
      </c>
      <c r="G219" s="1">
        <v>13.7</v>
      </c>
      <c r="H219" s="6">
        <v>397092.01</v>
      </c>
    </row>
    <row r="220" spans="1:8">
      <c r="A220" s="1" t="s">
        <v>202</v>
      </c>
      <c r="B220" s="1" t="s">
        <v>242</v>
      </c>
      <c r="C220" s="20" t="s">
        <v>232</v>
      </c>
      <c r="D220" s="1" t="s">
        <v>233</v>
      </c>
      <c r="E220" s="21" t="s">
        <v>248</v>
      </c>
      <c r="F220" s="1" t="s">
        <v>300</v>
      </c>
      <c r="G220" s="1">
        <v>8.8000000000000007</v>
      </c>
      <c r="H220" s="6">
        <v>258710.15</v>
      </c>
    </row>
    <row r="221" spans="1:8">
      <c r="A221" s="1" t="s">
        <v>203</v>
      </c>
      <c r="B221" s="1" t="s">
        <v>242</v>
      </c>
      <c r="C221" s="20" t="s">
        <v>232</v>
      </c>
      <c r="D221" s="1" t="s">
        <v>233</v>
      </c>
      <c r="E221" s="21" t="s">
        <v>248</v>
      </c>
      <c r="F221" s="1" t="s">
        <v>300</v>
      </c>
      <c r="G221" s="1">
        <v>3.9</v>
      </c>
      <c r="H221" s="6">
        <v>118027.88</v>
      </c>
    </row>
    <row r="222" spans="1:8">
      <c r="A222" s="1" t="s">
        <v>204</v>
      </c>
      <c r="B222" s="1" t="s">
        <v>242</v>
      </c>
      <c r="C222" s="20" t="s">
        <v>232</v>
      </c>
      <c r="D222" s="1" t="s">
        <v>233</v>
      </c>
      <c r="E222" s="21" t="s">
        <v>245</v>
      </c>
      <c r="F222" s="1" t="s">
        <v>298</v>
      </c>
      <c r="G222" s="1">
        <v>4.4000000000000004</v>
      </c>
      <c r="H222" s="5">
        <v>244725.88</v>
      </c>
    </row>
    <row r="223" spans="1:8">
      <c r="A223" s="1" t="s">
        <v>205</v>
      </c>
      <c r="B223" s="1" t="s">
        <v>242</v>
      </c>
      <c r="C223" s="20" t="s">
        <v>232</v>
      </c>
      <c r="D223" s="1" t="s">
        <v>233</v>
      </c>
      <c r="E223" s="21" t="s">
        <v>245</v>
      </c>
      <c r="F223" s="1" t="s">
        <v>298</v>
      </c>
      <c r="G223" s="1">
        <v>5.5</v>
      </c>
      <c r="H223" s="5">
        <v>323387.69</v>
      </c>
    </row>
    <row r="224" spans="1:8">
      <c r="A224" s="1" t="s">
        <v>206</v>
      </c>
      <c r="B224" s="1" t="s">
        <v>242</v>
      </c>
      <c r="C224" s="20" t="s">
        <v>232</v>
      </c>
      <c r="D224" s="1" t="s">
        <v>233</v>
      </c>
      <c r="E224" s="21" t="s">
        <v>245</v>
      </c>
      <c r="F224" s="1" t="s">
        <v>301</v>
      </c>
      <c r="G224" s="1">
        <v>4</v>
      </c>
      <c r="H224" s="5">
        <v>228657.99</v>
      </c>
    </row>
    <row r="225" spans="1:8">
      <c r="A225" s="1" t="s">
        <v>207</v>
      </c>
      <c r="B225" s="1" t="s">
        <v>242</v>
      </c>
      <c r="C225" s="20" t="s">
        <v>232</v>
      </c>
      <c r="D225" s="1" t="s">
        <v>233</v>
      </c>
      <c r="E225" s="21" t="s">
        <v>246</v>
      </c>
      <c r="F225" s="1" t="s">
        <v>302</v>
      </c>
      <c r="G225" s="1">
        <v>1.8</v>
      </c>
      <c r="H225" s="6">
        <v>19050.47</v>
      </c>
    </row>
    <row r="226" spans="1:8">
      <c r="A226" s="1" t="s">
        <v>208</v>
      </c>
      <c r="B226" s="1" t="s">
        <v>242</v>
      </c>
      <c r="C226" s="20" t="s">
        <v>232</v>
      </c>
      <c r="D226" s="1" t="s">
        <v>233</v>
      </c>
      <c r="E226" s="21" t="s">
        <v>246</v>
      </c>
      <c r="F226" s="1" t="s">
        <v>302</v>
      </c>
      <c r="G226" s="1">
        <v>11.3</v>
      </c>
      <c r="H226" s="6">
        <v>119594.65</v>
      </c>
    </row>
    <row r="227" spans="1:8">
      <c r="A227" s="1" t="s">
        <v>209</v>
      </c>
      <c r="B227" s="1" t="s">
        <v>242</v>
      </c>
      <c r="C227" s="20" t="s">
        <v>232</v>
      </c>
      <c r="D227" s="1" t="s">
        <v>233</v>
      </c>
      <c r="E227" s="21" t="s">
        <v>246</v>
      </c>
      <c r="F227" s="1" t="s">
        <v>299</v>
      </c>
      <c r="G227" s="1">
        <v>0.01</v>
      </c>
      <c r="H227" s="6">
        <v>101.49</v>
      </c>
    </row>
    <row r="228" spans="1:8">
      <c r="A228" s="1" t="s">
        <v>210</v>
      </c>
      <c r="B228" s="1" t="s">
        <v>243</v>
      </c>
      <c r="C228" s="20" t="s">
        <v>232</v>
      </c>
      <c r="D228" s="1" t="s">
        <v>233</v>
      </c>
      <c r="E228" s="21" t="s">
        <v>248</v>
      </c>
      <c r="F228" s="1" t="s">
        <v>300</v>
      </c>
      <c r="G228" s="1">
        <v>2.4</v>
      </c>
      <c r="H228" s="6">
        <v>73725.81</v>
      </c>
    </row>
    <row r="229" spans="1:8">
      <c r="A229" s="1" t="s">
        <v>211</v>
      </c>
      <c r="B229" s="1" t="s">
        <v>243</v>
      </c>
      <c r="C229" s="20" t="s">
        <v>232</v>
      </c>
      <c r="D229" s="1" t="s">
        <v>233</v>
      </c>
      <c r="E229" s="21" t="s">
        <v>248</v>
      </c>
      <c r="F229" s="1" t="s">
        <v>300</v>
      </c>
      <c r="G229" s="1">
        <v>0.5</v>
      </c>
      <c r="H229" s="6">
        <v>13742.75</v>
      </c>
    </row>
    <row r="230" spans="1:8">
      <c r="A230" s="1" t="s">
        <v>212</v>
      </c>
      <c r="B230" s="1" t="s">
        <v>243</v>
      </c>
      <c r="C230" s="20" t="s">
        <v>232</v>
      </c>
      <c r="D230" s="1" t="s">
        <v>233</v>
      </c>
      <c r="E230" s="21" t="s">
        <v>248</v>
      </c>
      <c r="F230" s="1" t="s">
        <v>300</v>
      </c>
      <c r="G230" s="1">
        <v>0.9</v>
      </c>
      <c r="H230" s="6">
        <v>27647.18</v>
      </c>
    </row>
    <row r="231" spans="1:8">
      <c r="A231" s="1" t="s">
        <v>213</v>
      </c>
      <c r="B231" s="1" t="s">
        <v>243</v>
      </c>
      <c r="C231" s="20" t="s">
        <v>232</v>
      </c>
      <c r="D231" s="1" t="s">
        <v>233</v>
      </c>
      <c r="E231" s="21" t="s">
        <v>245</v>
      </c>
      <c r="F231" s="1" t="s">
        <v>298</v>
      </c>
      <c r="G231" s="1">
        <v>9.1</v>
      </c>
      <c r="H231" s="5">
        <v>867989.73</v>
      </c>
    </row>
    <row r="232" spans="1:8">
      <c r="A232" s="1" t="s">
        <v>214</v>
      </c>
      <c r="B232" s="1" t="s">
        <v>243</v>
      </c>
      <c r="C232" s="20" t="s">
        <v>232</v>
      </c>
      <c r="D232" s="1" t="s">
        <v>233</v>
      </c>
      <c r="E232" s="21" t="s">
        <v>245</v>
      </c>
      <c r="F232" s="1" t="s">
        <v>298</v>
      </c>
      <c r="G232" s="1">
        <v>1.6</v>
      </c>
      <c r="H232" s="5">
        <v>149752.07</v>
      </c>
    </row>
    <row r="233" spans="1:8">
      <c r="A233" s="1" t="s">
        <v>215</v>
      </c>
      <c r="B233" s="1" t="s">
        <v>243</v>
      </c>
      <c r="C233" s="20" t="s">
        <v>232</v>
      </c>
      <c r="D233" s="1" t="s">
        <v>233</v>
      </c>
      <c r="E233" s="21" t="s">
        <v>245</v>
      </c>
      <c r="F233" s="1" t="s">
        <v>301</v>
      </c>
      <c r="G233" s="1">
        <v>1.8</v>
      </c>
      <c r="H233" s="5">
        <v>181643.31</v>
      </c>
    </row>
    <row r="234" spans="1:8">
      <c r="A234" s="1" t="s">
        <v>216</v>
      </c>
      <c r="B234" s="1" t="s">
        <v>243</v>
      </c>
      <c r="C234" s="20" t="s">
        <v>232</v>
      </c>
      <c r="D234" s="1" t="s">
        <v>233</v>
      </c>
      <c r="E234" s="21" t="s">
        <v>246</v>
      </c>
      <c r="F234" s="1" t="s">
        <v>302</v>
      </c>
      <c r="G234" s="1">
        <v>1.7</v>
      </c>
      <c r="H234" s="6">
        <v>18690.14</v>
      </c>
    </row>
    <row r="235" spans="1:8">
      <c r="A235" s="1" t="s">
        <v>217</v>
      </c>
      <c r="B235" s="1" t="s">
        <v>243</v>
      </c>
      <c r="C235" s="20" t="s">
        <v>232</v>
      </c>
      <c r="D235" s="1" t="s">
        <v>233</v>
      </c>
      <c r="E235" s="21" t="s">
        <v>246</v>
      </c>
      <c r="F235" s="1" t="s">
        <v>302</v>
      </c>
      <c r="G235" s="1">
        <v>3.8</v>
      </c>
      <c r="H235" s="6">
        <v>44720.07</v>
      </c>
    </row>
    <row r="236" spans="1:8">
      <c r="A236" s="1" t="s">
        <v>218</v>
      </c>
      <c r="B236" s="1" t="s">
        <v>243</v>
      </c>
      <c r="C236" s="20" t="s">
        <v>232</v>
      </c>
      <c r="D236" s="1" t="s">
        <v>233</v>
      </c>
      <c r="E236" s="21" t="s">
        <v>246</v>
      </c>
      <c r="F236" s="1" t="s">
        <v>299</v>
      </c>
      <c r="G236" s="1">
        <v>2.7</v>
      </c>
      <c r="H236" s="6">
        <v>33176.61</v>
      </c>
    </row>
    <row r="237" spans="1:8">
      <c r="E237" s="4"/>
      <c r="H237" s="1"/>
    </row>
    <row r="238" spans="1:8">
      <c r="E238" s="4"/>
      <c r="H238" s="1"/>
    </row>
    <row r="239" spans="1:8">
      <c r="E239" s="4"/>
      <c r="H239" s="1"/>
    </row>
    <row r="240" spans="1:8">
      <c r="E240" s="4"/>
      <c r="H240" s="1"/>
    </row>
    <row r="241" spans="5:8">
      <c r="E241" s="4"/>
      <c r="H241" s="1"/>
    </row>
    <row r="242" spans="5:8">
      <c r="E242" s="4"/>
      <c r="H242" s="1"/>
    </row>
    <row r="243" spans="5:8">
      <c r="E243" s="4"/>
      <c r="H243" s="1"/>
    </row>
    <row r="244" spans="5:8">
      <c r="E244" s="4"/>
      <c r="H244" s="1"/>
    </row>
    <row r="245" spans="5:8">
      <c r="E245" s="4"/>
      <c r="H245" s="1"/>
    </row>
    <row r="246" spans="5:8">
      <c r="E246" s="4"/>
      <c r="H246" s="1"/>
    </row>
    <row r="247" spans="5:8">
      <c r="E247" s="4"/>
      <c r="H247" s="1"/>
    </row>
    <row r="248" spans="5:8">
      <c r="E248" s="4"/>
      <c r="H248" s="1"/>
    </row>
    <row r="249" spans="5:8">
      <c r="E249" s="4"/>
      <c r="H249" s="1"/>
    </row>
    <row r="250" spans="5:8">
      <c r="E250" s="4"/>
      <c r="H250" s="1"/>
    </row>
    <row r="251" spans="5:8">
      <c r="E251" s="4"/>
      <c r="H251" s="1"/>
    </row>
    <row r="252" spans="5:8">
      <c r="E252" s="4"/>
      <c r="H252" s="1"/>
    </row>
    <row r="253" spans="5:8">
      <c r="E253" s="4"/>
      <c r="H253" s="1"/>
    </row>
    <row r="254" spans="5:8">
      <c r="E254" s="4"/>
      <c r="H254" s="1"/>
    </row>
    <row r="255" spans="5:8">
      <c r="E255" s="4"/>
      <c r="H255" s="1"/>
    </row>
    <row r="256" spans="5:8">
      <c r="E256" s="4"/>
      <c r="H2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8317-6D23-B542-B396-F46A7AE1CC55}">
  <dimension ref="A1:I224"/>
  <sheetViews>
    <sheetView tabSelected="1" topLeftCell="F209" zoomScale="125" zoomScaleNormal="84" workbookViewId="0">
      <selection activeCell="H231" sqref="H231"/>
    </sheetView>
  </sheetViews>
  <sheetFormatPr baseColWidth="10" defaultRowHeight="16"/>
  <cols>
    <col min="3" max="3" width="18.33203125" customWidth="1"/>
    <col min="5" max="5" width="20" style="22" customWidth="1"/>
    <col min="6" max="6" width="22.1640625" customWidth="1"/>
    <col min="7" max="7" width="30.83203125" style="1" customWidth="1"/>
    <col min="8" max="8" width="60" style="6" customWidth="1"/>
  </cols>
  <sheetData>
    <row r="1" spans="1:8">
      <c r="A1" s="2" t="s">
        <v>0</v>
      </c>
      <c r="B1" s="2" t="s">
        <v>235</v>
      </c>
      <c r="C1" s="2" t="s">
        <v>291</v>
      </c>
      <c r="D1" s="2" t="s">
        <v>1</v>
      </c>
      <c r="E1" s="2" t="s">
        <v>244</v>
      </c>
      <c r="F1" s="2" t="s">
        <v>249</v>
      </c>
      <c r="G1" s="2" t="s">
        <v>2</v>
      </c>
      <c r="H1" s="2" t="s">
        <v>305</v>
      </c>
    </row>
    <row r="2" spans="1:8">
      <c r="A2" s="1" t="s">
        <v>219</v>
      </c>
      <c r="B2" s="1" t="s">
        <v>236</v>
      </c>
      <c r="C2" s="19" t="s">
        <v>231</v>
      </c>
      <c r="D2" s="1" t="s">
        <v>233</v>
      </c>
      <c r="E2" s="21" t="s">
        <v>248</v>
      </c>
      <c r="F2" s="1" t="s">
        <v>252</v>
      </c>
      <c r="G2" s="1">
        <v>741</v>
      </c>
      <c r="H2" s="18">
        <v>23042010345</v>
      </c>
    </row>
    <row r="3" spans="1:8">
      <c r="A3" s="1" t="s">
        <v>220</v>
      </c>
      <c r="B3" s="1" t="s">
        <v>236</v>
      </c>
      <c r="C3" s="19" t="s">
        <v>231</v>
      </c>
      <c r="D3" s="1" t="s">
        <v>233</v>
      </c>
      <c r="E3" s="21" t="s">
        <v>245</v>
      </c>
      <c r="F3" s="1" t="s">
        <v>252</v>
      </c>
      <c r="G3" s="1">
        <v>587</v>
      </c>
      <c r="H3" s="6">
        <v>18253252460</v>
      </c>
    </row>
    <row r="4" spans="1:8">
      <c r="A4" s="1" t="s">
        <v>221</v>
      </c>
      <c r="B4" s="1" t="s">
        <v>236</v>
      </c>
      <c r="C4" s="19" t="s">
        <v>231</v>
      </c>
      <c r="D4" s="1" t="s">
        <v>233</v>
      </c>
      <c r="E4" s="21" t="s">
        <v>246</v>
      </c>
      <c r="F4" s="1" t="s">
        <v>252</v>
      </c>
      <c r="G4" s="1">
        <v>383</v>
      </c>
      <c r="H4" s="6">
        <v>11739565507</v>
      </c>
    </row>
    <row r="5" spans="1:8">
      <c r="A5" s="1" t="s">
        <v>3</v>
      </c>
      <c r="B5" s="1" t="s">
        <v>237</v>
      </c>
      <c r="C5" s="19" t="s">
        <v>231</v>
      </c>
      <c r="D5" s="1" t="s">
        <v>234</v>
      </c>
      <c r="E5" s="21" t="s">
        <v>248</v>
      </c>
      <c r="F5" s="1" t="s">
        <v>252</v>
      </c>
      <c r="G5" s="1">
        <v>418</v>
      </c>
      <c r="H5" s="6">
        <v>13121138290</v>
      </c>
    </row>
    <row r="6" spans="1:8">
      <c r="A6" s="1" t="s">
        <v>4</v>
      </c>
      <c r="B6" s="1" t="s">
        <v>237</v>
      </c>
      <c r="C6" s="19" t="s">
        <v>231</v>
      </c>
      <c r="D6" s="1" t="s">
        <v>234</v>
      </c>
      <c r="E6" s="21" t="s">
        <v>248</v>
      </c>
      <c r="F6" s="1" t="s">
        <v>252</v>
      </c>
      <c r="G6" s="1">
        <v>317</v>
      </c>
      <c r="H6" s="6">
        <v>9950719708</v>
      </c>
    </row>
    <row r="7" spans="1:8">
      <c r="A7" s="1" t="s">
        <v>5</v>
      </c>
      <c r="B7" s="1" t="s">
        <v>237</v>
      </c>
      <c r="C7" s="19" t="s">
        <v>231</v>
      </c>
      <c r="D7" s="1" t="s">
        <v>234</v>
      </c>
      <c r="E7" s="21" t="s">
        <v>248</v>
      </c>
      <c r="F7" s="1" t="s">
        <v>252</v>
      </c>
      <c r="G7" s="1">
        <v>400</v>
      </c>
      <c r="H7" s="6">
        <v>12374140101</v>
      </c>
    </row>
    <row r="8" spans="1:8">
      <c r="A8" s="1" t="s">
        <v>6</v>
      </c>
      <c r="B8" s="1" t="s">
        <v>237</v>
      </c>
      <c r="C8" s="19" t="s">
        <v>231</v>
      </c>
      <c r="D8" s="1" t="s">
        <v>234</v>
      </c>
      <c r="E8" s="21" t="s">
        <v>245</v>
      </c>
      <c r="F8" s="1" t="s">
        <v>252</v>
      </c>
      <c r="G8" s="1">
        <v>414</v>
      </c>
      <c r="H8" s="6">
        <v>12624274069</v>
      </c>
    </row>
    <row r="9" spans="1:8">
      <c r="A9" s="1" t="s">
        <v>7</v>
      </c>
      <c r="B9" s="1" t="s">
        <v>237</v>
      </c>
      <c r="C9" s="19" t="s">
        <v>231</v>
      </c>
      <c r="D9" s="1" t="s">
        <v>234</v>
      </c>
      <c r="E9" s="21" t="s">
        <v>245</v>
      </c>
      <c r="F9" s="1" t="s">
        <v>252</v>
      </c>
      <c r="G9" s="1">
        <v>423</v>
      </c>
      <c r="H9" s="6">
        <v>12368629429</v>
      </c>
    </row>
    <row r="10" spans="1:8">
      <c r="A10" s="1" t="s">
        <v>8</v>
      </c>
      <c r="B10" s="1" t="s">
        <v>237</v>
      </c>
      <c r="C10" s="19" t="s">
        <v>231</v>
      </c>
      <c r="D10" s="1" t="s">
        <v>234</v>
      </c>
      <c r="E10" s="21" t="s">
        <v>245</v>
      </c>
      <c r="F10" s="1" t="s">
        <v>252</v>
      </c>
      <c r="G10" s="1">
        <v>471</v>
      </c>
      <c r="H10" s="6">
        <v>14784823289</v>
      </c>
    </row>
    <row r="11" spans="1:8">
      <c r="A11" s="1" t="s">
        <v>9</v>
      </c>
      <c r="B11" s="1" t="s">
        <v>237</v>
      </c>
      <c r="C11" s="19" t="s">
        <v>231</v>
      </c>
      <c r="D11" s="1" t="s">
        <v>234</v>
      </c>
      <c r="E11" s="21" t="s">
        <v>246</v>
      </c>
      <c r="F11" s="1" t="s">
        <v>252</v>
      </c>
      <c r="G11" s="1">
        <v>471</v>
      </c>
      <c r="H11" s="6">
        <v>14784823289</v>
      </c>
    </row>
    <row r="12" spans="1:8">
      <c r="A12" s="1" t="s">
        <v>10</v>
      </c>
      <c r="B12" s="1" t="s">
        <v>237</v>
      </c>
      <c r="C12" s="19" t="s">
        <v>231</v>
      </c>
      <c r="D12" s="1" t="s">
        <v>234</v>
      </c>
      <c r="E12" s="21" t="s">
        <v>246</v>
      </c>
      <c r="F12" s="1" t="s">
        <v>252</v>
      </c>
      <c r="G12" s="1">
        <v>392</v>
      </c>
      <c r="H12" s="6">
        <v>12304990932</v>
      </c>
    </row>
    <row r="13" spans="1:8">
      <c r="A13" s="1" t="s">
        <v>11</v>
      </c>
      <c r="B13" s="1" t="s">
        <v>237</v>
      </c>
      <c r="C13" s="19" t="s">
        <v>231</v>
      </c>
      <c r="D13" s="1" t="s">
        <v>234</v>
      </c>
      <c r="E13" s="21" t="s">
        <v>246</v>
      </c>
      <c r="F13" s="1" t="s">
        <v>252</v>
      </c>
      <c r="G13" s="1">
        <v>614</v>
      </c>
      <c r="H13" s="6">
        <v>18994305056</v>
      </c>
    </row>
    <row r="14" spans="1:8">
      <c r="A14" s="1" t="s">
        <v>12</v>
      </c>
      <c r="B14" s="1" t="s">
        <v>238</v>
      </c>
      <c r="C14" s="19" t="s">
        <v>231</v>
      </c>
      <c r="D14" s="1" t="s">
        <v>234</v>
      </c>
      <c r="E14" s="21" t="s">
        <v>248</v>
      </c>
      <c r="F14" s="1" t="s">
        <v>252</v>
      </c>
      <c r="G14" s="1">
        <v>383</v>
      </c>
      <c r="H14" s="6">
        <v>6870833749</v>
      </c>
    </row>
    <row r="15" spans="1:8">
      <c r="A15" s="1" t="s">
        <v>13</v>
      </c>
      <c r="B15" s="1" t="s">
        <v>238</v>
      </c>
      <c r="C15" s="19" t="s">
        <v>231</v>
      </c>
      <c r="D15" s="1" t="s">
        <v>234</v>
      </c>
      <c r="E15" s="21" t="s">
        <v>248</v>
      </c>
      <c r="F15" s="1" t="s">
        <v>252</v>
      </c>
      <c r="G15" s="1">
        <v>145</v>
      </c>
      <c r="H15" s="6">
        <v>2601229487</v>
      </c>
    </row>
    <row r="16" spans="1:8">
      <c r="A16" s="1" t="s">
        <v>14</v>
      </c>
      <c r="B16" s="1" t="s">
        <v>238</v>
      </c>
      <c r="C16" s="19" t="s">
        <v>231</v>
      </c>
      <c r="D16" s="1" t="s">
        <v>234</v>
      </c>
      <c r="E16" s="21" t="s">
        <v>248</v>
      </c>
      <c r="F16" s="1" t="s">
        <v>252</v>
      </c>
      <c r="G16" s="1">
        <v>264</v>
      </c>
      <c r="H16" s="6">
        <v>4596736429</v>
      </c>
    </row>
    <row r="17" spans="1:8">
      <c r="A17" s="1" t="s">
        <v>15</v>
      </c>
      <c r="B17" s="1" t="s">
        <v>238</v>
      </c>
      <c r="C17" s="19" t="s">
        <v>231</v>
      </c>
      <c r="D17" s="1" t="s">
        <v>234</v>
      </c>
      <c r="E17" s="21" t="s">
        <v>245</v>
      </c>
      <c r="F17" s="1" t="s">
        <v>252</v>
      </c>
      <c r="G17" s="1">
        <v>367</v>
      </c>
      <c r="H17" s="6">
        <v>6453428719</v>
      </c>
    </row>
    <row r="18" spans="1:8">
      <c r="A18" s="1" t="s">
        <v>16</v>
      </c>
      <c r="B18" s="1" t="s">
        <v>238</v>
      </c>
      <c r="C18" s="19" t="s">
        <v>231</v>
      </c>
      <c r="D18" s="1" t="s">
        <v>234</v>
      </c>
      <c r="E18" s="21" t="s">
        <v>245</v>
      </c>
      <c r="F18" s="1" t="s">
        <v>252</v>
      </c>
      <c r="G18" s="1">
        <v>228</v>
      </c>
      <c r="H18" s="6">
        <v>4009214572</v>
      </c>
    </row>
    <row r="19" spans="1:8">
      <c r="A19" s="1" t="s">
        <v>17</v>
      </c>
      <c r="B19" s="1" t="s">
        <v>238</v>
      </c>
      <c r="C19" s="19" t="s">
        <v>231</v>
      </c>
      <c r="D19" s="1" t="s">
        <v>234</v>
      </c>
      <c r="E19" s="21" t="s">
        <v>245</v>
      </c>
      <c r="F19" s="1" t="s">
        <v>252</v>
      </c>
      <c r="G19" s="1">
        <v>316</v>
      </c>
      <c r="H19" s="6">
        <v>5668886331</v>
      </c>
    </row>
    <row r="20" spans="1:8">
      <c r="A20" s="1" t="s">
        <v>18</v>
      </c>
      <c r="B20" s="1" t="s">
        <v>238</v>
      </c>
      <c r="C20" s="19" t="s">
        <v>231</v>
      </c>
      <c r="D20" s="1" t="s">
        <v>234</v>
      </c>
      <c r="E20" s="21" t="s">
        <v>246</v>
      </c>
      <c r="F20" s="1" t="s">
        <v>252</v>
      </c>
      <c r="G20" s="1">
        <v>160</v>
      </c>
      <c r="H20" s="6">
        <v>2785900866</v>
      </c>
    </row>
    <row r="21" spans="1:8">
      <c r="A21" s="1" t="s">
        <v>19</v>
      </c>
      <c r="B21" s="1" t="s">
        <v>239</v>
      </c>
      <c r="C21" s="19" t="s">
        <v>231</v>
      </c>
      <c r="D21" s="1" t="s">
        <v>234</v>
      </c>
      <c r="E21" s="21" t="s">
        <v>246</v>
      </c>
      <c r="F21" s="1" t="s">
        <v>252</v>
      </c>
      <c r="G21" s="1">
        <v>81</v>
      </c>
      <c r="H21" s="6">
        <v>1424326230</v>
      </c>
    </row>
    <row r="22" spans="1:8">
      <c r="A22" s="1" t="s">
        <v>20</v>
      </c>
      <c r="B22" s="1" t="s">
        <v>238</v>
      </c>
      <c r="C22" s="19" t="s">
        <v>231</v>
      </c>
      <c r="D22" s="1" t="s">
        <v>234</v>
      </c>
      <c r="E22" s="21" t="s">
        <v>246</v>
      </c>
      <c r="F22" s="1" t="s">
        <v>252</v>
      </c>
      <c r="G22" s="1">
        <v>337</v>
      </c>
      <c r="H22" s="6">
        <v>5867803699</v>
      </c>
    </row>
    <row r="23" spans="1:8">
      <c r="A23" s="1" t="s">
        <v>21</v>
      </c>
      <c r="B23" s="1" t="s">
        <v>240</v>
      </c>
      <c r="C23" s="19" t="s">
        <v>231</v>
      </c>
      <c r="D23" s="1" t="s">
        <v>234</v>
      </c>
      <c r="E23" s="21" t="s">
        <v>248</v>
      </c>
      <c r="F23" s="1" t="s">
        <v>252</v>
      </c>
      <c r="G23" s="1">
        <v>201</v>
      </c>
      <c r="H23" s="6">
        <v>3733468675</v>
      </c>
    </row>
    <row r="24" spans="1:8">
      <c r="A24" s="1" t="s">
        <v>22</v>
      </c>
      <c r="B24" s="1" t="s">
        <v>240</v>
      </c>
      <c r="C24" s="19" t="s">
        <v>231</v>
      </c>
      <c r="D24" s="1" t="s">
        <v>234</v>
      </c>
      <c r="E24" s="21" t="s">
        <v>248</v>
      </c>
      <c r="F24" s="1" t="s">
        <v>252</v>
      </c>
      <c r="G24" s="1">
        <v>115</v>
      </c>
      <c r="H24" s="6">
        <v>2107958025</v>
      </c>
    </row>
    <row r="25" spans="1:8">
      <c r="A25" s="1" t="s">
        <v>23</v>
      </c>
      <c r="B25" s="1" t="s">
        <v>240</v>
      </c>
      <c r="C25" s="19" t="s">
        <v>231</v>
      </c>
      <c r="D25" s="1" t="s">
        <v>234</v>
      </c>
      <c r="E25" s="21" t="s">
        <v>248</v>
      </c>
      <c r="F25" s="1" t="s">
        <v>252</v>
      </c>
      <c r="G25" s="1">
        <v>52</v>
      </c>
      <c r="H25" s="6">
        <v>978924840.89999998</v>
      </c>
    </row>
    <row r="26" spans="1:8">
      <c r="A26" s="1" t="s">
        <v>24</v>
      </c>
      <c r="B26" s="1" t="s">
        <v>240</v>
      </c>
      <c r="C26" s="19" t="s">
        <v>231</v>
      </c>
      <c r="D26" s="1" t="s">
        <v>234</v>
      </c>
      <c r="E26" s="21" t="s">
        <v>245</v>
      </c>
      <c r="F26" s="1" t="s">
        <v>252</v>
      </c>
      <c r="G26" s="1">
        <v>124</v>
      </c>
      <c r="H26" s="6">
        <v>2303234407</v>
      </c>
    </row>
    <row r="27" spans="1:8">
      <c r="A27" s="1" t="s">
        <v>25</v>
      </c>
      <c r="B27" s="1" t="s">
        <v>240</v>
      </c>
      <c r="C27" s="19" t="s">
        <v>231</v>
      </c>
      <c r="D27" s="1" t="s">
        <v>234</v>
      </c>
      <c r="E27" s="21" t="s">
        <v>245</v>
      </c>
      <c r="F27" s="1" t="s">
        <v>252</v>
      </c>
      <c r="G27" s="1">
        <v>180</v>
      </c>
      <c r="H27" s="6">
        <v>3299412561</v>
      </c>
    </row>
    <row r="28" spans="1:8">
      <c r="A28" s="1" t="s">
        <v>26</v>
      </c>
      <c r="B28" s="1" t="s">
        <v>240</v>
      </c>
      <c r="C28" s="19" t="s">
        <v>231</v>
      </c>
      <c r="D28" s="1" t="s">
        <v>234</v>
      </c>
      <c r="E28" s="21" t="s">
        <v>245</v>
      </c>
      <c r="F28" s="1" t="s">
        <v>252</v>
      </c>
      <c r="G28" s="1">
        <v>130</v>
      </c>
      <c r="H28" s="6">
        <v>2351962162</v>
      </c>
    </row>
    <row r="29" spans="1:8">
      <c r="A29" s="1" t="s">
        <v>27</v>
      </c>
      <c r="B29" s="1" t="s">
        <v>240</v>
      </c>
      <c r="C29" s="19" t="s">
        <v>231</v>
      </c>
      <c r="D29" s="1" t="s">
        <v>234</v>
      </c>
      <c r="E29" s="21" t="s">
        <v>246</v>
      </c>
      <c r="F29" s="1" t="s">
        <v>252</v>
      </c>
      <c r="G29" s="1">
        <v>158</v>
      </c>
      <c r="H29" s="6">
        <v>2896151025</v>
      </c>
    </row>
    <row r="30" spans="1:8">
      <c r="A30" s="1" t="s">
        <v>28</v>
      </c>
      <c r="B30" s="1" t="s">
        <v>240</v>
      </c>
      <c r="C30" s="19" t="s">
        <v>231</v>
      </c>
      <c r="D30" s="1" t="s">
        <v>234</v>
      </c>
      <c r="E30" s="21" t="s">
        <v>246</v>
      </c>
      <c r="F30" s="1" t="s">
        <v>252</v>
      </c>
      <c r="G30" s="1">
        <v>199</v>
      </c>
      <c r="H30" s="6">
        <v>3746270064</v>
      </c>
    </row>
    <row r="31" spans="1:8">
      <c r="A31" s="1" t="s">
        <v>29</v>
      </c>
      <c r="B31" s="1" t="s">
        <v>240</v>
      </c>
      <c r="C31" s="19" t="s">
        <v>231</v>
      </c>
      <c r="D31" s="1" t="s">
        <v>234</v>
      </c>
      <c r="E31" s="21" t="s">
        <v>246</v>
      </c>
      <c r="F31" s="1" t="s">
        <v>252</v>
      </c>
      <c r="G31" s="1">
        <v>191</v>
      </c>
      <c r="H31" s="6">
        <v>3547723965</v>
      </c>
    </row>
    <row r="32" spans="1:8">
      <c r="A32" s="1" t="s">
        <v>30</v>
      </c>
      <c r="B32" s="1" t="s">
        <v>241</v>
      </c>
      <c r="C32" s="19" t="s">
        <v>231</v>
      </c>
      <c r="D32" s="1" t="s">
        <v>234</v>
      </c>
      <c r="E32" s="21" t="s">
        <v>248</v>
      </c>
      <c r="F32" s="1" t="s">
        <v>252</v>
      </c>
      <c r="G32" s="1">
        <v>1672</v>
      </c>
      <c r="H32" s="6">
        <v>886629569.29999995</v>
      </c>
    </row>
    <row r="33" spans="1:8">
      <c r="A33" s="1" t="s">
        <v>31</v>
      </c>
      <c r="B33" s="1" t="s">
        <v>241</v>
      </c>
      <c r="C33" s="19" t="s">
        <v>231</v>
      </c>
      <c r="D33" s="1" t="s">
        <v>234</v>
      </c>
      <c r="E33" s="21" t="s">
        <v>248</v>
      </c>
      <c r="F33" s="1" t="s">
        <v>252</v>
      </c>
      <c r="G33" s="1">
        <v>2720</v>
      </c>
      <c r="H33" s="6">
        <v>1463267705</v>
      </c>
    </row>
    <row r="34" spans="1:8">
      <c r="A34" s="1" t="s">
        <v>32</v>
      </c>
      <c r="B34" s="1" t="s">
        <v>241</v>
      </c>
      <c r="C34" s="19" t="s">
        <v>231</v>
      </c>
      <c r="D34" s="1" t="s">
        <v>234</v>
      </c>
      <c r="E34" s="21" t="s">
        <v>248</v>
      </c>
      <c r="F34" s="1" t="s">
        <v>252</v>
      </c>
      <c r="G34" s="1">
        <v>2157</v>
      </c>
      <c r="H34" s="6">
        <v>1127705706</v>
      </c>
    </row>
    <row r="35" spans="1:8">
      <c r="A35" s="1" t="s">
        <v>33</v>
      </c>
      <c r="B35" s="1" t="s">
        <v>241</v>
      </c>
      <c r="C35" s="19" t="s">
        <v>231</v>
      </c>
      <c r="D35" s="1" t="s">
        <v>234</v>
      </c>
      <c r="E35" s="21" t="s">
        <v>245</v>
      </c>
      <c r="F35" s="1" t="s">
        <v>252</v>
      </c>
      <c r="G35" s="1">
        <v>2511</v>
      </c>
      <c r="H35" s="6">
        <v>1312781190</v>
      </c>
    </row>
    <row r="36" spans="1:8">
      <c r="A36" s="1" t="s">
        <v>34</v>
      </c>
      <c r="B36" s="1" t="s">
        <v>241</v>
      </c>
      <c r="C36" s="19" t="s">
        <v>231</v>
      </c>
      <c r="D36" s="1" t="s">
        <v>234</v>
      </c>
      <c r="E36" s="21" t="s">
        <v>245</v>
      </c>
      <c r="F36" s="1" t="s">
        <v>252</v>
      </c>
      <c r="G36" s="1">
        <v>2066</v>
      </c>
      <c r="H36" s="6">
        <v>1065128010</v>
      </c>
    </row>
    <row r="37" spans="1:8">
      <c r="A37" s="1" t="s">
        <v>35</v>
      </c>
      <c r="B37" s="1" t="s">
        <v>241</v>
      </c>
      <c r="C37" s="19" t="s">
        <v>231</v>
      </c>
      <c r="D37" s="1" t="s">
        <v>234</v>
      </c>
      <c r="E37" s="21" t="s">
        <v>245</v>
      </c>
      <c r="F37" s="1" t="s">
        <v>252</v>
      </c>
      <c r="G37" s="1">
        <v>2278</v>
      </c>
      <c r="H37" s="6">
        <v>1207979760</v>
      </c>
    </row>
    <row r="38" spans="1:8">
      <c r="A38" s="1" t="s">
        <v>36</v>
      </c>
      <c r="B38" s="1" t="s">
        <v>241</v>
      </c>
      <c r="C38" s="19" t="s">
        <v>231</v>
      </c>
      <c r="D38" s="1" t="s">
        <v>234</v>
      </c>
      <c r="E38" s="21" t="s">
        <v>246</v>
      </c>
      <c r="F38" s="1" t="s">
        <v>252</v>
      </c>
      <c r="G38" s="1">
        <v>2033</v>
      </c>
      <c r="H38" s="6">
        <v>1109768610</v>
      </c>
    </row>
    <row r="39" spans="1:8">
      <c r="A39" s="1" t="s">
        <v>37</v>
      </c>
      <c r="B39" s="1" t="s">
        <v>241</v>
      </c>
      <c r="C39" s="19" t="s">
        <v>231</v>
      </c>
      <c r="D39" s="1" t="s">
        <v>234</v>
      </c>
      <c r="E39" s="21" t="s">
        <v>246</v>
      </c>
      <c r="F39" s="1" t="s">
        <v>252</v>
      </c>
      <c r="G39" s="1">
        <v>2066</v>
      </c>
      <c r="H39" s="6">
        <v>1095560221</v>
      </c>
    </row>
    <row r="40" spans="1:8">
      <c r="A40" s="1" t="s">
        <v>38</v>
      </c>
      <c r="B40" s="1" t="s">
        <v>241</v>
      </c>
      <c r="C40" s="19" t="s">
        <v>231</v>
      </c>
      <c r="D40" s="1" t="s">
        <v>234</v>
      </c>
      <c r="E40" s="21" t="s">
        <v>246</v>
      </c>
      <c r="F40" s="1" t="s">
        <v>252</v>
      </c>
      <c r="G40" s="1">
        <v>1600</v>
      </c>
      <c r="H40" s="6">
        <v>824881324.29999995</v>
      </c>
    </row>
    <row r="41" spans="1:8">
      <c r="A41" s="1" t="s">
        <v>39</v>
      </c>
      <c r="B41" s="1" t="s">
        <v>242</v>
      </c>
      <c r="C41" s="19" t="s">
        <v>231</v>
      </c>
      <c r="D41" s="1" t="s">
        <v>234</v>
      </c>
      <c r="E41" s="21" t="s">
        <v>248</v>
      </c>
      <c r="F41" s="1" t="s">
        <v>252</v>
      </c>
      <c r="G41" s="1">
        <v>335</v>
      </c>
      <c r="H41" s="6">
        <v>86835491.329999998</v>
      </c>
    </row>
    <row r="42" spans="1:8">
      <c r="A42" s="1" t="s">
        <v>40</v>
      </c>
      <c r="B42" s="1" t="s">
        <v>242</v>
      </c>
      <c r="C42" s="19" t="s">
        <v>231</v>
      </c>
      <c r="D42" s="1" t="s">
        <v>234</v>
      </c>
      <c r="E42" s="21" t="s">
        <v>248</v>
      </c>
      <c r="F42" s="1" t="s">
        <v>252</v>
      </c>
      <c r="G42" s="1">
        <v>293</v>
      </c>
      <c r="H42" s="6">
        <v>78182437.150000006</v>
      </c>
    </row>
    <row r="43" spans="1:8">
      <c r="A43" s="1" t="s">
        <v>41</v>
      </c>
      <c r="B43" s="1" t="s">
        <v>242</v>
      </c>
      <c r="C43" s="19" t="s">
        <v>231</v>
      </c>
      <c r="D43" s="1" t="s">
        <v>234</v>
      </c>
      <c r="E43" s="21" t="s">
        <v>248</v>
      </c>
      <c r="F43" s="1" t="s">
        <v>252</v>
      </c>
      <c r="G43" s="1">
        <v>352</v>
      </c>
      <c r="H43" s="6">
        <v>89956969.159999996</v>
      </c>
    </row>
    <row r="44" spans="1:8">
      <c r="A44" s="1" t="s">
        <v>42</v>
      </c>
      <c r="B44" s="1" t="s">
        <v>242</v>
      </c>
      <c r="C44" s="19" t="s">
        <v>231</v>
      </c>
      <c r="D44" s="1" t="s">
        <v>234</v>
      </c>
      <c r="E44" s="21" t="s">
        <v>245</v>
      </c>
      <c r="F44" s="1" t="s">
        <v>252</v>
      </c>
      <c r="G44" s="1">
        <v>314</v>
      </c>
      <c r="H44" s="6">
        <v>80245705.439999998</v>
      </c>
    </row>
    <row r="45" spans="1:8">
      <c r="A45" s="1" t="s">
        <v>43</v>
      </c>
      <c r="B45" s="1" t="s">
        <v>242</v>
      </c>
      <c r="C45" s="19" t="s">
        <v>231</v>
      </c>
      <c r="D45" s="1" t="s">
        <v>234</v>
      </c>
      <c r="E45" s="21" t="s">
        <v>245</v>
      </c>
      <c r="F45" s="1" t="s">
        <v>252</v>
      </c>
      <c r="G45" s="1">
        <v>256</v>
      </c>
      <c r="H45" s="6">
        <v>63630829.340000004</v>
      </c>
    </row>
    <row r="46" spans="1:8">
      <c r="A46" s="1" t="s">
        <v>44</v>
      </c>
      <c r="B46" s="1" t="s">
        <v>242</v>
      </c>
      <c r="C46" s="19" t="s">
        <v>231</v>
      </c>
      <c r="D46" s="1" t="s">
        <v>234</v>
      </c>
      <c r="E46" s="21" t="s">
        <v>245</v>
      </c>
      <c r="F46" s="1" t="s">
        <v>252</v>
      </c>
      <c r="G46" s="1">
        <v>360</v>
      </c>
      <c r="H46" s="6">
        <v>93315751.879999995</v>
      </c>
    </row>
    <row r="47" spans="1:8">
      <c r="A47" s="1" t="s">
        <v>45</v>
      </c>
      <c r="B47" s="1" t="s">
        <v>242</v>
      </c>
      <c r="C47" s="19" t="s">
        <v>231</v>
      </c>
      <c r="D47" s="1" t="s">
        <v>234</v>
      </c>
      <c r="E47" s="21" t="s">
        <v>246</v>
      </c>
      <c r="F47" s="1" t="s">
        <v>252</v>
      </c>
      <c r="G47" s="1">
        <v>474</v>
      </c>
      <c r="H47" s="6">
        <v>121135236.90000001</v>
      </c>
    </row>
    <row r="48" spans="1:8">
      <c r="A48" s="1" t="s">
        <v>46</v>
      </c>
      <c r="B48" s="1" t="s">
        <v>242</v>
      </c>
      <c r="C48" s="19" t="s">
        <v>231</v>
      </c>
      <c r="D48" s="1" t="s">
        <v>234</v>
      </c>
      <c r="E48" s="21" t="s">
        <v>246</v>
      </c>
      <c r="F48" s="1" t="s">
        <v>252</v>
      </c>
      <c r="G48" s="1">
        <v>284</v>
      </c>
      <c r="H48" s="6">
        <v>71570874.019999996</v>
      </c>
    </row>
    <row r="49" spans="1:8">
      <c r="A49" s="1" t="s">
        <v>47</v>
      </c>
      <c r="B49" s="1" t="s">
        <v>242</v>
      </c>
      <c r="C49" s="19" t="s">
        <v>231</v>
      </c>
      <c r="D49" s="1" t="s">
        <v>234</v>
      </c>
      <c r="E49" s="21" t="s">
        <v>246</v>
      </c>
      <c r="F49" s="1" t="s">
        <v>252</v>
      </c>
      <c r="G49" s="1">
        <v>248</v>
      </c>
      <c r="H49" s="6">
        <v>60809361.149999999</v>
      </c>
    </row>
    <row r="50" spans="1:8">
      <c r="A50" s="1" t="s">
        <v>48</v>
      </c>
      <c r="B50" s="1" t="s">
        <v>243</v>
      </c>
      <c r="C50" s="19" t="s">
        <v>231</v>
      </c>
      <c r="D50" s="1" t="s">
        <v>234</v>
      </c>
      <c r="E50" s="21" t="s">
        <v>248</v>
      </c>
      <c r="F50" s="1" t="s">
        <v>252</v>
      </c>
      <c r="G50" s="1">
        <v>244</v>
      </c>
      <c r="H50" s="6">
        <v>33112559.77</v>
      </c>
    </row>
    <row r="51" spans="1:8">
      <c r="A51" s="1" t="s">
        <v>49</v>
      </c>
      <c r="B51" s="1" t="s">
        <v>243</v>
      </c>
      <c r="C51" s="19" t="s">
        <v>231</v>
      </c>
      <c r="D51" s="1" t="s">
        <v>234</v>
      </c>
      <c r="E51" s="21" t="s">
        <v>248</v>
      </c>
      <c r="F51" s="1" t="s">
        <v>252</v>
      </c>
      <c r="G51" s="1">
        <v>207</v>
      </c>
      <c r="H51" s="6">
        <v>28091392.920000002</v>
      </c>
    </row>
    <row r="52" spans="1:8">
      <c r="A52" s="1" t="s">
        <v>50</v>
      </c>
      <c r="B52" s="1" t="s">
        <v>243</v>
      </c>
      <c r="C52" s="19" t="s">
        <v>231</v>
      </c>
      <c r="D52" s="1" t="s">
        <v>234</v>
      </c>
      <c r="E52" s="21" t="s">
        <v>248</v>
      </c>
      <c r="F52" s="1" t="s">
        <v>252</v>
      </c>
      <c r="G52" s="1">
        <v>212</v>
      </c>
      <c r="H52" s="6">
        <v>28769928.98</v>
      </c>
    </row>
    <row r="53" spans="1:8">
      <c r="A53" s="1" t="s">
        <v>51</v>
      </c>
      <c r="B53" s="1" t="s">
        <v>243</v>
      </c>
      <c r="C53" s="19" t="s">
        <v>231</v>
      </c>
      <c r="D53" s="1" t="s">
        <v>234</v>
      </c>
      <c r="E53" s="21" t="s">
        <v>245</v>
      </c>
      <c r="F53" s="1" t="s">
        <v>252</v>
      </c>
      <c r="G53" s="1">
        <v>317</v>
      </c>
      <c r="H53" s="6">
        <v>42395720.909999996</v>
      </c>
    </row>
    <row r="54" spans="1:8">
      <c r="A54" s="1" t="s">
        <v>52</v>
      </c>
      <c r="B54" s="1" t="s">
        <v>243</v>
      </c>
      <c r="C54" s="19" t="s">
        <v>231</v>
      </c>
      <c r="D54" s="1" t="s">
        <v>234</v>
      </c>
      <c r="E54" s="21" t="s">
        <v>245</v>
      </c>
      <c r="F54" s="1" t="s">
        <v>252</v>
      </c>
      <c r="G54" s="1">
        <v>348</v>
      </c>
      <c r="H54" s="6">
        <v>47930977.270000003</v>
      </c>
    </row>
    <row r="55" spans="1:8">
      <c r="A55" s="1" t="s">
        <v>53</v>
      </c>
      <c r="B55" s="1" t="s">
        <v>243</v>
      </c>
      <c r="C55" s="19" t="s">
        <v>231</v>
      </c>
      <c r="D55" s="1" t="s">
        <v>234</v>
      </c>
      <c r="E55" s="21" t="s">
        <v>245</v>
      </c>
      <c r="F55" s="1" t="s">
        <v>252</v>
      </c>
      <c r="G55" s="1">
        <v>301</v>
      </c>
      <c r="H55" s="6">
        <v>40847870.859999999</v>
      </c>
    </row>
    <row r="56" spans="1:8">
      <c r="A56" s="1" t="s">
        <v>54</v>
      </c>
      <c r="B56" s="1" t="s">
        <v>243</v>
      </c>
      <c r="C56" s="19" t="s">
        <v>231</v>
      </c>
      <c r="D56" s="1" t="s">
        <v>234</v>
      </c>
      <c r="E56" s="21" t="s">
        <v>246</v>
      </c>
      <c r="F56" s="1" t="s">
        <v>252</v>
      </c>
      <c r="G56" s="1">
        <v>252</v>
      </c>
      <c r="H56" s="6">
        <v>34198217.460000001</v>
      </c>
    </row>
    <row r="57" spans="1:8">
      <c r="A57" s="1" t="s">
        <v>55</v>
      </c>
      <c r="B57" s="1" t="s">
        <v>243</v>
      </c>
      <c r="C57" s="19" t="s">
        <v>231</v>
      </c>
      <c r="D57" s="1" t="s">
        <v>234</v>
      </c>
      <c r="E57" s="21" t="s">
        <v>246</v>
      </c>
      <c r="F57" s="1" t="s">
        <v>252</v>
      </c>
      <c r="G57" s="1">
        <v>203</v>
      </c>
      <c r="H57" s="6">
        <v>27149310.239999998</v>
      </c>
    </row>
    <row r="58" spans="1:8">
      <c r="A58" s="1" t="s">
        <v>56</v>
      </c>
      <c r="B58" s="1" t="s">
        <v>243</v>
      </c>
      <c r="C58" s="19" t="s">
        <v>231</v>
      </c>
      <c r="D58" s="1" t="s">
        <v>234</v>
      </c>
      <c r="E58" s="21" t="s">
        <v>246</v>
      </c>
      <c r="F58" s="1" t="s">
        <v>252</v>
      </c>
      <c r="G58" s="1">
        <v>184</v>
      </c>
      <c r="H58" s="6">
        <v>26122594.649999999</v>
      </c>
    </row>
    <row r="59" spans="1:8">
      <c r="A59" s="1" t="s">
        <v>57</v>
      </c>
      <c r="B59" s="1" t="s">
        <v>237</v>
      </c>
      <c r="C59" s="19" t="s">
        <v>231</v>
      </c>
      <c r="D59" s="1" t="s">
        <v>233</v>
      </c>
      <c r="E59" s="21" t="s">
        <v>248</v>
      </c>
      <c r="F59" s="1" t="s">
        <v>252</v>
      </c>
      <c r="G59" s="1">
        <v>304</v>
      </c>
      <c r="H59" s="6">
        <v>5311378519</v>
      </c>
    </row>
    <row r="60" spans="1:8">
      <c r="A60" s="1" t="s">
        <v>58</v>
      </c>
      <c r="B60" s="1" t="s">
        <v>237</v>
      </c>
      <c r="C60" s="19" t="s">
        <v>231</v>
      </c>
      <c r="D60" s="1" t="s">
        <v>233</v>
      </c>
      <c r="E60" s="21" t="s">
        <v>248</v>
      </c>
      <c r="F60" s="1" t="s">
        <v>252</v>
      </c>
      <c r="G60" s="1">
        <v>388</v>
      </c>
      <c r="H60" s="6">
        <v>6778996268</v>
      </c>
    </row>
    <row r="61" spans="1:8">
      <c r="A61" s="1" t="s">
        <v>59</v>
      </c>
      <c r="B61" s="1" t="s">
        <v>237</v>
      </c>
      <c r="C61" s="19" t="s">
        <v>231</v>
      </c>
      <c r="D61" s="1" t="s">
        <v>233</v>
      </c>
      <c r="E61" s="21" t="s">
        <v>248</v>
      </c>
      <c r="F61" s="1" t="s">
        <v>252</v>
      </c>
      <c r="G61" s="1">
        <v>341</v>
      </c>
      <c r="H61" s="6">
        <v>6080670677</v>
      </c>
    </row>
    <row r="62" spans="1:8">
      <c r="A62" s="1" t="s">
        <v>60</v>
      </c>
      <c r="B62" s="1" t="s">
        <v>237</v>
      </c>
      <c r="C62" s="19" t="s">
        <v>231</v>
      </c>
      <c r="D62" s="1" t="s">
        <v>233</v>
      </c>
      <c r="E62" s="21" t="s">
        <v>245</v>
      </c>
      <c r="F62" s="1" t="s">
        <v>252</v>
      </c>
      <c r="G62" s="1">
        <v>243</v>
      </c>
      <c r="H62" s="6">
        <v>4245608487</v>
      </c>
    </row>
    <row r="63" spans="1:8">
      <c r="A63" s="1" t="s">
        <v>61</v>
      </c>
      <c r="B63" s="1" t="s">
        <v>237</v>
      </c>
      <c r="C63" s="19" t="s">
        <v>231</v>
      </c>
      <c r="D63" s="1" t="s">
        <v>233</v>
      </c>
      <c r="E63" s="21" t="s">
        <v>245</v>
      </c>
      <c r="F63" s="1" t="s">
        <v>252</v>
      </c>
      <c r="G63" s="1">
        <v>269</v>
      </c>
      <c r="H63" s="6">
        <v>4747828855</v>
      </c>
    </row>
    <row r="64" spans="1:8">
      <c r="A64" s="1" t="s">
        <v>62</v>
      </c>
      <c r="B64" s="1" t="s">
        <v>237</v>
      </c>
      <c r="C64" s="19" t="s">
        <v>231</v>
      </c>
      <c r="D64" s="1" t="s">
        <v>233</v>
      </c>
      <c r="E64" s="21" t="s">
        <v>245</v>
      </c>
      <c r="F64" s="1" t="s">
        <v>252</v>
      </c>
      <c r="G64" s="1">
        <v>265</v>
      </c>
      <c r="H64" s="6">
        <v>4493808097</v>
      </c>
    </row>
    <row r="65" spans="1:8">
      <c r="A65" s="1" t="s">
        <v>63</v>
      </c>
      <c r="B65" s="1" t="s">
        <v>237</v>
      </c>
      <c r="C65" s="19" t="s">
        <v>231</v>
      </c>
      <c r="D65" s="1" t="s">
        <v>233</v>
      </c>
      <c r="E65" s="21" t="s">
        <v>246</v>
      </c>
      <c r="F65" s="1" t="s">
        <v>252</v>
      </c>
      <c r="G65" s="1">
        <v>233</v>
      </c>
      <c r="H65" s="6">
        <v>4070892089</v>
      </c>
    </row>
    <row r="66" spans="1:8">
      <c r="A66" s="1" t="s">
        <v>64</v>
      </c>
      <c r="B66" s="1" t="s">
        <v>237</v>
      </c>
      <c r="C66" s="19" t="s">
        <v>231</v>
      </c>
      <c r="D66" s="1" t="s">
        <v>233</v>
      </c>
      <c r="E66" s="21" t="s">
        <v>246</v>
      </c>
      <c r="F66" s="1" t="s">
        <v>252</v>
      </c>
      <c r="G66" s="1">
        <v>202</v>
      </c>
      <c r="H66" s="6">
        <v>3529271253</v>
      </c>
    </row>
    <row r="67" spans="1:8">
      <c r="A67" s="1" t="s">
        <v>65</v>
      </c>
      <c r="B67" s="1" t="s">
        <v>237</v>
      </c>
      <c r="C67" s="19" t="s">
        <v>231</v>
      </c>
      <c r="D67" s="1" t="s">
        <v>233</v>
      </c>
      <c r="E67" s="21" t="s">
        <v>246</v>
      </c>
      <c r="F67" s="1" t="s">
        <v>252</v>
      </c>
      <c r="G67" s="1">
        <v>277</v>
      </c>
      <c r="H67" s="6">
        <v>4791247037</v>
      </c>
    </row>
    <row r="68" spans="1:8">
      <c r="A68" s="1" t="s">
        <v>66</v>
      </c>
      <c r="B68" s="1" t="s">
        <v>238</v>
      </c>
      <c r="C68" s="19" t="s">
        <v>231</v>
      </c>
      <c r="D68" s="1" t="s">
        <v>233</v>
      </c>
      <c r="E68" s="21" t="s">
        <v>248</v>
      </c>
      <c r="F68" s="1" t="s">
        <v>252</v>
      </c>
      <c r="G68" s="1">
        <v>548</v>
      </c>
      <c r="H68" s="6">
        <v>4442306312</v>
      </c>
    </row>
    <row r="69" spans="1:8">
      <c r="A69" s="1" t="s">
        <v>67</v>
      </c>
      <c r="B69" s="1" t="s">
        <v>238</v>
      </c>
      <c r="C69" s="19" t="s">
        <v>231</v>
      </c>
      <c r="D69" s="1" t="s">
        <v>233</v>
      </c>
      <c r="E69" s="21" t="s">
        <v>248</v>
      </c>
      <c r="F69" s="1" t="s">
        <v>252</v>
      </c>
      <c r="G69" s="1">
        <v>304</v>
      </c>
      <c r="H69" s="6">
        <v>2464345107</v>
      </c>
    </row>
    <row r="70" spans="1:8">
      <c r="A70" s="1" t="s">
        <v>68</v>
      </c>
      <c r="B70" s="1" t="s">
        <v>238</v>
      </c>
      <c r="C70" s="19" t="s">
        <v>231</v>
      </c>
      <c r="D70" s="1" t="s">
        <v>233</v>
      </c>
      <c r="E70" s="21" t="s">
        <v>248</v>
      </c>
      <c r="F70" s="1" t="s">
        <v>252</v>
      </c>
      <c r="G70" s="1">
        <v>379</v>
      </c>
      <c r="H70" s="6">
        <v>3041905919</v>
      </c>
    </row>
    <row r="71" spans="1:8">
      <c r="A71" s="1" t="s">
        <v>69</v>
      </c>
      <c r="B71" s="1" t="s">
        <v>238</v>
      </c>
      <c r="C71" s="19" t="s">
        <v>231</v>
      </c>
      <c r="D71" s="1" t="s">
        <v>233</v>
      </c>
      <c r="E71" s="21" t="s">
        <v>245</v>
      </c>
      <c r="F71" s="1" t="s">
        <v>252</v>
      </c>
      <c r="G71" s="1">
        <v>384</v>
      </c>
      <c r="H71" s="6">
        <v>3051820552</v>
      </c>
    </row>
    <row r="72" spans="1:8">
      <c r="A72" s="1" t="s">
        <v>70</v>
      </c>
      <c r="B72" s="1" t="s">
        <v>238</v>
      </c>
      <c r="C72" s="19" t="s">
        <v>231</v>
      </c>
      <c r="D72" s="1" t="s">
        <v>233</v>
      </c>
      <c r="E72" s="21" t="s">
        <v>245</v>
      </c>
      <c r="F72" s="1" t="s">
        <v>252</v>
      </c>
      <c r="G72" s="1">
        <v>289</v>
      </c>
      <c r="H72" s="6">
        <v>2342749131</v>
      </c>
    </row>
    <row r="73" spans="1:8">
      <c r="A73" s="1" t="s">
        <v>71</v>
      </c>
      <c r="B73" s="1" t="s">
        <v>238</v>
      </c>
      <c r="C73" s="19" t="s">
        <v>231</v>
      </c>
      <c r="D73" s="1" t="s">
        <v>233</v>
      </c>
      <c r="E73" s="21" t="s">
        <v>245</v>
      </c>
      <c r="F73" s="1" t="s">
        <v>252</v>
      </c>
      <c r="G73" s="1">
        <v>209</v>
      </c>
      <c r="H73" s="6">
        <v>1694237261</v>
      </c>
    </row>
    <row r="74" spans="1:8">
      <c r="A74" s="1" t="s">
        <v>72</v>
      </c>
      <c r="B74" s="1" t="s">
        <v>238</v>
      </c>
      <c r="C74" s="19" t="s">
        <v>231</v>
      </c>
      <c r="D74" s="1" t="s">
        <v>233</v>
      </c>
      <c r="E74" s="21" t="s">
        <v>246</v>
      </c>
      <c r="F74" s="1" t="s">
        <v>252</v>
      </c>
      <c r="G74" s="1">
        <v>170</v>
      </c>
      <c r="H74" s="6">
        <v>1351066390</v>
      </c>
    </row>
    <row r="75" spans="1:8">
      <c r="A75" s="1" t="s">
        <v>73</v>
      </c>
      <c r="B75" s="1" t="s">
        <v>239</v>
      </c>
      <c r="C75" s="19" t="s">
        <v>231</v>
      </c>
      <c r="D75" s="1" t="s">
        <v>233</v>
      </c>
      <c r="E75" s="21" t="s">
        <v>246</v>
      </c>
      <c r="F75" s="1" t="s">
        <v>252</v>
      </c>
      <c r="G75" s="1">
        <v>128</v>
      </c>
      <c r="H75" s="6">
        <v>1037618992</v>
      </c>
    </row>
    <row r="76" spans="1:8">
      <c r="A76" s="1" t="s">
        <v>74</v>
      </c>
      <c r="B76" s="1" t="s">
        <v>238</v>
      </c>
      <c r="C76" s="19" t="s">
        <v>231</v>
      </c>
      <c r="D76" s="1" t="s">
        <v>233</v>
      </c>
      <c r="E76" s="21" t="s">
        <v>246</v>
      </c>
      <c r="F76" s="1" t="s">
        <v>252</v>
      </c>
      <c r="G76" s="1">
        <v>107</v>
      </c>
      <c r="H76" s="6">
        <v>858796657.89999998</v>
      </c>
    </row>
    <row r="77" spans="1:8">
      <c r="A77" s="1" t="s">
        <v>75</v>
      </c>
      <c r="B77" s="1" t="s">
        <v>240</v>
      </c>
      <c r="C77" s="19" t="s">
        <v>231</v>
      </c>
      <c r="D77" s="1" t="s">
        <v>233</v>
      </c>
      <c r="E77" s="21" t="s">
        <v>248</v>
      </c>
      <c r="F77" s="1" t="s">
        <v>252</v>
      </c>
      <c r="G77" s="1">
        <v>380</v>
      </c>
      <c r="H77" s="6">
        <v>2805824162</v>
      </c>
    </row>
    <row r="78" spans="1:8">
      <c r="A78" s="1" t="s">
        <v>76</v>
      </c>
      <c r="B78" s="1" t="s">
        <v>240</v>
      </c>
      <c r="C78" s="19" t="s">
        <v>231</v>
      </c>
      <c r="D78" s="1" t="s">
        <v>233</v>
      </c>
      <c r="E78" s="21" t="s">
        <v>248</v>
      </c>
      <c r="F78" s="1" t="s">
        <v>252</v>
      </c>
      <c r="G78" s="1">
        <v>270</v>
      </c>
      <c r="H78" s="6">
        <v>2022504902</v>
      </c>
    </row>
    <row r="79" spans="1:8">
      <c r="A79" s="1" t="s">
        <v>77</v>
      </c>
      <c r="B79" s="1" t="s">
        <v>240</v>
      </c>
      <c r="C79" s="19" t="s">
        <v>231</v>
      </c>
      <c r="D79" s="1" t="s">
        <v>233</v>
      </c>
      <c r="E79" s="21" t="s">
        <v>248</v>
      </c>
      <c r="F79" s="1" t="s">
        <v>252</v>
      </c>
      <c r="G79" s="1">
        <v>231</v>
      </c>
      <c r="H79" s="6">
        <v>1705645740</v>
      </c>
    </row>
    <row r="80" spans="1:8">
      <c r="A80" s="1" t="s">
        <v>78</v>
      </c>
      <c r="B80" s="1" t="s">
        <v>240</v>
      </c>
      <c r="C80" s="19" t="s">
        <v>231</v>
      </c>
      <c r="D80" s="1" t="s">
        <v>233</v>
      </c>
      <c r="E80" s="21" t="s">
        <v>245</v>
      </c>
      <c r="F80" s="1" t="s">
        <v>252</v>
      </c>
      <c r="G80" s="1">
        <v>249</v>
      </c>
      <c r="H80" s="6">
        <v>1762996286</v>
      </c>
    </row>
    <row r="81" spans="1:8">
      <c r="A81" s="1" t="s">
        <v>79</v>
      </c>
      <c r="B81" s="1" t="s">
        <v>240</v>
      </c>
      <c r="C81" s="19" t="s">
        <v>231</v>
      </c>
      <c r="D81" s="1" t="s">
        <v>233</v>
      </c>
      <c r="E81" s="21" t="s">
        <v>245</v>
      </c>
      <c r="F81" s="1" t="s">
        <v>252</v>
      </c>
      <c r="G81" s="1">
        <v>323</v>
      </c>
      <c r="H81" s="6">
        <v>2318701916</v>
      </c>
    </row>
    <row r="82" spans="1:8">
      <c r="A82" s="1" t="s">
        <v>80</v>
      </c>
      <c r="B82" s="1" t="s">
        <v>240</v>
      </c>
      <c r="C82" s="19" t="s">
        <v>231</v>
      </c>
      <c r="D82" s="1" t="s">
        <v>233</v>
      </c>
      <c r="E82" s="21" t="s">
        <v>245</v>
      </c>
      <c r="F82" s="1" t="s">
        <v>252</v>
      </c>
      <c r="G82" s="1">
        <v>295</v>
      </c>
      <c r="H82" s="6">
        <v>2178205599</v>
      </c>
    </row>
    <row r="83" spans="1:8">
      <c r="A83" s="1" t="s">
        <v>81</v>
      </c>
      <c r="B83" s="1" t="s">
        <v>240</v>
      </c>
      <c r="C83" s="19" t="s">
        <v>231</v>
      </c>
      <c r="D83" s="1" t="s">
        <v>233</v>
      </c>
      <c r="E83" s="21" t="s">
        <v>246</v>
      </c>
      <c r="F83" s="1" t="s">
        <v>252</v>
      </c>
      <c r="G83" s="1">
        <v>215</v>
      </c>
      <c r="H83" s="6">
        <v>1522265870</v>
      </c>
    </row>
    <row r="84" spans="1:8">
      <c r="A84" s="1" t="s">
        <v>82</v>
      </c>
      <c r="B84" s="1" t="s">
        <v>240</v>
      </c>
      <c r="C84" s="19" t="s">
        <v>231</v>
      </c>
      <c r="D84" s="1" t="s">
        <v>233</v>
      </c>
      <c r="E84" s="21" t="s">
        <v>246</v>
      </c>
      <c r="F84" s="1" t="s">
        <v>252</v>
      </c>
      <c r="G84" s="1">
        <v>367</v>
      </c>
      <c r="H84" s="6">
        <v>2789536477</v>
      </c>
    </row>
    <row r="85" spans="1:8">
      <c r="A85" s="1" t="s">
        <v>83</v>
      </c>
      <c r="B85" s="1" t="s">
        <v>240</v>
      </c>
      <c r="C85" s="19" t="s">
        <v>231</v>
      </c>
      <c r="D85" s="1" t="s">
        <v>233</v>
      </c>
      <c r="E85" s="21" t="s">
        <v>246</v>
      </c>
      <c r="F85" s="1" t="s">
        <v>252</v>
      </c>
      <c r="G85" s="1">
        <v>289</v>
      </c>
      <c r="H85" s="6">
        <v>2103848216</v>
      </c>
    </row>
    <row r="86" spans="1:8">
      <c r="A86" s="1" t="s">
        <v>84</v>
      </c>
      <c r="B86" s="1" t="s">
        <v>241</v>
      </c>
      <c r="C86" s="19" t="s">
        <v>231</v>
      </c>
      <c r="D86" s="1" t="s">
        <v>233</v>
      </c>
      <c r="E86" s="21" t="s">
        <v>248</v>
      </c>
      <c r="F86" s="1" t="s">
        <v>252</v>
      </c>
      <c r="G86" s="1">
        <v>593</v>
      </c>
      <c r="H86" s="6">
        <v>91634623.010000005</v>
      </c>
    </row>
    <row r="87" spans="1:8">
      <c r="A87" s="1" t="s">
        <v>85</v>
      </c>
      <c r="B87" s="1" t="s">
        <v>241</v>
      </c>
      <c r="C87" s="19" t="s">
        <v>231</v>
      </c>
      <c r="D87" s="1" t="s">
        <v>233</v>
      </c>
      <c r="E87" s="21" t="s">
        <v>248</v>
      </c>
      <c r="F87" s="1" t="s">
        <v>252</v>
      </c>
      <c r="G87" s="1">
        <v>887</v>
      </c>
      <c r="H87" s="6">
        <v>143024992.19999999</v>
      </c>
    </row>
    <row r="88" spans="1:8">
      <c r="A88" s="1" t="s">
        <v>86</v>
      </c>
      <c r="B88" s="1" t="s">
        <v>241</v>
      </c>
      <c r="C88" s="19" t="s">
        <v>231</v>
      </c>
      <c r="D88" s="1" t="s">
        <v>233</v>
      </c>
      <c r="E88" s="21" t="s">
        <v>248</v>
      </c>
      <c r="F88" s="1" t="s">
        <v>252</v>
      </c>
      <c r="G88" s="1">
        <v>922</v>
      </c>
      <c r="H88" s="6">
        <v>146544754.80000001</v>
      </c>
    </row>
    <row r="89" spans="1:8">
      <c r="A89" s="1" t="s">
        <v>87</v>
      </c>
      <c r="B89" s="1" t="s">
        <v>241</v>
      </c>
      <c r="C89" s="19" t="s">
        <v>231</v>
      </c>
      <c r="D89" s="1" t="s">
        <v>233</v>
      </c>
      <c r="E89" s="21" t="s">
        <v>245</v>
      </c>
      <c r="F89" s="1" t="s">
        <v>252</v>
      </c>
      <c r="G89" s="1">
        <v>861</v>
      </c>
      <c r="H89" s="6">
        <v>133047909.59999999</v>
      </c>
    </row>
    <row r="90" spans="1:8">
      <c r="A90" s="1" t="s">
        <v>88</v>
      </c>
      <c r="B90" s="1" t="s">
        <v>241</v>
      </c>
      <c r="C90" s="19" t="s">
        <v>231</v>
      </c>
      <c r="D90" s="1" t="s">
        <v>233</v>
      </c>
      <c r="E90" s="21" t="s">
        <v>245</v>
      </c>
      <c r="F90" s="1" t="s">
        <v>252</v>
      </c>
      <c r="G90" s="1">
        <v>804</v>
      </c>
      <c r="H90" s="6">
        <v>124239859.90000001</v>
      </c>
    </row>
    <row r="91" spans="1:8">
      <c r="A91" s="1" t="s">
        <v>89</v>
      </c>
      <c r="B91" s="1" t="s">
        <v>241</v>
      </c>
      <c r="C91" s="19" t="s">
        <v>231</v>
      </c>
      <c r="D91" s="1" t="s">
        <v>233</v>
      </c>
      <c r="E91" s="21" t="s">
        <v>245</v>
      </c>
      <c r="F91" s="1" t="s">
        <v>252</v>
      </c>
      <c r="G91" s="1">
        <v>701</v>
      </c>
      <c r="H91" s="6">
        <v>116407407.2</v>
      </c>
    </row>
    <row r="92" spans="1:8">
      <c r="A92" s="1" t="s">
        <v>90</v>
      </c>
      <c r="B92" s="1" t="s">
        <v>241</v>
      </c>
      <c r="C92" s="19" t="s">
        <v>231</v>
      </c>
      <c r="D92" s="1" t="s">
        <v>233</v>
      </c>
      <c r="E92" s="21" t="s">
        <v>246</v>
      </c>
      <c r="F92" s="1" t="s">
        <v>252</v>
      </c>
      <c r="G92" s="1">
        <v>899</v>
      </c>
      <c r="H92" s="6">
        <v>142889083.09999999</v>
      </c>
    </row>
    <row r="93" spans="1:8">
      <c r="A93" s="1" t="s">
        <v>91</v>
      </c>
      <c r="B93" s="1" t="s">
        <v>241</v>
      </c>
      <c r="C93" s="19" t="s">
        <v>231</v>
      </c>
      <c r="D93" s="1" t="s">
        <v>233</v>
      </c>
      <c r="E93" s="21" t="s">
        <v>246</v>
      </c>
      <c r="F93" s="1" t="s">
        <v>252</v>
      </c>
      <c r="G93" s="1">
        <v>764</v>
      </c>
      <c r="H93" s="6">
        <v>116441531.2</v>
      </c>
    </row>
    <row r="94" spans="1:8">
      <c r="A94" s="1" t="s">
        <v>92</v>
      </c>
      <c r="B94" s="1" t="s">
        <v>241</v>
      </c>
      <c r="C94" s="19" t="s">
        <v>231</v>
      </c>
      <c r="D94" s="1" t="s">
        <v>233</v>
      </c>
      <c r="E94" s="21" t="s">
        <v>246</v>
      </c>
      <c r="F94" s="1" t="s">
        <v>252</v>
      </c>
      <c r="G94" s="1">
        <v>605</v>
      </c>
      <c r="H94" s="6">
        <v>96160061.469999999</v>
      </c>
    </row>
    <row r="95" spans="1:8">
      <c r="A95" s="1" t="s">
        <v>93</v>
      </c>
      <c r="B95" s="1" t="s">
        <v>242</v>
      </c>
      <c r="C95" s="19" t="s">
        <v>231</v>
      </c>
      <c r="D95" s="1" t="s">
        <v>233</v>
      </c>
      <c r="E95" s="21" t="s">
        <v>248</v>
      </c>
      <c r="F95" s="1" t="s">
        <v>252</v>
      </c>
      <c r="G95" s="1">
        <v>102</v>
      </c>
      <c r="H95" s="6">
        <v>16666247.66</v>
      </c>
    </row>
    <row r="96" spans="1:8">
      <c r="A96" s="1" t="s">
        <v>94</v>
      </c>
      <c r="B96" s="1" t="s">
        <v>242</v>
      </c>
      <c r="C96" s="19" t="s">
        <v>231</v>
      </c>
      <c r="D96" s="1" t="s">
        <v>233</v>
      </c>
      <c r="E96" s="21" t="s">
        <v>248</v>
      </c>
      <c r="F96" s="1" t="s">
        <v>252</v>
      </c>
      <c r="G96" s="1">
        <v>0.89</v>
      </c>
      <c r="H96" s="6">
        <v>145421.18</v>
      </c>
    </row>
    <row r="97" spans="1:8">
      <c r="A97" s="1" t="s">
        <v>95</v>
      </c>
      <c r="B97" s="1" t="s">
        <v>242</v>
      </c>
      <c r="C97" s="19" t="s">
        <v>231</v>
      </c>
      <c r="D97" s="1" t="s">
        <v>233</v>
      </c>
      <c r="E97" s="21" t="s">
        <v>248</v>
      </c>
      <c r="F97" s="1" t="s">
        <v>252</v>
      </c>
      <c r="G97" s="1">
        <v>1.4</v>
      </c>
      <c r="H97" s="6">
        <v>228752.42</v>
      </c>
    </row>
    <row r="98" spans="1:8">
      <c r="A98" s="1" t="s">
        <v>96</v>
      </c>
      <c r="B98" s="1" t="s">
        <v>242</v>
      </c>
      <c r="C98" s="19" t="s">
        <v>231</v>
      </c>
      <c r="D98" s="1" t="s">
        <v>233</v>
      </c>
      <c r="E98" s="21" t="s">
        <v>245</v>
      </c>
      <c r="F98" s="1" t="s">
        <v>252</v>
      </c>
      <c r="G98" s="1">
        <v>13.7</v>
      </c>
      <c r="H98" s="6">
        <v>2238505.81</v>
      </c>
    </row>
    <row r="99" spans="1:8">
      <c r="A99" s="1" t="s">
        <v>97</v>
      </c>
      <c r="B99" s="1" t="s">
        <v>242</v>
      </c>
      <c r="C99" s="19" t="s">
        <v>231</v>
      </c>
      <c r="D99" s="1" t="s">
        <v>233</v>
      </c>
      <c r="E99" s="21" t="s">
        <v>245</v>
      </c>
      <c r="F99" s="1" t="s">
        <v>252</v>
      </c>
      <c r="G99" s="1">
        <v>8.4</v>
      </c>
      <c r="H99" s="6">
        <v>1372514.51</v>
      </c>
    </row>
    <row r="100" spans="1:8">
      <c r="A100" s="1" t="s">
        <v>98</v>
      </c>
      <c r="B100" s="1" t="s">
        <v>242</v>
      </c>
      <c r="C100" s="19" t="s">
        <v>231</v>
      </c>
      <c r="D100" s="1" t="s">
        <v>233</v>
      </c>
      <c r="E100" s="21" t="s">
        <v>245</v>
      </c>
      <c r="F100" s="1" t="s">
        <v>252</v>
      </c>
      <c r="G100" s="1">
        <v>1.1000000000000001</v>
      </c>
      <c r="H100" s="6">
        <v>168500.67</v>
      </c>
    </row>
    <row r="101" spans="1:8">
      <c r="A101" s="1" t="s">
        <v>99</v>
      </c>
      <c r="B101" s="1" t="s">
        <v>242</v>
      </c>
      <c r="C101" s="19" t="s">
        <v>231</v>
      </c>
      <c r="D101" s="1" t="s">
        <v>233</v>
      </c>
      <c r="E101" s="21" t="s">
        <v>246</v>
      </c>
      <c r="F101" s="1" t="s">
        <v>252</v>
      </c>
      <c r="G101" s="1">
        <v>0.79</v>
      </c>
      <c r="H101" s="6">
        <v>121014.12</v>
      </c>
    </row>
    <row r="102" spans="1:8">
      <c r="A102" s="1" t="s">
        <v>100</v>
      </c>
      <c r="B102" s="1" t="s">
        <v>242</v>
      </c>
      <c r="C102" s="19" t="s">
        <v>231</v>
      </c>
      <c r="D102" s="1" t="s">
        <v>233</v>
      </c>
      <c r="E102" s="21" t="s">
        <v>246</v>
      </c>
      <c r="F102" s="1" t="s">
        <v>252</v>
      </c>
      <c r="G102" s="1">
        <v>1.9</v>
      </c>
      <c r="H102" s="6">
        <v>291046.61</v>
      </c>
    </row>
    <row r="103" spans="1:8">
      <c r="A103" s="1" t="s">
        <v>101</v>
      </c>
      <c r="B103" s="1" t="s">
        <v>242</v>
      </c>
      <c r="C103" s="19" t="s">
        <v>231</v>
      </c>
      <c r="D103" s="1" t="s">
        <v>233</v>
      </c>
      <c r="E103" s="21" t="s">
        <v>246</v>
      </c>
      <c r="F103" s="1" t="s">
        <v>252</v>
      </c>
      <c r="G103" s="1">
        <v>6.2</v>
      </c>
      <c r="H103" s="6">
        <v>1139677.24</v>
      </c>
    </row>
    <row r="104" spans="1:8">
      <c r="A104" s="1" t="s">
        <v>102</v>
      </c>
      <c r="B104" s="1" t="s">
        <v>243</v>
      </c>
      <c r="C104" s="19" t="s">
        <v>231</v>
      </c>
      <c r="D104" s="1" t="s">
        <v>233</v>
      </c>
      <c r="E104" s="21" t="s">
        <v>248</v>
      </c>
      <c r="F104" s="1" t="s">
        <v>252</v>
      </c>
      <c r="G104" s="1">
        <v>7.6</v>
      </c>
      <c r="H104" s="6">
        <v>875520</v>
      </c>
    </row>
    <row r="105" spans="1:8">
      <c r="A105" s="1" t="s">
        <v>103</v>
      </c>
      <c r="B105" s="1" t="s">
        <v>243</v>
      </c>
      <c r="C105" s="19" t="s">
        <v>231</v>
      </c>
      <c r="D105" s="1" t="s">
        <v>233</v>
      </c>
      <c r="E105" s="21" t="s">
        <v>248</v>
      </c>
      <c r="F105" s="1" t="s">
        <v>252</v>
      </c>
      <c r="G105" s="1">
        <v>8</v>
      </c>
      <c r="H105" s="6">
        <v>1228800</v>
      </c>
    </row>
    <row r="106" spans="1:8">
      <c r="A106" s="1" t="s">
        <v>104</v>
      </c>
      <c r="B106" s="1" t="s">
        <v>243</v>
      </c>
      <c r="C106" s="19" t="s">
        <v>231</v>
      </c>
      <c r="D106" s="1" t="s">
        <v>233</v>
      </c>
      <c r="E106" s="21" t="s">
        <v>248</v>
      </c>
      <c r="F106" s="1" t="s">
        <v>252</v>
      </c>
      <c r="G106" s="1">
        <v>8</v>
      </c>
      <c r="H106" s="6">
        <v>921600</v>
      </c>
    </row>
    <row r="107" spans="1:8">
      <c r="A107" s="1" t="s">
        <v>105</v>
      </c>
      <c r="B107" s="1" t="s">
        <v>243</v>
      </c>
      <c r="C107" s="19" t="s">
        <v>231</v>
      </c>
      <c r="D107" s="1" t="s">
        <v>233</v>
      </c>
      <c r="E107" s="21" t="s">
        <v>245</v>
      </c>
      <c r="F107" s="1" t="s">
        <v>252</v>
      </c>
      <c r="G107" s="1">
        <v>8.6</v>
      </c>
      <c r="H107" s="6">
        <v>1320960</v>
      </c>
    </row>
    <row r="108" spans="1:8">
      <c r="A108" s="1" t="s">
        <v>106</v>
      </c>
      <c r="B108" s="1" t="s">
        <v>243</v>
      </c>
      <c r="C108" s="19" t="s">
        <v>231</v>
      </c>
      <c r="D108" s="1" t="s">
        <v>233</v>
      </c>
      <c r="E108" s="21" t="s">
        <v>245</v>
      </c>
      <c r="F108" s="1" t="s">
        <v>252</v>
      </c>
      <c r="G108" s="1">
        <v>8</v>
      </c>
      <c r="H108" s="6">
        <v>1228800</v>
      </c>
    </row>
    <row r="109" spans="1:8">
      <c r="A109" s="1" t="s">
        <v>107</v>
      </c>
      <c r="B109" s="1" t="s">
        <v>243</v>
      </c>
      <c r="C109" s="19" t="s">
        <v>231</v>
      </c>
      <c r="D109" s="1" t="s">
        <v>233</v>
      </c>
      <c r="E109" s="21" t="s">
        <v>245</v>
      </c>
      <c r="F109" s="1" t="s">
        <v>252</v>
      </c>
      <c r="G109" s="1">
        <v>7</v>
      </c>
      <c r="H109" s="6">
        <v>1075200</v>
      </c>
    </row>
    <row r="110" spans="1:8">
      <c r="A110" s="1" t="s">
        <v>108</v>
      </c>
      <c r="B110" s="1" t="s">
        <v>243</v>
      </c>
      <c r="C110" s="19" t="s">
        <v>231</v>
      </c>
      <c r="D110" s="1" t="s">
        <v>233</v>
      </c>
      <c r="E110" s="21" t="s">
        <v>246</v>
      </c>
      <c r="F110" s="1" t="s">
        <v>252</v>
      </c>
      <c r="G110" s="1">
        <v>8.6</v>
      </c>
      <c r="H110" s="6">
        <v>1320960</v>
      </c>
    </row>
    <row r="111" spans="1:8">
      <c r="A111" s="1" t="s">
        <v>109</v>
      </c>
      <c r="B111" s="1" t="s">
        <v>243</v>
      </c>
      <c r="C111" s="19" t="s">
        <v>231</v>
      </c>
      <c r="D111" s="1" t="s">
        <v>233</v>
      </c>
      <c r="E111" s="21" t="s">
        <v>246</v>
      </c>
      <c r="F111" s="1" t="s">
        <v>252</v>
      </c>
      <c r="G111" s="1">
        <v>8</v>
      </c>
      <c r="H111" s="6">
        <v>1228800</v>
      </c>
    </row>
    <row r="112" spans="1:8">
      <c r="A112" s="1" t="s">
        <v>110</v>
      </c>
      <c r="B112" s="1" t="s">
        <v>243</v>
      </c>
      <c r="C112" s="19" t="s">
        <v>231</v>
      </c>
      <c r="D112" s="1" t="s">
        <v>233</v>
      </c>
      <c r="E112" s="21" t="s">
        <v>246</v>
      </c>
      <c r="F112" s="1" t="s">
        <v>252</v>
      </c>
      <c r="G112" s="1">
        <v>7</v>
      </c>
      <c r="H112" s="6">
        <v>1075200</v>
      </c>
    </row>
    <row r="113" spans="1:8">
      <c r="A113" s="23"/>
      <c r="B113" s="23"/>
      <c r="C113" s="24"/>
      <c r="D113" s="23"/>
      <c r="E113" s="25"/>
      <c r="F113" s="23"/>
      <c r="G113" s="23"/>
      <c r="H113" s="23"/>
    </row>
    <row r="114" spans="1:8">
      <c r="A114" s="1" t="s">
        <v>228</v>
      </c>
      <c r="B114" s="1" t="s">
        <v>236</v>
      </c>
      <c r="C114" s="19" t="s">
        <v>231</v>
      </c>
      <c r="D114" s="1" t="s">
        <v>233</v>
      </c>
      <c r="E114" s="21" t="s">
        <v>248</v>
      </c>
      <c r="F114" s="1" t="s">
        <v>252</v>
      </c>
      <c r="G114" s="1">
        <v>544</v>
      </c>
      <c r="H114" s="6">
        <v>16674474246</v>
      </c>
    </row>
    <row r="115" spans="1:8">
      <c r="A115" s="1" t="s">
        <v>229</v>
      </c>
      <c r="B115" s="1" t="s">
        <v>236</v>
      </c>
      <c r="C115" s="19" t="s">
        <v>231</v>
      </c>
      <c r="D115" s="1" t="s">
        <v>233</v>
      </c>
      <c r="E115" s="21" t="s">
        <v>245</v>
      </c>
      <c r="F115" s="1" t="s">
        <v>252</v>
      </c>
      <c r="G115" s="1">
        <v>922</v>
      </c>
      <c r="H115" s="6">
        <v>28260781718</v>
      </c>
    </row>
    <row r="116" spans="1:8">
      <c r="A116" s="1" t="s">
        <v>230</v>
      </c>
      <c r="B116" s="1" t="s">
        <v>236</v>
      </c>
      <c r="C116" s="19" t="s">
        <v>231</v>
      </c>
      <c r="D116" s="1" t="s">
        <v>233</v>
      </c>
      <c r="E116" s="21" t="s">
        <v>246</v>
      </c>
      <c r="F116" s="1" t="s">
        <v>252</v>
      </c>
      <c r="G116" s="1">
        <v>429</v>
      </c>
      <c r="H116" s="6">
        <v>13149539433</v>
      </c>
    </row>
    <row r="117" spans="1:8">
      <c r="A117" s="1" t="s">
        <v>111</v>
      </c>
      <c r="B117" s="1" t="s">
        <v>237</v>
      </c>
      <c r="C117" s="20" t="s">
        <v>232</v>
      </c>
      <c r="D117" s="1" t="s">
        <v>234</v>
      </c>
      <c r="E117" s="21" t="s">
        <v>248</v>
      </c>
      <c r="F117" s="1" t="s">
        <v>252</v>
      </c>
      <c r="G117" s="1">
        <v>393</v>
      </c>
      <c r="H117" s="6">
        <v>11859364543</v>
      </c>
    </row>
    <row r="118" spans="1:8">
      <c r="A118" s="1" t="s">
        <v>112</v>
      </c>
      <c r="B118" s="1" t="s">
        <v>237</v>
      </c>
      <c r="C118" s="20" t="s">
        <v>232</v>
      </c>
      <c r="D118" s="1" t="s">
        <v>234</v>
      </c>
      <c r="E118" s="21" t="s">
        <v>248</v>
      </c>
      <c r="F118" s="1" t="s">
        <v>252</v>
      </c>
      <c r="G118" s="1">
        <v>243</v>
      </c>
      <c r="H118" s="6">
        <v>7332889527</v>
      </c>
    </row>
    <row r="119" spans="1:8">
      <c r="A119" s="1" t="s">
        <v>113</v>
      </c>
      <c r="B119" s="1" t="s">
        <v>237</v>
      </c>
      <c r="C119" s="20" t="s">
        <v>232</v>
      </c>
      <c r="D119" s="1" t="s">
        <v>234</v>
      </c>
      <c r="E119" s="21" t="s">
        <v>248</v>
      </c>
      <c r="F119" s="1" t="s">
        <v>252</v>
      </c>
      <c r="G119" s="1">
        <v>367</v>
      </c>
      <c r="H119" s="6">
        <v>10484120021</v>
      </c>
    </row>
    <row r="120" spans="1:8">
      <c r="A120" s="1" t="s">
        <v>114</v>
      </c>
      <c r="B120" s="1" t="s">
        <v>237</v>
      </c>
      <c r="C120" s="20" t="s">
        <v>232</v>
      </c>
      <c r="D120" s="1" t="s">
        <v>234</v>
      </c>
      <c r="E120" s="21" t="s">
        <v>245</v>
      </c>
      <c r="F120" s="1" t="s">
        <v>252</v>
      </c>
      <c r="G120" s="1">
        <v>421</v>
      </c>
      <c r="H120" s="6">
        <v>12356242854</v>
      </c>
    </row>
    <row r="121" spans="1:8">
      <c r="A121" s="1" t="s">
        <v>115</v>
      </c>
      <c r="B121" s="1" t="s">
        <v>237</v>
      </c>
      <c r="C121" s="20" t="s">
        <v>232</v>
      </c>
      <c r="D121" s="1" t="s">
        <v>234</v>
      </c>
      <c r="E121" s="21" t="s">
        <v>245</v>
      </c>
      <c r="F121" s="1" t="s">
        <v>252</v>
      </c>
      <c r="G121" s="1">
        <v>280</v>
      </c>
      <c r="H121" s="6">
        <v>7998783667</v>
      </c>
    </row>
    <row r="122" spans="1:8">
      <c r="A122" s="1" t="s">
        <v>116</v>
      </c>
      <c r="B122" s="1" t="s">
        <v>237</v>
      </c>
      <c r="C122" s="20" t="s">
        <v>232</v>
      </c>
      <c r="D122" s="1" t="s">
        <v>234</v>
      </c>
      <c r="E122" s="21" t="s">
        <v>245</v>
      </c>
      <c r="F122" s="1" t="s">
        <v>252</v>
      </c>
      <c r="G122" s="1">
        <v>281</v>
      </c>
      <c r="H122" s="6">
        <v>7818847851</v>
      </c>
    </row>
    <row r="123" spans="1:8">
      <c r="A123" s="1" t="s">
        <v>117</v>
      </c>
      <c r="B123" s="1" t="s">
        <v>237</v>
      </c>
      <c r="C123" s="20" t="s">
        <v>232</v>
      </c>
      <c r="D123" s="1" t="s">
        <v>234</v>
      </c>
      <c r="E123" s="21" t="s">
        <v>246</v>
      </c>
      <c r="F123" s="1" t="s">
        <v>252</v>
      </c>
      <c r="G123" s="1">
        <v>239</v>
      </c>
      <c r="H123" s="6">
        <v>6919797294</v>
      </c>
    </row>
    <row r="124" spans="1:8">
      <c r="A124" s="1" t="s">
        <v>118</v>
      </c>
      <c r="B124" s="1" t="s">
        <v>237</v>
      </c>
      <c r="C124" s="20" t="s">
        <v>232</v>
      </c>
      <c r="D124" s="1" t="s">
        <v>234</v>
      </c>
      <c r="E124" s="21" t="s">
        <v>246</v>
      </c>
      <c r="F124" s="1" t="s">
        <v>252</v>
      </c>
      <c r="G124" s="1">
        <v>340</v>
      </c>
      <c r="H124" s="6">
        <v>9978913469</v>
      </c>
    </row>
    <row r="125" spans="1:8">
      <c r="A125" s="1" t="s">
        <v>119</v>
      </c>
      <c r="B125" s="1" t="s">
        <v>237</v>
      </c>
      <c r="C125" s="20" t="s">
        <v>232</v>
      </c>
      <c r="D125" s="1" t="s">
        <v>234</v>
      </c>
      <c r="E125" s="21" t="s">
        <v>246</v>
      </c>
      <c r="F125" s="1" t="s">
        <v>252</v>
      </c>
      <c r="G125" s="1">
        <v>318</v>
      </c>
      <c r="H125" s="6">
        <v>9207094308</v>
      </c>
    </row>
    <row r="126" spans="1:8">
      <c r="A126" s="1" t="s">
        <v>120</v>
      </c>
      <c r="B126" s="1" t="s">
        <v>238</v>
      </c>
      <c r="C126" s="20" t="s">
        <v>232</v>
      </c>
      <c r="D126" s="1" t="s">
        <v>234</v>
      </c>
      <c r="E126" s="21" t="s">
        <v>248</v>
      </c>
      <c r="F126" s="1" t="s">
        <v>252</v>
      </c>
      <c r="G126" s="1">
        <v>130</v>
      </c>
      <c r="H126" s="6">
        <v>4010971115</v>
      </c>
    </row>
    <row r="127" spans="1:8">
      <c r="A127" s="1" t="s">
        <v>121</v>
      </c>
      <c r="B127" s="1" t="s">
        <v>238</v>
      </c>
      <c r="C127" s="20" t="s">
        <v>232</v>
      </c>
      <c r="D127" s="1" t="s">
        <v>234</v>
      </c>
      <c r="E127" s="21" t="s">
        <v>248</v>
      </c>
      <c r="F127" s="1" t="s">
        <v>252</v>
      </c>
      <c r="G127" s="1">
        <v>109</v>
      </c>
      <c r="H127" s="6">
        <v>2285564511</v>
      </c>
    </row>
    <row r="128" spans="1:8">
      <c r="A128" s="1" t="s">
        <v>122</v>
      </c>
      <c r="B128" s="1" t="s">
        <v>238</v>
      </c>
      <c r="C128" s="20" t="s">
        <v>232</v>
      </c>
      <c r="D128" s="1" t="s">
        <v>234</v>
      </c>
      <c r="E128" s="21" t="s">
        <v>248</v>
      </c>
      <c r="F128" s="1" t="s">
        <v>252</v>
      </c>
      <c r="G128" s="1">
        <v>140</v>
      </c>
      <c r="H128" s="6">
        <v>2907360534</v>
      </c>
    </row>
    <row r="129" spans="1:8">
      <c r="A129" s="1" t="s">
        <v>123</v>
      </c>
      <c r="B129" s="1" t="s">
        <v>238</v>
      </c>
      <c r="C129" s="20" t="s">
        <v>232</v>
      </c>
      <c r="D129" s="1" t="s">
        <v>234</v>
      </c>
      <c r="E129" s="21" t="s">
        <v>245</v>
      </c>
      <c r="F129" s="1" t="s">
        <v>252</v>
      </c>
      <c r="G129" s="1">
        <v>133</v>
      </c>
      <c r="H129" s="6">
        <v>4103531987</v>
      </c>
    </row>
    <row r="130" spans="1:8">
      <c r="A130" s="1" t="s">
        <v>124</v>
      </c>
      <c r="B130" s="1" t="s">
        <v>238</v>
      </c>
      <c r="C130" s="20" t="s">
        <v>232</v>
      </c>
      <c r="D130" s="1" t="s">
        <v>234</v>
      </c>
      <c r="E130" s="21" t="s">
        <v>245</v>
      </c>
      <c r="F130" s="1" t="s">
        <v>252</v>
      </c>
      <c r="G130" s="1">
        <v>141</v>
      </c>
      <c r="H130" s="6">
        <v>3139435748</v>
      </c>
    </row>
    <row r="131" spans="1:8">
      <c r="A131" s="1" t="s">
        <v>125</v>
      </c>
      <c r="B131" s="1" t="s">
        <v>238</v>
      </c>
      <c r="C131" s="20" t="s">
        <v>232</v>
      </c>
      <c r="D131" s="1" t="s">
        <v>234</v>
      </c>
      <c r="E131" s="21" t="s">
        <v>245</v>
      </c>
      <c r="F131" s="1" t="s">
        <v>252</v>
      </c>
      <c r="G131" s="1">
        <v>187</v>
      </c>
      <c r="H131" s="6">
        <v>4079534388</v>
      </c>
    </row>
    <row r="132" spans="1:8">
      <c r="A132" s="1" t="s">
        <v>126</v>
      </c>
      <c r="B132" s="1" t="s">
        <v>238</v>
      </c>
      <c r="C132" s="20" t="s">
        <v>232</v>
      </c>
      <c r="D132" s="1" t="s">
        <v>234</v>
      </c>
      <c r="E132" s="21" t="s">
        <v>246</v>
      </c>
      <c r="F132" s="1" t="s">
        <v>252</v>
      </c>
      <c r="G132" s="1">
        <v>83</v>
      </c>
      <c r="H132" s="6">
        <v>1792595714</v>
      </c>
    </row>
    <row r="133" spans="1:8">
      <c r="A133" s="1" t="s">
        <v>127</v>
      </c>
      <c r="B133" s="1" t="s">
        <v>239</v>
      </c>
      <c r="C133" s="20" t="s">
        <v>232</v>
      </c>
      <c r="D133" s="1" t="s">
        <v>234</v>
      </c>
      <c r="E133" s="21" t="s">
        <v>246</v>
      </c>
      <c r="F133" s="1" t="s">
        <v>252</v>
      </c>
      <c r="G133" s="1">
        <v>106</v>
      </c>
      <c r="H133" s="6">
        <v>2201287261</v>
      </c>
    </row>
    <row r="134" spans="1:8">
      <c r="A134" s="1" t="s">
        <v>128</v>
      </c>
      <c r="B134" s="1" t="s">
        <v>238</v>
      </c>
      <c r="C134" s="20" t="s">
        <v>232</v>
      </c>
      <c r="D134" s="1" t="s">
        <v>234</v>
      </c>
      <c r="E134" s="21" t="s">
        <v>246</v>
      </c>
      <c r="F134" s="1" t="s">
        <v>252</v>
      </c>
      <c r="G134" s="1">
        <v>176</v>
      </c>
      <c r="H134" s="6">
        <v>3801166815</v>
      </c>
    </row>
    <row r="135" spans="1:8">
      <c r="A135" s="1" t="s">
        <v>129</v>
      </c>
      <c r="B135" s="1" t="s">
        <v>240</v>
      </c>
      <c r="C135" s="20" t="s">
        <v>232</v>
      </c>
      <c r="D135" s="1" t="s">
        <v>234</v>
      </c>
      <c r="E135" s="21" t="s">
        <v>248</v>
      </c>
      <c r="F135" s="1" t="s">
        <v>252</v>
      </c>
      <c r="G135" s="1">
        <v>1024</v>
      </c>
      <c r="H135" s="6">
        <v>3165144579</v>
      </c>
    </row>
    <row r="136" spans="1:8">
      <c r="A136" s="1" t="s">
        <v>130</v>
      </c>
      <c r="B136" s="1" t="s">
        <v>240</v>
      </c>
      <c r="C136" s="20" t="s">
        <v>232</v>
      </c>
      <c r="D136" s="1" t="s">
        <v>234</v>
      </c>
      <c r="E136" s="21" t="s">
        <v>248</v>
      </c>
      <c r="F136" s="1" t="s">
        <v>252</v>
      </c>
      <c r="G136" s="1">
        <v>1133</v>
      </c>
      <c r="H136" s="6">
        <v>3454086267</v>
      </c>
    </row>
    <row r="137" spans="1:8">
      <c r="A137" s="1" t="s">
        <v>131</v>
      </c>
      <c r="B137" s="1" t="s">
        <v>240</v>
      </c>
      <c r="C137" s="20" t="s">
        <v>232</v>
      </c>
      <c r="D137" s="1" t="s">
        <v>234</v>
      </c>
      <c r="E137" s="21" t="s">
        <v>248</v>
      </c>
      <c r="F137" s="1" t="s">
        <v>252</v>
      </c>
      <c r="G137" s="1">
        <v>1336</v>
      </c>
      <c r="H137" s="6">
        <v>4187687794</v>
      </c>
    </row>
    <row r="138" spans="1:8">
      <c r="A138" s="1" t="s">
        <v>132</v>
      </c>
      <c r="B138" s="1" t="s">
        <v>240</v>
      </c>
      <c r="C138" s="20" t="s">
        <v>232</v>
      </c>
      <c r="D138" s="1" t="s">
        <v>234</v>
      </c>
      <c r="E138" s="21" t="s">
        <v>245</v>
      </c>
      <c r="F138" s="1" t="s">
        <v>252</v>
      </c>
      <c r="G138" s="1">
        <v>1473</v>
      </c>
      <c r="H138" s="6">
        <v>4429933370</v>
      </c>
    </row>
    <row r="139" spans="1:8">
      <c r="A139" s="1" t="s">
        <v>133</v>
      </c>
      <c r="B139" s="1" t="s">
        <v>240</v>
      </c>
      <c r="C139" s="20" t="s">
        <v>232</v>
      </c>
      <c r="D139" s="1" t="s">
        <v>234</v>
      </c>
      <c r="E139" s="21" t="s">
        <v>245</v>
      </c>
      <c r="F139" s="1" t="s">
        <v>252</v>
      </c>
      <c r="G139" s="1">
        <v>1230</v>
      </c>
      <c r="H139" s="6">
        <v>3910508374</v>
      </c>
    </row>
    <row r="140" spans="1:8">
      <c r="A140" s="1" t="s">
        <v>134</v>
      </c>
      <c r="B140" s="1" t="s">
        <v>240</v>
      </c>
      <c r="C140" s="20" t="s">
        <v>232</v>
      </c>
      <c r="D140" s="1" t="s">
        <v>234</v>
      </c>
      <c r="E140" s="21" t="s">
        <v>245</v>
      </c>
      <c r="F140" s="1" t="s">
        <v>252</v>
      </c>
      <c r="G140" s="1">
        <v>1332</v>
      </c>
      <c r="H140" s="6">
        <v>4117160722</v>
      </c>
    </row>
    <row r="141" spans="1:8">
      <c r="A141" s="1" t="s">
        <v>135</v>
      </c>
      <c r="B141" s="1" t="s">
        <v>240</v>
      </c>
      <c r="C141" s="20" t="s">
        <v>232</v>
      </c>
      <c r="D141" s="1" t="s">
        <v>234</v>
      </c>
      <c r="E141" s="21" t="s">
        <v>246</v>
      </c>
      <c r="F141" s="1" t="s">
        <v>252</v>
      </c>
      <c r="G141" s="1">
        <v>1576</v>
      </c>
      <c r="H141" s="6">
        <v>4871355329</v>
      </c>
    </row>
    <row r="142" spans="1:8">
      <c r="A142" s="1" t="s">
        <v>136</v>
      </c>
      <c r="B142" s="1" t="s">
        <v>240</v>
      </c>
      <c r="C142" s="20" t="s">
        <v>232</v>
      </c>
      <c r="D142" s="1" t="s">
        <v>234</v>
      </c>
      <c r="E142" s="21" t="s">
        <v>246</v>
      </c>
      <c r="F142" s="1" t="s">
        <v>252</v>
      </c>
      <c r="G142" s="1">
        <v>1259</v>
      </c>
      <c r="H142" s="6">
        <v>3838212366</v>
      </c>
    </row>
    <row r="143" spans="1:8">
      <c r="A143" s="1" t="s">
        <v>137</v>
      </c>
      <c r="B143" s="1" t="s">
        <v>240</v>
      </c>
      <c r="C143" s="20" t="s">
        <v>232</v>
      </c>
      <c r="D143" s="1" t="s">
        <v>234</v>
      </c>
      <c r="E143" s="21" t="s">
        <v>246</v>
      </c>
      <c r="F143" s="1" t="s">
        <v>252</v>
      </c>
      <c r="G143" s="1">
        <v>1205</v>
      </c>
      <c r="H143" s="6">
        <v>3623944135</v>
      </c>
    </row>
    <row r="144" spans="1:8">
      <c r="A144" s="1" t="s">
        <v>138</v>
      </c>
      <c r="B144" s="1" t="s">
        <v>241</v>
      </c>
      <c r="C144" s="20" t="s">
        <v>232</v>
      </c>
      <c r="D144" s="1" t="s">
        <v>234</v>
      </c>
      <c r="E144" s="21" t="s">
        <v>248</v>
      </c>
      <c r="F144" s="1" t="s">
        <v>252</v>
      </c>
      <c r="G144" s="1">
        <v>222</v>
      </c>
      <c r="H144" s="6">
        <v>309794177.39999998</v>
      </c>
    </row>
    <row r="145" spans="1:9">
      <c r="A145" s="1" t="s">
        <v>139</v>
      </c>
      <c r="B145" s="1" t="s">
        <v>241</v>
      </c>
      <c r="C145" s="20" t="s">
        <v>232</v>
      </c>
      <c r="D145" s="1" t="s">
        <v>234</v>
      </c>
      <c r="E145" s="21" t="s">
        <v>248</v>
      </c>
      <c r="F145" s="1" t="s">
        <v>252</v>
      </c>
      <c r="G145" s="1">
        <v>154</v>
      </c>
      <c r="H145" s="6">
        <v>227182345.59999999</v>
      </c>
    </row>
    <row r="146" spans="1:9">
      <c r="A146" s="1" t="s">
        <v>140</v>
      </c>
      <c r="B146" s="1" t="s">
        <v>241</v>
      </c>
      <c r="C146" s="20" t="s">
        <v>232</v>
      </c>
      <c r="D146" s="1" t="s">
        <v>234</v>
      </c>
      <c r="E146" s="21" t="s">
        <v>248</v>
      </c>
      <c r="F146" s="1" t="s">
        <v>252</v>
      </c>
      <c r="G146" s="1">
        <v>198</v>
      </c>
      <c r="H146" s="6">
        <v>287977638.10000002</v>
      </c>
    </row>
    <row r="147" spans="1:9">
      <c r="A147" s="1" t="s">
        <v>141</v>
      </c>
      <c r="B147" s="1" t="s">
        <v>241</v>
      </c>
      <c r="C147" s="20" t="s">
        <v>232</v>
      </c>
      <c r="D147" s="1" t="s">
        <v>234</v>
      </c>
      <c r="E147" s="21" t="s">
        <v>245</v>
      </c>
      <c r="F147" s="1" t="s">
        <v>252</v>
      </c>
      <c r="G147" s="1">
        <v>171</v>
      </c>
      <c r="H147" s="6">
        <v>245253696.90000001</v>
      </c>
    </row>
    <row r="148" spans="1:9">
      <c r="A148" s="1" t="s">
        <v>142</v>
      </c>
      <c r="B148" s="1" t="s">
        <v>241</v>
      </c>
      <c r="C148" s="20" t="s">
        <v>232</v>
      </c>
      <c r="D148" s="1" t="s">
        <v>234</v>
      </c>
      <c r="E148" s="21" t="s">
        <v>245</v>
      </c>
      <c r="F148" s="1" t="s">
        <v>252</v>
      </c>
      <c r="G148" s="1">
        <v>214</v>
      </c>
      <c r="H148" s="6">
        <v>320270321.60000002</v>
      </c>
    </row>
    <row r="149" spans="1:9">
      <c r="A149" s="1" t="s">
        <v>143</v>
      </c>
      <c r="B149" s="1" t="s">
        <v>241</v>
      </c>
      <c r="C149" s="20" t="s">
        <v>232</v>
      </c>
      <c r="D149" s="1" t="s">
        <v>234</v>
      </c>
      <c r="E149" s="21" t="s">
        <v>245</v>
      </c>
      <c r="F149" s="1" t="s">
        <v>252</v>
      </c>
      <c r="G149" s="1">
        <v>148</v>
      </c>
      <c r="H149" s="6">
        <v>212266357.59999999</v>
      </c>
    </row>
    <row r="150" spans="1:9">
      <c r="A150" s="1" t="s">
        <v>144</v>
      </c>
      <c r="B150" s="1" t="s">
        <v>241</v>
      </c>
      <c r="C150" s="20" t="s">
        <v>232</v>
      </c>
      <c r="D150" s="1" t="s">
        <v>234</v>
      </c>
      <c r="E150" s="21" t="s">
        <v>246</v>
      </c>
      <c r="F150" s="1" t="s">
        <v>252</v>
      </c>
      <c r="G150" s="1">
        <v>174</v>
      </c>
      <c r="H150" s="6">
        <v>260406710.09999999</v>
      </c>
    </row>
    <row r="151" spans="1:9">
      <c r="A151" s="1" t="s">
        <v>145</v>
      </c>
      <c r="B151" s="1" t="s">
        <v>241</v>
      </c>
      <c r="C151" s="20" t="s">
        <v>232</v>
      </c>
      <c r="D151" s="1" t="s">
        <v>234</v>
      </c>
      <c r="E151" s="21" t="s">
        <v>246</v>
      </c>
      <c r="F151" s="1" t="s">
        <v>252</v>
      </c>
      <c r="G151" s="1">
        <v>221</v>
      </c>
      <c r="H151" s="6">
        <v>326021418.10000002</v>
      </c>
    </row>
    <row r="152" spans="1:9">
      <c r="A152" s="1" t="s">
        <v>146</v>
      </c>
      <c r="B152" s="1" t="s">
        <v>241</v>
      </c>
      <c r="C152" s="20" t="s">
        <v>232</v>
      </c>
      <c r="D152" s="1" t="s">
        <v>234</v>
      </c>
      <c r="E152" s="21" t="s">
        <v>246</v>
      </c>
      <c r="F152" s="1" t="s">
        <v>252</v>
      </c>
      <c r="G152" s="1">
        <v>228</v>
      </c>
      <c r="H152" s="6">
        <v>341222585.69999999</v>
      </c>
    </row>
    <row r="153" spans="1:9">
      <c r="A153" s="1" t="s">
        <v>147</v>
      </c>
      <c r="B153" s="1" t="s">
        <v>242</v>
      </c>
      <c r="C153" s="20" t="s">
        <v>232</v>
      </c>
      <c r="D153" s="1" t="s">
        <v>234</v>
      </c>
      <c r="E153" s="21" t="s">
        <v>248</v>
      </c>
      <c r="F153" s="1" t="s">
        <v>252</v>
      </c>
      <c r="G153" s="1">
        <v>430</v>
      </c>
      <c r="H153" s="6">
        <v>478914205.89999998</v>
      </c>
    </row>
    <row r="154" spans="1:9">
      <c r="A154" s="1" t="s">
        <v>148</v>
      </c>
      <c r="B154" s="1" t="s">
        <v>242</v>
      </c>
      <c r="C154" s="20" t="s">
        <v>232</v>
      </c>
      <c r="D154" s="1" t="s">
        <v>234</v>
      </c>
      <c r="E154" s="21" t="s">
        <v>248</v>
      </c>
      <c r="F154" s="1" t="s">
        <v>252</v>
      </c>
      <c r="G154" s="1">
        <v>510</v>
      </c>
      <c r="H154" s="6">
        <v>592357935.39999998</v>
      </c>
    </row>
    <row r="155" spans="1:9">
      <c r="A155" s="1" t="s">
        <v>149</v>
      </c>
      <c r="B155" s="1" t="s">
        <v>242</v>
      </c>
      <c r="C155" s="20" t="s">
        <v>232</v>
      </c>
      <c r="D155" s="1" t="s">
        <v>234</v>
      </c>
      <c r="E155" s="21" t="s">
        <v>248</v>
      </c>
      <c r="F155" s="1" t="s">
        <v>252</v>
      </c>
      <c r="G155" s="1">
        <v>460</v>
      </c>
      <c r="H155" s="6">
        <v>519442456.10000002</v>
      </c>
    </row>
    <row r="156" spans="1:9">
      <c r="A156" s="1" t="s">
        <v>150</v>
      </c>
      <c r="B156" s="1" t="s">
        <v>242</v>
      </c>
      <c r="C156" s="20" t="s">
        <v>232</v>
      </c>
      <c r="D156" s="1" t="s">
        <v>234</v>
      </c>
      <c r="E156" s="21" t="s">
        <v>245</v>
      </c>
      <c r="F156" s="1" t="s">
        <v>252</v>
      </c>
      <c r="G156" s="1">
        <v>568</v>
      </c>
      <c r="H156" s="6">
        <v>632612253.39999998</v>
      </c>
    </row>
    <row r="157" spans="1:9">
      <c r="A157" s="1" t="s">
        <v>151</v>
      </c>
      <c r="B157" s="1" t="s">
        <v>242</v>
      </c>
      <c r="C157" s="20" t="s">
        <v>232</v>
      </c>
      <c r="D157" s="1" t="s">
        <v>234</v>
      </c>
      <c r="E157" s="21" t="s">
        <v>245</v>
      </c>
      <c r="F157" s="1" t="s">
        <v>252</v>
      </c>
      <c r="G157" s="1">
        <v>72</v>
      </c>
      <c r="H157" s="6">
        <v>82449160.75</v>
      </c>
      <c r="I157" s="31"/>
    </row>
    <row r="158" spans="1:9">
      <c r="A158" s="1" t="s">
        <v>152</v>
      </c>
      <c r="B158" s="1" t="s">
        <v>242</v>
      </c>
      <c r="C158" s="20" t="s">
        <v>232</v>
      </c>
      <c r="D158" s="1" t="s">
        <v>234</v>
      </c>
      <c r="E158" s="21" t="s">
        <v>245</v>
      </c>
      <c r="F158" s="1" t="s">
        <v>252</v>
      </c>
      <c r="G158" s="1">
        <v>448</v>
      </c>
      <c r="H158" s="6">
        <v>498961777.30000001</v>
      </c>
    </row>
    <row r="159" spans="1:9">
      <c r="A159" s="1" t="s">
        <v>153</v>
      </c>
      <c r="B159" s="1" t="s">
        <v>242</v>
      </c>
      <c r="C159" s="20" t="s">
        <v>232</v>
      </c>
      <c r="D159" s="1" t="s">
        <v>234</v>
      </c>
      <c r="E159" s="21" t="s">
        <v>246</v>
      </c>
      <c r="F159" s="1" t="s">
        <v>252</v>
      </c>
      <c r="G159" s="1">
        <v>564</v>
      </c>
      <c r="H159" s="6">
        <v>645851759.20000005</v>
      </c>
    </row>
    <row r="160" spans="1:9">
      <c r="A160" s="1" t="s">
        <v>154</v>
      </c>
      <c r="B160" s="1" t="s">
        <v>242</v>
      </c>
      <c r="C160" s="20" t="s">
        <v>232</v>
      </c>
      <c r="D160" s="1" t="s">
        <v>234</v>
      </c>
      <c r="E160" s="21" t="s">
        <v>246</v>
      </c>
      <c r="F160" s="1" t="s">
        <v>252</v>
      </c>
      <c r="G160" s="1">
        <v>353</v>
      </c>
      <c r="H160" s="6">
        <v>410004610.19999999</v>
      </c>
    </row>
    <row r="161" spans="1:8">
      <c r="A161" s="1" t="s">
        <v>155</v>
      </c>
      <c r="B161" s="1" t="s">
        <v>242</v>
      </c>
      <c r="C161" s="20" t="s">
        <v>232</v>
      </c>
      <c r="D161" s="1" t="s">
        <v>234</v>
      </c>
      <c r="E161" s="21" t="s">
        <v>246</v>
      </c>
      <c r="F161" s="1" t="s">
        <v>252</v>
      </c>
      <c r="G161" s="1">
        <v>438</v>
      </c>
      <c r="H161" s="6">
        <v>508730932.69999999</v>
      </c>
    </row>
    <row r="162" spans="1:8">
      <c r="A162" s="1" t="s">
        <v>156</v>
      </c>
      <c r="B162" s="1" t="s">
        <v>243</v>
      </c>
      <c r="C162" s="20" t="s">
        <v>232</v>
      </c>
      <c r="D162" s="1" t="s">
        <v>234</v>
      </c>
      <c r="E162" s="21" t="s">
        <v>248</v>
      </c>
      <c r="F162" s="1" t="s">
        <v>252</v>
      </c>
      <c r="G162" s="1">
        <v>227</v>
      </c>
      <c r="H162" s="6">
        <v>200502398.40000001</v>
      </c>
    </row>
    <row r="163" spans="1:8">
      <c r="A163" s="1" t="s">
        <v>157</v>
      </c>
      <c r="B163" s="1" t="s">
        <v>243</v>
      </c>
      <c r="C163" s="20" t="s">
        <v>232</v>
      </c>
      <c r="D163" s="1" t="s">
        <v>234</v>
      </c>
      <c r="E163" s="21" t="s">
        <v>248</v>
      </c>
      <c r="F163" s="1" t="s">
        <v>252</v>
      </c>
      <c r="G163" s="1">
        <v>266</v>
      </c>
      <c r="H163" s="6">
        <v>234949947.09999999</v>
      </c>
    </row>
    <row r="164" spans="1:8">
      <c r="A164" s="1" t="s">
        <v>158</v>
      </c>
      <c r="B164" s="1" t="s">
        <v>243</v>
      </c>
      <c r="C164" s="20" t="s">
        <v>232</v>
      </c>
      <c r="D164" s="1" t="s">
        <v>234</v>
      </c>
      <c r="E164" s="21" t="s">
        <v>248</v>
      </c>
      <c r="F164" s="1" t="s">
        <v>252</v>
      </c>
      <c r="G164" s="1">
        <v>210</v>
      </c>
      <c r="H164" s="6">
        <v>172782228.09999999</v>
      </c>
    </row>
    <row r="165" spans="1:8">
      <c r="A165" s="1" t="s">
        <v>159</v>
      </c>
      <c r="B165" s="1" t="s">
        <v>243</v>
      </c>
      <c r="C165" s="20" t="s">
        <v>232</v>
      </c>
      <c r="D165" s="1" t="s">
        <v>234</v>
      </c>
      <c r="E165" s="21" t="s">
        <v>245</v>
      </c>
      <c r="F165" s="1" t="s">
        <v>252</v>
      </c>
      <c r="G165" s="1">
        <v>208</v>
      </c>
      <c r="H165" s="6">
        <v>171136683.09999999</v>
      </c>
    </row>
    <row r="166" spans="1:8">
      <c r="A166" s="1" t="s">
        <v>160</v>
      </c>
      <c r="B166" s="1" t="s">
        <v>243</v>
      </c>
      <c r="C166" s="20" t="s">
        <v>232</v>
      </c>
      <c r="D166" s="1" t="s">
        <v>234</v>
      </c>
      <c r="E166" s="21" t="s">
        <v>245</v>
      </c>
      <c r="F166" s="1" t="s">
        <v>252</v>
      </c>
      <c r="G166" s="1">
        <v>279</v>
      </c>
      <c r="H166" s="6">
        <v>246432463.30000001</v>
      </c>
    </row>
    <row r="167" spans="1:8">
      <c r="A167" s="1" t="s">
        <v>161</v>
      </c>
      <c r="B167" s="1" t="s">
        <v>243</v>
      </c>
      <c r="C167" s="20" t="s">
        <v>232</v>
      </c>
      <c r="D167" s="1" t="s">
        <v>234</v>
      </c>
      <c r="E167" s="21" t="s">
        <v>245</v>
      </c>
      <c r="F167" s="1" t="s">
        <v>252</v>
      </c>
      <c r="G167" s="1">
        <v>195</v>
      </c>
      <c r="H167" s="6">
        <v>172237743.09999999</v>
      </c>
    </row>
    <row r="168" spans="1:8">
      <c r="A168" s="1" t="s">
        <v>162</v>
      </c>
      <c r="B168" s="1" t="s">
        <v>243</v>
      </c>
      <c r="C168" s="20" t="s">
        <v>232</v>
      </c>
      <c r="D168" s="1" t="s">
        <v>234</v>
      </c>
      <c r="E168" s="21" t="s">
        <v>246</v>
      </c>
      <c r="F168" s="1" t="s">
        <v>252</v>
      </c>
      <c r="G168" s="1">
        <v>265</v>
      </c>
      <c r="H168" s="6">
        <v>227379075.90000001</v>
      </c>
    </row>
    <row r="169" spans="1:8">
      <c r="A169" s="1" t="s">
        <v>163</v>
      </c>
      <c r="B169" s="1" t="s">
        <v>243</v>
      </c>
      <c r="C169" s="20" t="s">
        <v>232</v>
      </c>
      <c r="D169" s="1" t="s">
        <v>234</v>
      </c>
      <c r="E169" s="21" t="s">
        <v>246</v>
      </c>
      <c r="F169" s="1" t="s">
        <v>252</v>
      </c>
      <c r="G169" s="1">
        <v>194</v>
      </c>
      <c r="H169" s="6">
        <v>176547017.09999999</v>
      </c>
    </row>
    <row r="170" spans="1:8">
      <c r="A170" s="1" t="s">
        <v>164</v>
      </c>
      <c r="B170" s="1" t="s">
        <v>243</v>
      </c>
      <c r="C170" s="20" t="s">
        <v>232</v>
      </c>
      <c r="D170" s="1" t="s">
        <v>234</v>
      </c>
      <c r="E170" s="21" t="s">
        <v>246</v>
      </c>
      <c r="F170" s="1" t="s">
        <v>252</v>
      </c>
      <c r="G170" s="1">
        <v>211</v>
      </c>
      <c r="H170" s="6">
        <v>173605000.59999999</v>
      </c>
    </row>
    <row r="171" spans="1:8">
      <c r="A171" s="1" t="s">
        <v>165</v>
      </c>
      <c r="B171" s="1" t="s">
        <v>237</v>
      </c>
      <c r="C171" s="20" t="s">
        <v>232</v>
      </c>
      <c r="D171" s="1" t="s">
        <v>233</v>
      </c>
      <c r="E171" s="21" t="s">
        <v>248</v>
      </c>
      <c r="F171" s="1" t="s">
        <v>252</v>
      </c>
      <c r="G171" s="1">
        <v>225</v>
      </c>
      <c r="H171" s="6">
        <v>4811168928</v>
      </c>
    </row>
    <row r="172" spans="1:8">
      <c r="A172" s="1" t="s">
        <v>166</v>
      </c>
      <c r="B172" s="1" t="s">
        <v>237</v>
      </c>
      <c r="C172" s="20" t="s">
        <v>232</v>
      </c>
      <c r="D172" s="1" t="s">
        <v>233</v>
      </c>
      <c r="E172" s="21" t="s">
        <v>248</v>
      </c>
      <c r="F172" s="1" t="s">
        <v>252</v>
      </c>
      <c r="G172" s="1">
        <v>199</v>
      </c>
      <c r="H172" s="6">
        <v>4255211630</v>
      </c>
    </row>
    <row r="173" spans="1:8">
      <c r="A173" s="1" t="s">
        <v>167</v>
      </c>
      <c r="B173" s="1" t="s">
        <v>237</v>
      </c>
      <c r="C173" s="20" t="s">
        <v>232</v>
      </c>
      <c r="D173" s="1" t="s">
        <v>233</v>
      </c>
      <c r="E173" s="21" t="s">
        <v>248</v>
      </c>
      <c r="F173" s="1" t="s">
        <v>252</v>
      </c>
      <c r="G173" s="1">
        <v>548</v>
      </c>
      <c r="H173" s="6">
        <v>11836232601</v>
      </c>
    </row>
    <row r="174" spans="1:8">
      <c r="A174" s="1" t="s">
        <v>168</v>
      </c>
      <c r="B174" s="1" t="s">
        <v>237</v>
      </c>
      <c r="C174" s="20" t="s">
        <v>232</v>
      </c>
      <c r="D174" s="1" t="s">
        <v>233</v>
      </c>
      <c r="E174" s="21" t="s">
        <v>245</v>
      </c>
      <c r="F174" s="1" t="s">
        <v>252</v>
      </c>
      <c r="G174" s="1">
        <v>223</v>
      </c>
      <c r="H174" s="6">
        <v>4768402982</v>
      </c>
    </row>
    <row r="175" spans="1:8">
      <c r="A175" s="1" t="s">
        <v>169</v>
      </c>
      <c r="B175" s="1" t="s">
        <v>237</v>
      </c>
      <c r="C175" s="20" t="s">
        <v>232</v>
      </c>
      <c r="D175" s="1" t="s">
        <v>233</v>
      </c>
      <c r="E175" s="21" t="s">
        <v>245</v>
      </c>
      <c r="F175" s="1" t="s">
        <v>252</v>
      </c>
      <c r="G175" s="1">
        <v>471</v>
      </c>
      <c r="H175" s="6">
        <v>10071380290</v>
      </c>
    </row>
    <row r="176" spans="1:8">
      <c r="A176" s="1" t="s">
        <v>170</v>
      </c>
      <c r="B176" s="1" t="s">
        <v>237</v>
      </c>
      <c r="C176" s="20" t="s">
        <v>232</v>
      </c>
      <c r="D176" s="1" t="s">
        <v>233</v>
      </c>
      <c r="E176" s="21" t="s">
        <v>245</v>
      </c>
      <c r="F176" s="1" t="s">
        <v>252</v>
      </c>
      <c r="G176" s="1">
        <v>297</v>
      </c>
      <c r="H176" s="6">
        <v>6350742985</v>
      </c>
    </row>
    <row r="177" spans="1:8">
      <c r="A177" s="1" t="s">
        <v>171</v>
      </c>
      <c r="B177" s="1" t="s">
        <v>237</v>
      </c>
      <c r="C177" s="20" t="s">
        <v>232</v>
      </c>
      <c r="D177" s="1" t="s">
        <v>233</v>
      </c>
      <c r="E177" s="21" t="s">
        <v>246</v>
      </c>
      <c r="F177" s="1" t="s">
        <v>252</v>
      </c>
      <c r="G177" s="1">
        <v>448</v>
      </c>
      <c r="H177" s="6">
        <v>9579571910</v>
      </c>
    </row>
    <row r="178" spans="1:8">
      <c r="A178" s="1" t="s">
        <v>172</v>
      </c>
      <c r="B178" s="1" t="s">
        <v>237</v>
      </c>
      <c r="C178" s="20" t="s">
        <v>232</v>
      </c>
      <c r="D178" s="1" t="s">
        <v>233</v>
      </c>
      <c r="E178" s="21" t="s">
        <v>246</v>
      </c>
      <c r="F178" s="1" t="s">
        <v>252</v>
      </c>
      <c r="G178" s="1">
        <v>254</v>
      </c>
      <c r="H178" s="6">
        <v>5486137008</v>
      </c>
    </row>
    <row r="179" spans="1:8">
      <c r="A179" s="1" t="s">
        <v>173</v>
      </c>
      <c r="B179" s="1" t="s">
        <v>237</v>
      </c>
      <c r="C179" s="20" t="s">
        <v>232</v>
      </c>
      <c r="D179" s="1" t="s">
        <v>233</v>
      </c>
      <c r="E179" s="21" t="s">
        <v>246</v>
      </c>
      <c r="F179" s="1" t="s">
        <v>252</v>
      </c>
      <c r="G179" s="1">
        <v>253</v>
      </c>
      <c r="H179" s="6">
        <v>5409892173</v>
      </c>
    </row>
    <row r="180" spans="1:8">
      <c r="A180" s="1" t="s">
        <v>174</v>
      </c>
      <c r="B180" s="1" t="s">
        <v>238</v>
      </c>
      <c r="C180" s="20" t="s">
        <v>232</v>
      </c>
      <c r="D180" s="1" t="s">
        <v>233</v>
      </c>
      <c r="E180" s="21" t="s">
        <v>248</v>
      </c>
      <c r="F180" s="1" t="s">
        <v>252</v>
      </c>
      <c r="G180" s="1">
        <v>146</v>
      </c>
      <c r="H180" s="6">
        <v>4084454980</v>
      </c>
    </row>
    <row r="181" spans="1:8">
      <c r="A181" s="1" t="s">
        <v>175</v>
      </c>
      <c r="B181" s="1" t="s">
        <v>238</v>
      </c>
      <c r="C181" s="20" t="s">
        <v>232</v>
      </c>
      <c r="D181" s="1" t="s">
        <v>233</v>
      </c>
      <c r="E181" s="21" t="s">
        <v>248</v>
      </c>
      <c r="F181" s="1" t="s">
        <v>252</v>
      </c>
      <c r="G181" s="1">
        <v>110</v>
      </c>
      <c r="H181" s="6">
        <v>3077329095</v>
      </c>
    </row>
    <row r="182" spans="1:8">
      <c r="A182" s="1" t="s">
        <v>176</v>
      </c>
      <c r="B182" s="1" t="s">
        <v>238</v>
      </c>
      <c r="C182" s="20" t="s">
        <v>232</v>
      </c>
      <c r="D182" s="1" t="s">
        <v>233</v>
      </c>
      <c r="E182" s="21" t="s">
        <v>248</v>
      </c>
      <c r="F182" s="1" t="s">
        <v>252</v>
      </c>
      <c r="G182" s="1">
        <v>175</v>
      </c>
      <c r="H182" s="6">
        <v>5029881764</v>
      </c>
    </row>
    <row r="183" spans="1:8">
      <c r="A183" s="1" t="s">
        <v>177</v>
      </c>
      <c r="B183" s="1" t="s">
        <v>238</v>
      </c>
      <c r="C183" s="20" t="s">
        <v>232</v>
      </c>
      <c r="D183" s="1" t="s">
        <v>233</v>
      </c>
      <c r="E183" s="21" t="s">
        <v>245</v>
      </c>
      <c r="F183" s="1" t="s">
        <v>252</v>
      </c>
      <c r="G183" s="1">
        <v>128</v>
      </c>
      <c r="H183" s="6">
        <v>3580892037</v>
      </c>
    </row>
    <row r="184" spans="1:8">
      <c r="A184" s="1" t="s">
        <v>178</v>
      </c>
      <c r="B184" s="1" t="s">
        <v>238</v>
      </c>
      <c r="C184" s="20" t="s">
        <v>232</v>
      </c>
      <c r="D184" s="1" t="s">
        <v>233</v>
      </c>
      <c r="E184" s="21" t="s">
        <v>245</v>
      </c>
      <c r="F184" s="1" t="s">
        <v>252</v>
      </c>
      <c r="G184" s="1">
        <v>122</v>
      </c>
      <c r="H184" s="6">
        <v>3459160595</v>
      </c>
    </row>
    <row r="185" spans="1:8">
      <c r="A185" s="1" t="s">
        <v>179</v>
      </c>
      <c r="B185" s="1" t="s">
        <v>238</v>
      </c>
      <c r="C185" s="20" t="s">
        <v>232</v>
      </c>
      <c r="D185" s="1" t="s">
        <v>233</v>
      </c>
      <c r="E185" s="21" t="s">
        <v>245</v>
      </c>
      <c r="F185" s="1" t="s">
        <v>252</v>
      </c>
      <c r="G185" s="1">
        <v>122</v>
      </c>
      <c r="H185" s="6">
        <v>3605321636</v>
      </c>
    </row>
    <row r="186" spans="1:8">
      <c r="A186" s="1" t="s">
        <v>180</v>
      </c>
      <c r="B186" s="1" t="s">
        <v>238</v>
      </c>
      <c r="C186" s="20" t="s">
        <v>232</v>
      </c>
      <c r="D186" s="1" t="s">
        <v>233</v>
      </c>
      <c r="E186" s="21" t="s">
        <v>246</v>
      </c>
      <c r="F186" s="1" t="s">
        <v>252</v>
      </c>
      <c r="G186" s="1">
        <v>174</v>
      </c>
      <c r="H186" s="6">
        <v>5001139583</v>
      </c>
    </row>
    <row r="187" spans="1:8">
      <c r="A187" s="1" t="s">
        <v>181</v>
      </c>
      <c r="B187" s="1" t="s">
        <v>239</v>
      </c>
      <c r="C187" s="20" t="s">
        <v>232</v>
      </c>
      <c r="D187" s="1" t="s">
        <v>233</v>
      </c>
      <c r="E187" s="21" t="s">
        <v>246</v>
      </c>
      <c r="F187" s="1" t="s">
        <v>252</v>
      </c>
      <c r="G187" s="1">
        <v>141</v>
      </c>
      <c r="H187" s="6">
        <v>3842120319</v>
      </c>
    </row>
    <row r="188" spans="1:8">
      <c r="A188" s="1" t="s">
        <v>182</v>
      </c>
      <c r="B188" s="1" t="s">
        <v>238</v>
      </c>
      <c r="C188" s="20" t="s">
        <v>232</v>
      </c>
      <c r="D188" s="1" t="s">
        <v>233</v>
      </c>
      <c r="E188" s="21" t="s">
        <v>246</v>
      </c>
      <c r="F188" s="1" t="s">
        <v>252</v>
      </c>
      <c r="G188" s="1">
        <v>172</v>
      </c>
      <c r="H188" s="6">
        <v>5155525165</v>
      </c>
    </row>
    <row r="189" spans="1:8">
      <c r="A189" s="1" t="s">
        <v>183</v>
      </c>
      <c r="B189" s="1" t="s">
        <v>240</v>
      </c>
      <c r="C189" s="20" t="s">
        <v>232</v>
      </c>
      <c r="D189" s="1" t="s">
        <v>233</v>
      </c>
      <c r="E189" s="21" t="s">
        <v>248</v>
      </c>
      <c r="F189" s="1" t="s">
        <v>252</v>
      </c>
      <c r="G189" s="1">
        <v>300</v>
      </c>
      <c r="H189" s="6">
        <v>8751448604</v>
      </c>
    </row>
    <row r="190" spans="1:8">
      <c r="A190" s="1" t="s">
        <v>184</v>
      </c>
      <c r="B190" s="1" t="s">
        <v>240</v>
      </c>
      <c r="C190" s="20" t="s">
        <v>232</v>
      </c>
      <c r="D190" s="1" t="s">
        <v>233</v>
      </c>
      <c r="E190" s="21" t="s">
        <v>248</v>
      </c>
      <c r="F190" s="1" t="s">
        <v>252</v>
      </c>
      <c r="G190" s="1">
        <v>500</v>
      </c>
      <c r="H190" s="6">
        <v>14585747673</v>
      </c>
    </row>
    <row r="191" spans="1:8">
      <c r="A191" s="1" t="s">
        <v>185</v>
      </c>
      <c r="B191" s="1" t="s">
        <v>240</v>
      </c>
      <c r="C191" s="20" t="s">
        <v>232</v>
      </c>
      <c r="D191" s="1" t="s">
        <v>233</v>
      </c>
      <c r="E191" s="21" t="s">
        <v>248</v>
      </c>
      <c r="F191" s="1" t="s">
        <v>252</v>
      </c>
      <c r="G191" s="1">
        <v>362</v>
      </c>
      <c r="H191" s="6">
        <v>11019213648</v>
      </c>
    </row>
    <row r="192" spans="1:8">
      <c r="A192" s="1" t="s">
        <v>186</v>
      </c>
      <c r="B192" s="1" t="s">
        <v>240</v>
      </c>
      <c r="C192" s="20" t="s">
        <v>232</v>
      </c>
      <c r="D192" s="1" t="s">
        <v>233</v>
      </c>
      <c r="E192" s="21" t="s">
        <v>245</v>
      </c>
      <c r="F192" s="1" t="s">
        <v>252</v>
      </c>
      <c r="G192" s="1">
        <v>330</v>
      </c>
      <c r="H192" s="6">
        <v>9762176938</v>
      </c>
    </row>
    <row r="193" spans="1:8">
      <c r="A193" s="1" t="s">
        <v>187</v>
      </c>
      <c r="B193" s="1" t="s">
        <v>240</v>
      </c>
      <c r="C193" s="20" t="s">
        <v>232</v>
      </c>
      <c r="D193" s="1" t="s">
        <v>233</v>
      </c>
      <c r="E193" s="21" t="s">
        <v>245</v>
      </c>
      <c r="F193" s="1" t="s">
        <v>252</v>
      </c>
      <c r="G193" s="1">
        <v>594</v>
      </c>
      <c r="H193" s="6">
        <v>17327868236</v>
      </c>
    </row>
    <row r="194" spans="1:8">
      <c r="A194" s="1" t="s">
        <v>188</v>
      </c>
      <c r="B194" s="1" t="s">
        <v>240</v>
      </c>
      <c r="C194" s="20" t="s">
        <v>232</v>
      </c>
      <c r="D194" s="1" t="s">
        <v>233</v>
      </c>
      <c r="E194" s="21" t="s">
        <v>245</v>
      </c>
      <c r="F194" s="1" t="s">
        <v>252</v>
      </c>
      <c r="G194" s="1">
        <v>382</v>
      </c>
      <c r="H194" s="6">
        <v>10990859869</v>
      </c>
    </row>
    <row r="195" spans="1:8">
      <c r="A195" s="1" t="s">
        <v>189</v>
      </c>
      <c r="B195" s="1" t="s">
        <v>240</v>
      </c>
      <c r="C195" s="20" t="s">
        <v>232</v>
      </c>
      <c r="D195" s="1" t="s">
        <v>233</v>
      </c>
      <c r="E195" s="21" t="s">
        <v>246</v>
      </c>
      <c r="F195" s="1" t="s">
        <v>252</v>
      </c>
      <c r="G195" s="1">
        <v>351</v>
      </c>
      <c r="H195" s="6">
        <v>10383406379</v>
      </c>
    </row>
    <row r="196" spans="1:8">
      <c r="A196" s="1" t="s">
        <v>190</v>
      </c>
      <c r="B196" s="1" t="s">
        <v>240</v>
      </c>
      <c r="C196" s="20" t="s">
        <v>232</v>
      </c>
      <c r="D196" s="1" t="s">
        <v>233</v>
      </c>
      <c r="E196" s="21" t="s">
        <v>246</v>
      </c>
      <c r="F196" s="1" t="s">
        <v>252</v>
      </c>
      <c r="G196" s="1">
        <v>448</v>
      </c>
      <c r="H196" s="6">
        <v>13442222430</v>
      </c>
    </row>
    <row r="197" spans="1:8">
      <c r="A197" s="1" t="s">
        <v>191</v>
      </c>
      <c r="B197" s="1" t="s">
        <v>240</v>
      </c>
      <c r="C197" s="20" t="s">
        <v>232</v>
      </c>
      <c r="D197" s="1" t="s">
        <v>233</v>
      </c>
      <c r="E197" s="21" t="s">
        <v>246</v>
      </c>
      <c r="F197" s="1" t="s">
        <v>252</v>
      </c>
      <c r="G197" s="1">
        <v>457</v>
      </c>
      <c r="H197" s="6">
        <v>13519135941</v>
      </c>
    </row>
    <row r="198" spans="1:8">
      <c r="A198" s="1" t="s">
        <v>192</v>
      </c>
      <c r="B198" s="1" t="s">
        <v>241</v>
      </c>
      <c r="C198" s="20" t="s">
        <v>232</v>
      </c>
      <c r="D198" s="1" t="s">
        <v>233</v>
      </c>
      <c r="E198" s="21" t="s">
        <v>248</v>
      </c>
      <c r="F198" s="1" t="s">
        <v>252</v>
      </c>
      <c r="G198" s="1">
        <v>203</v>
      </c>
      <c r="H198" s="6">
        <v>273956041.60000002</v>
      </c>
    </row>
    <row r="199" spans="1:8">
      <c r="A199" s="1" t="s">
        <v>193</v>
      </c>
      <c r="B199" s="1" t="s">
        <v>241</v>
      </c>
      <c r="C199" s="20" t="s">
        <v>232</v>
      </c>
      <c r="D199" s="1" t="s">
        <v>233</v>
      </c>
      <c r="E199" s="21" t="s">
        <v>248</v>
      </c>
      <c r="F199" s="1" t="s">
        <v>252</v>
      </c>
      <c r="G199" s="1">
        <v>216</v>
      </c>
      <c r="H199" s="6">
        <v>295724607.39999998</v>
      </c>
    </row>
    <row r="200" spans="1:8">
      <c r="A200" s="1" t="s">
        <v>194</v>
      </c>
      <c r="B200" s="1" t="s">
        <v>241</v>
      </c>
      <c r="C200" s="20" t="s">
        <v>232</v>
      </c>
      <c r="D200" s="1" t="s">
        <v>233</v>
      </c>
      <c r="E200" s="21" t="s">
        <v>248</v>
      </c>
      <c r="F200" s="1" t="s">
        <v>252</v>
      </c>
      <c r="G200" s="1">
        <v>208</v>
      </c>
      <c r="H200" s="6">
        <v>280703727.39999998</v>
      </c>
    </row>
    <row r="201" spans="1:8">
      <c r="A201" s="1" t="s">
        <v>195</v>
      </c>
      <c r="B201" s="1" t="s">
        <v>241</v>
      </c>
      <c r="C201" s="20" t="s">
        <v>232</v>
      </c>
      <c r="D201" s="1" t="s">
        <v>233</v>
      </c>
      <c r="E201" s="21" t="s">
        <v>245</v>
      </c>
      <c r="F201" s="1" t="s">
        <v>252</v>
      </c>
      <c r="G201" s="1">
        <v>176</v>
      </c>
      <c r="H201" s="6">
        <v>237518538.59999999</v>
      </c>
    </row>
    <row r="202" spans="1:8">
      <c r="A202" s="1" t="s">
        <v>196</v>
      </c>
      <c r="B202" s="1" t="s">
        <v>241</v>
      </c>
      <c r="C202" s="20" t="s">
        <v>232</v>
      </c>
      <c r="D202" s="1" t="s">
        <v>233</v>
      </c>
      <c r="E202" s="21" t="s">
        <v>245</v>
      </c>
      <c r="F202" s="1" t="s">
        <v>252</v>
      </c>
      <c r="G202" s="1">
        <v>142</v>
      </c>
      <c r="H202" s="6">
        <v>194411547.5</v>
      </c>
    </row>
    <row r="203" spans="1:8">
      <c r="A203" s="1" t="s">
        <v>197</v>
      </c>
      <c r="B203" s="1" t="s">
        <v>241</v>
      </c>
      <c r="C203" s="20" t="s">
        <v>232</v>
      </c>
      <c r="D203" s="1" t="s">
        <v>233</v>
      </c>
      <c r="E203" s="21" t="s">
        <v>245</v>
      </c>
      <c r="F203" s="1" t="s">
        <v>252</v>
      </c>
      <c r="G203" s="1">
        <v>149</v>
      </c>
      <c r="H203" s="6">
        <v>195495409.80000001</v>
      </c>
    </row>
    <row r="204" spans="1:8">
      <c r="A204" s="1" t="s">
        <v>198</v>
      </c>
      <c r="B204" s="1" t="s">
        <v>241</v>
      </c>
      <c r="C204" s="20" t="s">
        <v>232</v>
      </c>
      <c r="D204" s="1" t="s">
        <v>233</v>
      </c>
      <c r="E204" s="21" t="s">
        <v>246</v>
      </c>
      <c r="F204" s="1" t="s">
        <v>252</v>
      </c>
      <c r="G204" s="1">
        <v>166</v>
      </c>
      <c r="H204" s="6">
        <v>224023167.09999999</v>
      </c>
    </row>
    <row r="205" spans="1:8">
      <c r="A205" s="1" t="s">
        <v>199</v>
      </c>
      <c r="B205" s="1" t="s">
        <v>241</v>
      </c>
      <c r="C205" s="20" t="s">
        <v>232</v>
      </c>
      <c r="D205" s="1" t="s">
        <v>233</v>
      </c>
      <c r="E205" s="21" t="s">
        <v>246</v>
      </c>
      <c r="F205" s="1" t="s">
        <v>252</v>
      </c>
      <c r="G205" s="1">
        <v>170</v>
      </c>
      <c r="H205" s="6">
        <v>236168983.09999999</v>
      </c>
    </row>
    <row r="206" spans="1:8">
      <c r="A206" s="1" t="s">
        <v>200</v>
      </c>
      <c r="B206" s="1" t="s">
        <v>241</v>
      </c>
      <c r="C206" s="20" t="s">
        <v>232</v>
      </c>
      <c r="D206" s="1" t="s">
        <v>233</v>
      </c>
      <c r="E206" s="21" t="s">
        <v>246</v>
      </c>
      <c r="F206" s="1" t="s">
        <v>252</v>
      </c>
      <c r="G206" s="1">
        <v>271</v>
      </c>
      <c r="H206" s="6">
        <v>365724567.89999998</v>
      </c>
    </row>
    <row r="207" spans="1:8">
      <c r="A207" s="1" t="s">
        <v>201</v>
      </c>
      <c r="B207" s="1" t="s">
        <v>242</v>
      </c>
      <c r="C207" s="20" t="s">
        <v>232</v>
      </c>
      <c r="D207" s="1" t="s">
        <v>233</v>
      </c>
      <c r="E207" s="21" t="s">
        <v>248</v>
      </c>
      <c r="F207" s="1" t="s">
        <v>252</v>
      </c>
      <c r="G207" s="1">
        <v>424</v>
      </c>
      <c r="H207" s="6">
        <v>566303061.79999995</v>
      </c>
    </row>
    <row r="208" spans="1:8">
      <c r="A208" s="1" t="s">
        <v>202</v>
      </c>
      <c r="B208" s="1" t="s">
        <v>242</v>
      </c>
      <c r="C208" s="20" t="s">
        <v>232</v>
      </c>
      <c r="D208" s="1" t="s">
        <v>233</v>
      </c>
      <c r="E208" s="21" t="s">
        <v>248</v>
      </c>
      <c r="F208" s="1" t="s">
        <v>252</v>
      </c>
      <c r="G208" s="1">
        <v>589</v>
      </c>
      <c r="H208" s="6">
        <v>797918559.20000005</v>
      </c>
    </row>
    <row r="209" spans="1:8">
      <c r="A209" s="1" t="s">
        <v>203</v>
      </c>
      <c r="B209" s="1" t="s">
        <v>242</v>
      </c>
      <c r="C209" s="20" t="s">
        <v>232</v>
      </c>
      <c r="D209" s="1" t="s">
        <v>233</v>
      </c>
      <c r="E209" s="21" t="s">
        <v>248</v>
      </c>
      <c r="F209" s="1" t="s">
        <v>252</v>
      </c>
      <c r="G209" s="1">
        <v>184</v>
      </c>
      <c r="H209" s="6">
        <v>256596245.40000001</v>
      </c>
    </row>
    <row r="210" spans="1:8">
      <c r="A210" s="1" t="s">
        <v>204</v>
      </c>
      <c r="B210" s="1" t="s">
        <v>242</v>
      </c>
      <c r="C210" s="20" t="s">
        <v>232</v>
      </c>
      <c r="D210" s="1" t="s">
        <v>233</v>
      </c>
      <c r="E210" s="21" t="s">
        <v>245</v>
      </c>
      <c r="F210" s="1" t="s">
        <v>252</v>
      </c>
      <c r="G210" s="1">
        <v>204</v>
      </c>
      <c r="H210" s="6">
        <v>261420633.69999999</v>
      </c>
    </row>
    <row r="211" spans="1:8">
      <c r="A211" s="1" t="s">
        <v>205</v>
      </c>
      <c r="B211" s="1" t="s">
        <v>242</v>
      </c>
      <c r="C211" s="20" t="s">
        <v>232</v>
      </c>
      <c r="D211" s="1" t="s">
        <v>233</v>
      </c>
      <c r="E211" s="21" t="s">
        <v>245</v>
      </c>
      <c r="F211" s="1" t="s">
        <v>252</v>
      </c>
      <c r="G211" s="1">
        <v>333</v>
      </c>
      <c r="H211" s="6">
        <v>451115246.60000002</v>
      </c>
    </row>
    <row r="212" spans="1:8">
      <c r="A212" s="1" t="s">
        <v>206</v>
      </c>
      <c r="B212" s="1" t="s">
        <v>242</v>
      </c>
      <c r="C212" s="20" t="s">
        <v>232</v>
      </c>
      <c r="D212" s="1" t="s">
        <v>233</v>
      </c>
      <c r="E212" s="21" t="s">
        <v>245</v>
      </c>
      <c r="F212" s="1" t="s">
        <v>252</v>
      </c>
      <c r="G212" s="1">
        <v>362</v>
      </c>
      <c r="H212" s="6">
        <v>476779352.19999999</v>
      </c>
    </row>
    <row r="213" spans="1:8">
      <c r="A213" s="1" t="s">
        <v>207</v>
      </c>
      <c r="B213" s="1" t="s">
        <v>242</v>
      </c>
      <c r="C213" s="20" t="s">
        <v>232</v>
      </c>
      <c r="D213" s="1" t="s">
        <v>233</v>
      </c>
      <c r="E213" s="21" t="s">
        <v>246</v>
      </c>
      <c r="F213" s="1" t="s">
        <v>252</v>
      </c>
      <c r="G213" s="1">
        <v>396</v>
      </c>
      <c r="H213" s="6">
        <v>536461374.30000001</v>
      </c>
    </row>
    <row r="214" spans="1:8">
      <c r="A214" s="1" t="s">
        <v>208</v>
      </c>
      <c r="B214" s="1" t="s">
        <v>242</v>
      </c>
      <c r="C214" s="20" t="s">
        <v>232</v>
      </c>
      <c r="D214" s="1" t="s">
        <v>233</v>
      </c>
      <c r="E214" s="21" t="s">
        <v>246</v>
      </c>
      <c r="F214" s="1" t="s">
        <v>252</v>
      </c>
      <c r="G214" s="1">
        <v>392</v>
      </c>
      <c r="H214" s="6">
        <v>531042572.5</v>
      </c>
    </row>
    <row r="215" spans="1:8">
      <c r="A215" s="1" t="s">
        <v>209</v>
      </c>
      <c r="B215" s="1" t="s">
        <v>242</v>
      </c>
      <c r="C215" s="20" t="s">
        <v>232</v>
      </c>
      <c r="D215" s="1" t="s">
        <v>233</v>
      </c>
      <c r="E215" s="21" t="s">
        <v>246</v>
      </c>
      <c r="F215" s="1" t="s">
        <v>252</v>
      </c>
      <c r="G215" s="1">
        <v>234</v>
      </c>
      <c r="H215" s="6">
        <v>303972522</v>
      </c>
    </row>
    <row r="216" spans="1:8">
      <c r="A216" s="1" t="s">
        <v>210</v>
      </c>
      <c r="B216" s="1" t="s">
        <v>243</v>
      </c>
      <c r="C216" s="20" t="s">
        <v>232</v>
      </c>
      <c r="D216" s="1" t="s">
        <v>233</v>
      </c>
      <c r="E216" s="21" t="s">
        <v>248</v>
      </c>
      <c r="F216" s="1" t="s">
        <v>252</v>
      </c>
      <c r="G216" s="1">
        <v>211</v>
      </c>
      <c r="H216" s="6">
        <v>298678004.10000002</v>
      </c>
    </row>
    <row r="217" spans="1:8">
      <c r="A217" s="1" t="s">
        <v>211</v>
      </c>
      <c r="B217" s="1" t="s">
        <v>243</v>
      </c>
      <c r="C217" s="20" t="s">
        <v>232</v>
      </c>
      <c r="D217" s="1" t="s">
        <v>233</v>
      </c>
      <c r="E217" s="21" t="s">
        <v>248</v>
      </c>
      <c r="F217" s="1" t="s">
        <v>252</v>
      </c>
      <c r="G217" s="1">
        <v>141</v>
      </c>
      <c r="H217" s="6">
        <v>178580989.59999999</v>
      </c>
    </row>
    <row r="218" spans="1:8">
      <c r="A218" s="1" t="s">
        <v>212</v>
      </c>
      <c r="B218" s="1" t="s">
        <v>243</v>
      </c>
      <c r="C218" s="20" t="s">
        <v>232</v>
      </c>
      <c r="D218" s="1" t="s">
        <v>233</v>
      </c>
      <c r="E218" s="21" t="s">
        <v>248</v>
      </c>
      <c r="F218" s="1" t="s">
        <v>252</v>
      </c>
      <c r="G218" s="1">
        <v>222</v>
      </c>
      <c r="H218" s="6">
        <v>314248895.30000001</v>
      </c>
    </row>
    <row r="219" spans="1:8">
      <c r="A219" s="1" t="s">
        <v>213</v>
      </c>
      <c r="B219" s="1" t="s">
        <v>243</v>
      </c>
      <c r="C219" s="20" t="s">
        <v>232</v>
      </c>
      <c r="D219" s="1" t="s">
        <v>233</v>
      </c>
      <c r="E219" s="21" t="s">
        <v>245</v>
      </c>
      <c r="F219" s="1" t="s">
        <v>252</v>
      </c>
      <c r="G219" s="1">
        <v>3.4</v>
      </c>
      <c r="H219" s="6">
        <v>4483176.5</v>
      </c>
    </row>
    <row r="220" spans="1:8">
      <c r="A220" s="1" t="s">
        <v>214</v>
      </c>
      <c r="B220" s="1" t="s">
        <v>243</v>
      </c>
      <c r="C220" s="20" t="s">
        <v>232</v>
      </c>
      <c r="D220" s="1" t="s">
        <v>233</v>
      </c>
      <c r="E220" s="21" t="s">
        <v>245</v>
      </c>
      <c r="F220" s="1" t="s">
        <v>252</v>
      </c>
      <c r="G220" s="1">
        <v>2.6</v>
      </c>
      <c r="H220" s="6">
        <v>3428311.44</v>
      </c>
    </row>
    <row r="221" spans="1:8">
      <c r="A221" s="1" t="s">
        <v>215</v>
      </c>
      <c r="B221" s="1" t="s">
        <v>243</v>
      </c>
      <c r="C221" s="20" t="s">
        <v>232</v>
      </c>
      <c r="D221" s="1" t="s">
        <v>233</v>
      </c>
      <c r="E221" s="21" t="s">
        <v>245</v>
      </c>
      <c r="F221" s="1" t="s">
        <v>252</v>
      </c>
      <c r="G221" s="1">
        <v>3.2</v>
      </c>
      <c r="H221" s="6">
        <v>4464065.96</v>
      </c>
    </row>
    <row r="222" spans="1:8">
      <c r="A222" s="1" t="s">
        <v>216</v>
      </c>
      <c r="B222" s="1" t="s">
        <v>243</v>
      </c>
      <c r="C222" s="20" t="s">
        <v>232</v>
      </c>
      <c r="D222" s="1" t="s">
        <v>233</v>
      </c>
      <c r="E222" s="21" t="s">
        <v>246</v>
      </c>
      <c r="F222" s="1" t="s">
        <v>252</v>
      </c>
      <c r="G222" s="1">
        <v>2.5</v>
      </c>
      <c r="H222" s="6">
        <v>3166329.6</v>
      </c>
    </row>
    <row r="223" spans="1:8">
      <c r="A223" s="1" t="s">
        <v>217</v>
      </c>
      <c r="B223" s="1" t="s">
        <v>243</v>
      </c>
      <c r="C223" s="20" t="s">
        <v>232</v>
      </c>
      <c r="D223" s="1" t="s">
        <v>233</v>
      </c>
      <c r="E223" s="21" t="s">
        <v>246</v>
      </c>
      <c r="F223" s="1" t="s">
        <v>252</v>
      </c>
      <c r="G223" s="1">
        <v>1.3</v>
      </c>
      <c r="H223" s="6">
        <v>1762441.67</v>
      </c>
    </row>
    <row r="224" spans="1:8">
      <c r="A224" s="1" t="s">
        <v>218</v>
      </c>
      <c r="B224" s="1" t="s">
        <v>243</v>
      </c>
      <c r="C224" s="20" t="s">
        <v>232</v>
      </c>
      <c r="D224" s="1" t="s">
        <v>233</v>
      </c>
      <c r="E224" s="21" t="s">
        <v>246</v>
      </c>
      <c r="F224" s="1" t="s">
        <v>252</v>
      </c>
      <c r="G224" s="1">
        <v>0.28999999999999998</v>
      </c>
      <c r="H224" s="6">
        <v>410505.31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02E6-E4FE-8844-B86E-64EEC66776A6}">
  <dimension ref="A1:H106"/>
  <sheetViews>
    <sheetView topLeftCell="D101" workbookViewId="0">
      <selection activeCell="H2" sqref="H2"/>
    </sheetView>
  </sheetViews>
  <sheetFormatPr baseColWidth="10" defaultRowHeight="16"/>
  <cols>
    <col min="3" max="3" width="18.33203125" customWidth="1"/>
    <col min="5" max="5" width="21.33203125" customWidth="1"/>
    <col min="6" max="6" width="22.1640625" customWidth="1"/>
    <col min="7" max="7" width="33.83203125" style="6" customWidth="1"/>
    <col min="8" max="8" width="53.5" style="6" customWidth="1"/>
  </cols>
  <sheetData>
    <row r="1" spans="1:8">
      <c r="A1" s="2" t="s">
        <v>0</v>
      </c>
      <c r="B1" s="2" t="s">
        <v>235</v>
      </c>
      <c r="C1" s="2" t="s">
        <v>291</v>
      </c>
      <c r="D1" s="2" t="s">
        <v>1</v>
      </c>
      <c r="E1" s="2" t="s">
        <v>251</v>
      </c>
      <c r="F1" s="2" t="s">
        <v>249</v>
      </c>
      <c r="G1" s="2" t="s">
        <v>2</v>
      </c>
      <c r="H1" s="2" t="s">
        <v>305</v>
      </c>
    </row>
    <row r="2" spans="1:8">
      <c r="A2" s="1">
        <v>0</v>
      </c>
      <c r="B2" s="1" t="s">
        <v>236</v>
      </c>
      <c r="C2" s="19" t="s">
        <v>231</v>
      </c>
      <c r="D2" s="1" t="s">
        <v>233</v>
      </c>
      <c r="E2" s="1" t="s">
        <v>247</v>
      </c>
      <c r="F2" s="1" t="s">
        <v>297</v>
      </c>
      <c r="G2" s="6">
        <v>0.01</v>
      </c>
      <c r="H2" s="6">
        <v>598.66</v>
      </c>
    </row>
    <row r="3" spans="1:8">
      <c r="A3" s="1">
        <v>0</v>
      </c>
      <c r="B3" s="1" t="s">
        <v>236</v>
      </c>
      <c r="C3" s="19" t="s">
        <v>231</v>
      </c>
      <c r="D3" s="1" t="s">
        <v>233</v>
      </c>
      <c r="E3" s="1" t="s">
        <v>247</v>
      </c>
      <c r="F3" s="1" t="s">
        <v>298</v>
      </c>
      <c r="G3" s="6">
        <v>0.01</v>
      </c>
      <c r="H3" s="6">
        <v>1197.33</v>
      </c>
    </row>
    <row r="4" spans="1:8">
      <c r="A4" s="1">
        <v>0</v>
      </c>
      <c r="B4" s="1" t="s">
        <v>236</v>
      </c>
      <c r="C4" s="19" t="s">
        <v>231</v>
      </c>
      <c r="D4" s="1" t="s">
        <v>233</v>
      </c>
      <c r="E4" s="1" t="s">
        <v>247</v>
      </c>
      <c r="F4" s="1" t="s">
        <v>299</v>
      </c>
      <c r="G4" s="6">
        <v>10.9</v>
      </c>
      <c r="H4" s="6">
        <v>261017.59</v>
      </c>
    </row>
    <row r="5" spans="1:8">
      <c r="A5" s="1">
        <v>0</v>
      </c>
      <c r="B5" s="1" t="s">
        <v>236</v>
      </c>
      <c r="C5" s="19" t="s">
        <v>231</v>
      </c>
      <c r="D5" s="1" t="s">
        <v>233</v>
      </c>
      <c r="E5" s="1" t="s">
        <v>247</v>
      </c>
      <c r="F5" s="1" t="s">
        <v>252</v>
      </c>
      <c r="G5" s="6">
        <v>51</v>
      </c>
      <c r="H5" s="6">
        <v>158588735.19999999</v>
      </c>
    </row>
    <row r="6" spans="1:8">
      <c r="A6" s="1">
        <v>4</v>
      </c>
      <c r="B6" s="1" t="s">
        <v>250</v>
      </c>
      <c r="C6" s="19" t="s">
        <v>231</v>
      </c>
      <c r="D6" s="1" t="s">
        <v>234</v>
      </c>
      <c r="E6" s="1" t="s">
        <v>247</v>
      </c>
      <c r="F6" s="1" t="s">
        <v>297</v>
      </c>
      <c r="G6" s="6">
        <v>1.4</v>
      </c>
      <c r="H6" s="6">
        <v>83380.429999999993</v>
      </c>
    </row>
    <row r="7" spans="1:8">
      <c r="A7" s="1">
        <v>4</v>
      </c>
      <c r="B7" s="1" t="s">
        <v>250</v>
      </c>
      <c r="C7" s="19" t="s">
        <v>231</v>
      </c>
      <c r="D7" s="1" t="s">
        <v>234</v>
      </c>
      <c r="E7" s="1" t="s">
        <v>247</v>
      </c>
      <c r="F7" s="1" t="s">
        <v>298</v>
      </c>
      <c r="G7" s="6">
        <v>0.01</v>
      </c>
      <c r="H7" s="6">
        <v>1191.1500000000001</v>
      </c>
    </row>
    <row r="8" spans="1:8">
      <c r="A8" s="1">
        <v>4</v>
      </c>
      <c r="B8" s="1" t="s">
        <v>250</v>
      </c>
      <c r="C8" s="19" t="s">
        <v>231</v>
      </c>
      <c r="D8" s="1" t="s">
        <v>234</v>
      </c>
      <c r="E8" s="1" t="s">
        <v>247</v>
      </c>
      <c r="F8" s="1" t="s">
        <v>299</v>
      </c>
      <c r="G8" s="6">
        <v>8.6999999999999993</v>
      </c>
      <c r="H8" s="6">
        <v>207259.93</v>
      </c>
    </row>
    <row r="9" spans="1:8">
      <c r="A9" s="1">
        <v>4</v>
      </c>
      <c r="B9" s="1" t="s">
        <v>250</v>
      </c>
      <c r="C9" s="19" t="s">
        <v>231</v>
      </c>
      <c r="D9" s="1" t="s">
        <v>234</v>
      </c>
      <c r="E9" s="1" t="s">
        <v>247</v>
      </c>
      <c r="F9" s="1" t="s">
        <v>252</v>
      </c>
      <c r="G9" s="1">
        <v>0.01</v>
      </c>
      <c r="H9" s="6">
        <v>30493.42</v>
      </c>
    </row>
    <row r="10" spans="1:8">
      <c r="A10" s="1">
        <v>8</v>
      </c>
      <c r="B10" s="1" t="s">
        <v>238</v>
      </c>
      <c r="C10" s="19" t="s">
        <v>231</v>
      </c>
      <c r="D10" s="1" t="s">
        <v>234</v>
      </c>
      <c r="E10" s="1" t="s">
        <v>247</v>
      </c>
      <c r="F10" s="1" t="s">
        <v>297</v>
      </c>
      <c r="G10" s="6">
        <v>0.01</v>
      </c>
      <c r="H10" s="6">
        <v>353.96</v>
      </c>
    </row>
    <row r="11" spans="1:8">
      <c r="A11" s="1">
        <v>8</v>
      </c>
      <c r="B11" s="1" t="s">
        <v>238</v>
      </c>
      <c r="C11" s="19" t="s">
        <v>231</v>
      </c>
      <c r="D11" s="1" t="s">
        <v>234</v>
      </c>
      <c r="E11" s="1" t="s">
        <v>247</v>
      </c>
      <c r="F11" s="1" t="s">
        <v>298</v>
      </c>
      <c r="G11" s="6">
        <v>0.01</v>
      </c>
      <c r="H11" s="6">
        <v>707.91</v>
      </c>
    </row>
    <row r="12" spans="1:8">
      <c r="A12" s="1">
        <v>8</v>
      </c>
      <c r="B12" s="1" t="s">
        <v>238</v>
      </c>
      <c r="C12" s="19" t="s">
        <v>231</v>
      </c>
      <c r="D12" s="1" t="s">
        <v>234</v>
      </c>
      <c r="E12" s="1" t="s">
        <v>247</v>
      </c>
      <c r="F12" s="1" t="s">
        <v>299</v>
      </c>
      <c r="G12" s="6">
        <v>1.08</v>
      </c>
      <c r="H12" s="6">
        <v>15290.92</v>
      </c>
    </row>
    <row r="13" spans="1:8">
      <c r="A13" s="1">
        <v>8</v>
      </c>
      <c r="B13" s="1" t="s">
        <v>238</v>
      </c>
      <c r="C13" s="19" t="s">
        <v>231</v>
      </c>
      <c r="D13" s="1" t="s">
        <v>234</v>
      </c>
      <c r="E13" s="1" t="s">
        <v>247</v>
      </c>
      <c r="F13" s="1" t="s">
        <v>252</v>
      </c>
      <c r="G13" s="6">
        <v>0.01</v>
      </c>
      <c r="H13" s="6">
        <v>18122.57</v>
      </c>
    </row>
    <row r="14" spans="1:8">
      <c r="A14" s="1">
        <v>12</v>
      </c>
      <c r="B14" s="1" t="s">
        <v>240</v>
      </c>
      <c r="C14" s="19" t="s">
        <v>231</v>
      </c>
      <c r="D14" s="1" t="s">
        <v>234</v>
      </c>
      <c r="E14" s="1" t="s">
        <v>247</v>
      </c>
      <c r="F14" s="1" t="s">
        <v>297</v>
      </c>
      <c r="G14" s="6">
        <v>0.68</v>
      </c>
      <c r="H14" s="6">
        <v>24344.62</v>
      </c>
    </row>
    <row r="15" spans="1:8">
      <c r="A15" s="1">
        <v>12</v>
      </c>
      <c r="B15" s="1" t="s">
        <v>240</v>
      </c>
      <c r="C15" s="19" t="s">
        <v>231</v>
      </c>
      <c r="D15" s="1" t="s">
        <v>234</v>
      </c>
      <c r="E15" s="1" t="s">
        <v>247</v>
      </c>
      <c r="F15" s="1" t="s">
        <v>298</v>
      </c>
      <c r="G15" s="6">
        <v>0.01</v>
      </c>
      <c r="H15" s="6">
        <v>716.02</v>
      </c>
    </row>
    <row r="16" spans="1:8">
      <c r="A16" s="1">
        <v>12</v>
      </c>
      <c r="B16" s="1" t="s">
        <v>240</v>
      </c>
      <c r="C16" s="19" t="s">
        <v>231</v>
      </c>
      <c r="D16" s="1" t="s">
        <v>234</v>
      </c>
      <c r="E16" s="1" t="s">
        <v>247</v>
      </c>
      <c r="F16" s="1" t="s">
        <v>299</v>
      </c>
      <c r="G16" s="6">
        <v>3.4</v>
      </c>
      <c r="H16" s="6">
        <v>48689.25</v>
      </c>
    </row>
    <row r="17" spans="1:8">
      <c r="A17" s="1">
        <v>12</v>
      </c>
      <c r="B17" s="1" t="s">
        <v>240</v>
      </c>
      <c r="C17" s="19" t="s">
        <v>231</v>
      </c>
      <c r="D17" s="1" t="s">
        <v>234</v>
      </c>
      <c r="E17" s="1" t="s">
        <v>247</v>
      </c>
      <c r="F17" s="1" t="s">
        <v>252</v>
      </c>
      <c r="G17" s="6">
        <v>3</v>
      </c>
      <c r="H17" s="6">
        <v>5499020.9299999997</v>
      </c>
    </row>
    <row r="18" spans="1:8">
      <c r="A18" s="1">
        <v>16</v>
      </c>
      <c r="B18" s="1" t="s">
        <v>241</v>
      </c>
      <c r="C18" s="19" t="s">
        <v>231</v>
      </c>
      <c r="D18" s="1" t="s">
        <v>234</v>
      </c>
      <c r="E18" s="1" t="s">
        <v>247</v>
      </c>
      <c r="F18" s="1" t="s">
        <v>297</v>
      </c>
      <c r="G18" s="6">
        <v>1.3</v>
      </c>
      <c r="H18" s="6">
        <v>14960.18</v>
      </c>
    </row>
    <row r="19" spans="1:8">
      <c r="A19" s="1">
        <v>16</v>
      </c>
      <c r="B19" s="1" t="s">
        <v>241</v>
      </c>
      <c r="C19" s="19" t="s">
        <v>231</v>
      </c>
      <c r="D19" s="1" t="s">
        <v>234</v>
      </c>
      <c r="E19" s="1" t="s">
        <v>247</v>
      </c>
      <c r="F19" s="1" t="s">
        <v>298</v>
      </c>
      <c r="G19" s="6">
        <v>0.01</v>
      </c>
      <c r="H19" s="6">
        <v>230.16</v>
      </c>
    </row>
    <row r="20" spans="1:8">
      <c r="A20" s="1">
        <v>16</v>
      </c>
      <c r="B20" s="1" t="s">
        <v>241</v>
      </c>
      <c r="C20" s="19" t="s">
        <v>231</v>
      </c>
      <c r="D20" s="1" t="s">
        <v>234</v>
      </c>
      <c r="E20" s="1" t="s">
        <v>247</v>
      </c>
      <c r="F20" s="1" t="s">
        <v>299</v>
      </c>
      <c r="G20" s="6">
        <v>1.3</v>
      </c>
      <c r="H20" s="6">
        <v>5984.07</v>
      </c>
    </row>
    <row r="21" spans="1:8">
      <c r="A21" s="1">
        <v>16</v>
      </c>
      <c r="B21" s="1" t="s">
        <v>241</v>
      </c>
      <c r="C21" s="19" t="s">
        <v>231</v>
      </c>
      <c r="D21" s="1" t="s">
        <v>234</v>
      </c>
      <c r="E21" s="1" t="s">
        <v>247</v>
      </c>
      <c r="F21" s="1" t="s">
        <v>252</v>
      </c>
      <c r="G21" s="6">
        <v>0.01</v>
      </c>
      <c r="H21" s="6">
        <v>5302.81</v>
      </c>
    </row>
    <row r="22" spans="1:8">
      <c r="A22" s="1">
        <v>20</v>
      </c>
      <c r="B22" s="1" t="s">
        <v>242</v>
      </c>
      <c r="C22" s="19" t="s">
        <v>231</v>
      </c>
      <c r="D22" s="1" t="s">
        <v>234</v>
      </c>
      <c r="E22" s="1" t="s">
        <v>247</v>
      </c>
      <c r="F22" s="1" t="s">
        <v>297</v>
      </c>
      <c r="G22" s="6">
        <v>7.0000000000000007E-2</v>
      </c>
      <c r="H22" s="6">
        <v>372.48</v>
      </c>
    </row>
    <row r="23" spans="1:8">
      <c r="A23" s="1">
        <v>20</v>
      </c>
      <c r="B23" s="1" t="s">
        <v>242</v>
      </c>
      <c r="C23" s="19" t="s">
        <v>231</v>
      </c>
      <c r="D23" s="1" t="s">
        <v>234</v>
      </c>
      <c r="E23" s="1" t="s">
        <v>247</v>
      </c>
      <c r="F23" s="1" t="s">
        <v>298</v>
      </c>
      <c r="G23" s="6">
        <v>0.13</v>
      </c>
      <c r="H23" s="6">
        <v>1383.5</v>
      </c>
    </row>
    <row r="24" spans="1:8">
      <c r="A24" s="1">
        <v>20</v>
      </c>
      <c r="B24" s="1" t="s">
        <v>242</v>
      </c>
      <c r="C24" s="19" t="s">
        <v>231</v>
      </c>
      <c r="D24" s="1" t="s">
        <v>234</v>
      </c>
      <c r="E24" s="1" t="s">
        <v>247</v>
      </c>
      <c r="F24" s="1" t="s">
        <v>299</v>
      </c>
      <c r="G24" s="6">
        <v>0.01</v>
      </c>
      <c r="H24" s="6">
        <v>21.28</v>
      </c>
    </row>
    <row r="25" spans="1:8">
      <c r="A25" s="1">
        <v>20</v>
      </c>
      <c r="B25" s="1" t="s">
        <v>242</v>
      </c>
      <c r="C25" s="19" t="s">
        <v>231</v>
      </c>
      <c r="D25" s="1" t="s">
        <v>234</v>
      </c>
      <c r="E25" s="1" t="s">
        <v>247</v>
      </c>
      <c r="F25" s="1" t="s">
        <v>252</v>
      </c>
      <c r="G25" s="6">
        <v>4</v>
      </c>
      <c r="H25" s="6">
        <v>980796.15</v>
      </c>
    </row>
    <row r="26" spans="1:8">
      <c r="A26" s="1">
        <v>24</v>
      </c>
      <c r="B26" s="1" t="s">
        <v>243</v>
      </c>
      <c r="C26" s="19" t="s">
        <v>231</v>
      </c>
      <c r="D26" s="1" t="s">
        <v>234</v>
      </c>
      <c r="E26" s="1" t="s">
        <v>247</v>
      </c>
      <c r="F26" s="1" t="s">
        <v>297</v>
      </c>
      <c r="G26" s="6">
        <v>0.9</v>
      </c>
      <c r="H26" s="6">
        <v>2574.8000000000002</v>
      </c>
    </row>
    <row r="27" spans="1:8">
      <c r="A27" s="1">
        <v>24</v>
      </c>
      <c r="B27" s="1" t="s">
        <v>243</v>
      </c>
      <c r="C27" s="19" t="s">
        <v>231</v>
      </c>
      <c r="D27" s="1" t="s">
        <v>234</v>
      </c>
      <c r="E27" s="1" t="s">
        <v>247</v>
      </c>
      <c r="F27" s="1" t="s">
        <v>298</v>
      </c>
      <c r="G27" s="6">
        <v>0.24</v>
      </c>
      <c r="H27" s="6">
        <v>1373.23</v>
      </c>
    </row>
    <row r="28" spans="1:8">
      <c r="A28" s="1">
        <v>24</v>
      </c>
      <c r="B28" s="1" t="s">
        <v>243</v>
      </c>
      <c r="C28" s="19" t="s">
        <v>231</v>
      </c>
      <c r="D28" s="1" t="s">
        <v>234</v>
      </c>
      <c r="E28" s="1" t="s">
        <v>247</v>
      </c>
      <c r="F28" s="1" t="s">
        <v>299</v>
      </c>
      <c r="G28" s="6">
        <v>1.6</v>
      </c>
      <c r="H28" s="6">
        <v>1830.97</v>
      </c>
    </row>
    <row r="29" spans="1:8">
      <c r="A29" s="1">
        <v>24</v>
      </c>
      <c r="B29" s="1" t="s">
        <v>243</v>
      </c>
      <c r="C29" s="19" t="s">
        <v>231</v>
      </c>
      <c r="D29" s="1" t="s">
        <v>234</v>
      </c>
      <c r="E29" s="1" t="s">
        <v>247</v>
      </c>
      <c r="F29" s="1" t="s">
        <v>252</v>
      </c>
      <c r="G29" s="6">
        <v>3.7</v>
      </c>
      <c r="H29" s="6">
        <v>487770.51</v>
      </c>
    </row>
    <row r="30" spans="1:8">
      <c r="A30" s="1">
        <v>28</v>
      </c>
      <c r="B30" s="1" t="s">
        <v>237</v>
      </c>
      <c r="C30" s="19" t="s">
        <v>231</v>
      </c>
      <c r="D30" s="1" t="s">
        <v>233</v>
      </c>
      <c r="E30" s="1" t="s">
        <v>247</v>
      </c>
      <c r="F30" s="1" t="s">
        <v>297</v>
      </c>
      <c r="G30" s="6">
        <v>0.01</v>
      </c>
      <c r="H30" s="6">
        <v>395.12</v>
      </c>
    </row>
    <row r="31" spans="1:8">
      <c r="A31" s="1">
        <v>28</v>
      </c>
      <c r="B31" s="1" t="s">
        <v>237</v>
      </c>
      <c r="C31" s="19" t="s">
        <v>231</v>
      </c>
      <c r="D31" s="1" t="s">
        <v>233</v>
      </c>
      <c r="E31" s="1" t="s">
        <v>247</v>
      </c>
      <c r="F31" s="1" t="s">
        <v>298</v>
      </c>
      <c r="G31" s="6">
        <v>0.01</v>
      </c>
      <c r="H31" s="6">
        <v>790.25</v>
      </c>
    </row>
    <row r="32" spans="1:8">
      <c r="A32" s="1">
        <v>28</v>
      </c>
      <c r="B32" s="1" t="s">
        <v>237</v>
      </c>
      <c r="C32" s="19" t="s">
        <v>231</v>
      </c>
      <c r="D32" s="1" t="s">
        <v>233</v>
      </c>
      <c r="E32" s="1" t="s">
        <v>247</v>
      </c>
      <c r="F32" s="1" t="s">
        <v>299</v>
      </c>
      <c r="G32" s="6">
        <v>5.0999999999999996</v>
      </c>
      <c r="H32" s="6">
        <v>80605.17</v>
      </c>
    </row>
    <row r="33" spans="1:8">
      <c r="A33" s="1">
        <v>28</v>
      </c>
      <c r="B33" s="1" t="s">
        <v>237</v>
      </c>
      <c r="C33" s="19" t="s">
        <v>231</v>
      </c>
      <c r="D33" s="1" t="s">
        <v>233</v>
      </c>
      <c r="E33" s="1" t="s">
        <v>247</v>
      </c>
      <c r="F33" s="1" t="s">
        <v>252</v>
      </c>
      <c r="G33" s="6">
        <v>0.01</v>
      </c>
      <c r="H33" s="6">
        <v>20230.32</v>
      </c>
    </row>
    <row r="34" spans="1:8">
      <c r="A34" s="1">
        <v>32</v>
      </c>
      <c r="B34" s="1" t="s">
        <v>238</v>
      </c>
      <c r="C34" s="19" t="s">
        <v>231</v>
      </c>
      <c r="D34" s="1" t="s">
        <v>233</v>
      </c>
      <c r="E34" s="1" t="s">
        <v>247</v>
      </c>
      <c r="F34" s="1" t="s">
        <v>297</v>
      </c>
      <c r="G34" s="6">
        <v>0.01</v>
      </c>
      <c r="H34" s="6">
        <v>155.22</v>
      </c>
    </row>
    <row r="35" spans="1:8">
      <c r="A35" s="1">
        <v>32</v>
      </c>
      <c r="B35" s="1" t="s">
        <v>238</v>
      </c>
      <c r="C35" s="19" t="s">
        <v>231</v>
      </c>
      <c r="D35" s="1" t="s">
        <v>233</v>
      </c>
      <c r="E35" s="1" t="s">
        <v>247</v>
      </c>
      <c r="F35" s="1" t="s">
        <v>298</v>
      </c>
      <c r="G35" s="6">
        <v>0.01</v>
      </c>
      <c r="H35" s="6">
        <v>310.45</v>
      </c>
    </row>
    <row r="36" spans="1:8">
      <c r="A36" s="1">
        <v>32</v>
      </c>
      <c r="B36" s="1" t="s">
        <v>238</v>
      </c>
      <c r="C36" s="19" t="s">
        <v>231</v>
      </c>
      <c r="D36" s="1" t="s">
        <v>233</v>
      </c>
      <c r="E36" s="1" t="s">
        <v>247</v>
      </c>
      <c r="F36" s="1" t="s">
        <v>299</v>
      </c>
      <c r="G36" s="6">
        <v>1.5</v>
      </c>
      <c r="H36" s="6">
        <v>9313.42</v>
      </c>
    </row>
    <row r="37" spans="1:8">
      <c r="A37" s="1">
        <v>32</v>
      </c>
      <c r="B37" s="1" t="s">
        <v>238</v>
      </c>
      <c r="C37" s="19" t="s">
        <v>231</v>
      </c>
      <c r="D37" s="1" t="s">
        <v>233</v>
      </c>
      <c r="E37" s="1" t="s">
        <v>247</v>
      </c>
      <c r="F37" s="1" t="s">
        <v>252</v>
      </c>
      <c r="G37" s="6">
        <v>0.01</v>
      </c>
      <c r="H37" s="6">
        <v>7947.45</v>
      </c>
    </row>
    <row r="38" spans="1:8">
      <c r="A38" s="1">
        <v>36</v>
      </c>
      <c r="B38" s="1" t="s">
        <v>240</v>
      </c>
      <c r="C38" s="19" t="s">
        <v>231</v>
      </c>
      <c r="D38" s="1" t="s">
        <v>233</v>
      </c>
      <c r="E38" s="1" t="s">
        <v>247</v>
      </c>
      <c r="F38" s="1" t="s">
        <v>297</v>
      </c>
      <c r="G38" s="6">
        <v>0.8</v>
      </c>
      <c r="H38" s="6">
        <v>11216.63</v>
      </c>
    </row>
    <row r="39" spans="1:8">
      <c r="A39" s="1">
        <v>36</v>
      </c>
      <c r="B39" s="1" t="s">
        <v>240</v>
      </c>
      <c r="C39" s="19" t="s">
        <v>231</v>
      </c>
      <c r="D39" s="1" t="s">
        <v>233</v>
      </c>
      <c r="E39" s="1" t="s">
        <v>247</v>
      </c>
      <c r="F39" s="1" t="s">
        <v>298</v>
      </c>
      <c r="G39" s="6">
        <v>0.11</v>
      </c>
      <c r="H39" s="6">
        <v>3084.57</v>
      </c>
    </row>
    <row r="40" spans="1:8">
      <c r="A40" s="1">
        <v>36</v>
      </c>
      <c r="B40" s="1" t="s">
        <v>240</v>
      </c>
      <c r="C40" s="19" t="s">
        <v>231</v>
      </c>
      <c r="D40" s="1" t="s">
        <v>233</v>
      </c>
      <c r="E40" s="1" t="s">
        <v>247</v>
      </c>
      <c r="F40" s="1" t="s">
        <v>299</v>
      </c>
      <c r="G40" s="6">
        <v>3.9</v>
      </c>
      <c r="H40" s="6">
        <v>21872.43</v>
      </c>
    </row>
    <row r="41" spans="1:8">
      <c r="A41" s="1">
        <v>36</v>
      </c>
      <c r="B41" s="1" t="s">
        <v>240</v>
      </c>
      <c r="C41" s="19" t="s">
        <v>231</v>
      </c>
      <c r="D41" s="1" t="s">
        <v>233</v>
      </c>
      <c r="E41" s="1" t="s">
        <v>247</v>
      </c>
      <c r="F41" s="1" t="s">
        <v>252</v>
      </c>
      <c r="G41" s="6">
        <v>8</v>
      </c>
      <c r="H41" s="6">
        <v>5742914.96</v>
      </c>
    </row>
    <row r="42" spans="1:8">
      <c r="A42" s="1">
        <v>40</v>
      </c>
      <c r="B42" s="1" t="s">
        <v>241</v>
      </c>
      <c r="C42" s="19" t="s">
        <v>231</v>
      </c>
      <c r="D42" s="1" t="s">
        <v>233</v>
      </c>
      <c r="E42" s="1" t="s">
        <v>247</v>
      </c>
      <c r="F42" s="1" t="s">
        <v>297</v>
      </c>
      <c r="G42" s="6">
        <v>1.4</v>
      </c>
      <c r="H42" s="6">
        <v>4760.96</v>
      </c>
    </row>
    <row r="43" spans="1:8">
      <c r="A43" s="1">
        <v>40</v>
      </c>
      <c r="B43" s="1" t="s">
        <v>241</v>
      </c>
      <c r="C43" s="19" t="s">
        <v>231</v>
      </c>
      <c r="D43" s="1" t="s">
        <v>233</v>
      </c>
      <c r="E43" s="1" t="s">
        <v>247</v>
      </c>
      <c r="F43" s="1" t="s">
        <v>298</v>
      </c>
      <c r="G43" s="6">
        <v>0.25</v>
      </c>
      <c r="H43" s="6">
        <v>1700.34</v>
      </c>
    </row>
    <row r="44" spans="1:8">
      <c r="A44" s="1">
        <v>40</v>
      </c>
      <c r="B44" s="1" t="s">
        <v>241</v>
      </c>
      <c r="C44" s="19" t="s">
        <v>231</v>
      </c>
      <c r="D44" s="1" t="s">
        <v>233</v>
      </c>
      <c r="E44" s="1" t="s">
        <v>247</v>
      </c>
      <c r="F44" s="1" t="s">
        <v>299</v>
      </c>
      <c r="G44" s="6">
        <v>1.8</v>
      </c>
      <c r="H44" s="6">
        <v>2203.64</v>
      </c>
    </row>
    <row r="45" spans="1:8">
      <c r="A45" s="1">
        <v>40</v>
      </c>
      <c r="B45" s="1" t="s">
        <v>241</v>
      </c>
      <c r="C45" s="19" t="s">
        <v>231</v>
      </c>
      <c r="D45" s="1" t="s">
        <v>233</v>
      </c>
      <c r="E45" s="1" t="s">
        <v>247</v>
      </c>
      <c r="F45" s="1" t="s">
        <v>252</v>
      </c>
      <c r="G45" s="6">
        <v>4</v>
      </c>
      <c r="H45" s="6">
        <v>626814.52</v>
      </c>
    </row>
    <row r="46" spans="1:8">
      <c r="A46" s="1">
        <v>44</v>
      </c>
      <c r="B46" s="1" t="s">
        <v>242</v>
      </c>
      <c r="C46" s="19" t="s">
        <v>231</v>
      </c>
      <c r="D46" s="1" t="s">
        <v>233</v>
      </c>
      <c r="E46" s="1" t="s">
        <v>247</v>
      </c>
      <c r="F46" s="1" t="s">
        <v>297</v>
      </c>
      <c r="G46" s="6">
        <v>0.01</v>
      </c>
      <c r="H46" s="6">
        <v>35.46</v>
      </c>
    </row>
    <row r="47" spans="1:8">
      <c r="A47" s="1">
        <v>44</v>
      </c>
      <c r="B47" s="1" t="s">
        <v>242</v>
      </c>
      <c r="C47" s="19" t="s">
        <v>231</v>
      </c>
      <c r="D47" s="1" t="s">
        <v>233</v>
      </c>
      <c r="E47" s="1" t="s">
        <v>247</v>
      </c>
      <c r="F47" s="1" t="s">
        <v>298</v>
      </c>
      <c r="G47" s="6">
        <v>0.01</v>
      </c>
      <c r="H47" s="6">
        <v>70.92</v>
      </c>
    </row>
    <row r="48" spans="1:8">
      <c r="A48" s="1">
        <v>44</v>
      </c>
      <c r="B48" s="1" t="s">
        <v>242</v>
      </c>
      <c r="C48" s="19" t="s">
        <v>231</v>
      </c>
      <c r="D48" s="1" t="s">
        <v>233</v>
      </c>
      <c r="E48" s="1" t="s">
        <v>247</v>
      </c>
      <c r="F48" s="1" t="s">
        <v>299</v>
      </c>
      <c r="G48" s="6">
        <v>0.23</v>
      </c>
      <c r="H48" s="6">
        <v>293.60000000000002</v>
      </c>
    </row>
    <row r="49" spans="1:8">
      <c r="A49" s="1">
        <v>44</v>
      </c>
      <c r="B49" s="1" t="s">
        <v>242</v>
      </c>
      <c r="C49" s="19" t="s">
        <v>231</v>
      </c>
      <c r="D49" s="1" t="s">
        <v>233</v>
      </c>
      <c r="E49" s="1" t="s">
        <v>247</v>
      </c>
      <c r="F49" s="1" t="s">
        <v>252</v>
      </c>
      <c r="G49" s="6">
        <v>2.2000000000000002</v>
      </c>
      <c r="H49" s="6">
        <v>359468.09</v>
      </c>
    </row>
    <row r="50" spans="1:8">
      <c r="A50" s="1">
        <v>48</v>
      </c>
      <c r="B50" s="1" t="s">
        <v>243</v>
      </c>
      <c r="C50" s="19" t="s">
        <v>231</v>
      </c>
      <c r="D50" s="1" t="s">
        <v>233</v>
      </c>
      <c r="E50" s="1" t="s">
        <v>247</v>
      </c>
      <c r="F50" s="1" t="s">
        <v>297</v>
      </c>
      <c r="G50" s="6">
        <v>0.01</v>
      </c>
      <c r="H50" s="6">
        <v>41.67</v>
      </c>
    </row>
    <row r="51" spans="1:8">
      <c r="A51" s="1">
        <v>48</v>
      </c>
      <c r="B51" s="1" t="s">
        <v>243</v>
      </c>
      <c r="C51" s="19" t="s">
        <v>231</v>
      </c>
      <c r="D51" s="1" t="s">
        <v>233</v>
      </c>
      <c r="E51" s="1" t="s">
        <v>247</v>
      </c>
      <c r="F51" s="1" t="s">
        <v>298</v>
      </c>
      <c r="G51" s="6">
        <v>0.01</v>
      </c>
      <c r="H51" s="6">
        <v>83.33</v>
      </c>
    </row>
    <row r="52" spans="1:8">
      <c r="A52" s="1">
        <v>48</v>
      </c>
      <c r="B52" s="1" t="s">
        <v>243</v>
      </c>
      <c r="C52" s="19" t="s">
        <v>231</v>
      </c>
      <c r="D52" s="1" t="s">
        <v>233</v>
      </c>
      <c r="E52" s="1" t="s">
        <v>247</v>
      </c>
      <c r="F52" s="1" t="s">
        <v>299</v>
      </c>
      <c r="G52" s="6">
        <v>0.01</v>
      </c>
      <c r="H52" s="6">
        <v>16.670000000000002</v>
      </c>
    </row>
    <row r="53" spans="1:8">
      <c r="A53" s="1">
        <v>48</v>
      </c>
      <c r="B53" s="1" t="s">
        <v>243</v>
      </c>
      <c r="C53" s="19" t="s">
        <v>231</v>
      </c>
      <c r="D53" s="1" t="s">
        <v>233</v>
      </c>
      <c r="E53" s="1" t="s">
        <v>247</v>
      </c>
      <c r="F53" s="1" t="s">
        <v>252</v>
      </c>
      <c r="G53" s="6">
        <v>7.9</v>
      </c>
      <c r="H53" s="6">
        <v>910080</v>
      </c>
    </row>
    <row r="54" spans="1:8">
      <c r="A54" s="23"/>
      <c r="B54" s="23"/>
      <c r="C54" s="24"/>
      <c r="D54" s="23"/>
      <c r="E54" s="23"/>
      <c r="F54" s="23"/>
      <c r="G54" s="23"/>
      <c r="H54" s="23"/>
    </row>
    <row r="55" spans="1:8">
      <c r="A55" s="1" t="s">
        <v>303</v>
      </c>
      <c r="B55" s="1" t="s">
        <v>236</v>
      </c>
      <c r="C55" s="19" t="s">
        <v>231</v>
      </c>
      <c r="D55" s="1" t="s">
        <v>233</v>
      </c>
      <c r="E55" s="1" t="s">
        <v>247</v>
      </c>
      <c r="F55" s="1" t="s">
        <v>297</v>
      </c>
      <c r="G55" s="6">
        <v>0.01</v>
      </c>
      <c r="H55" s="6">
        <v>598.66</v>
      </c>
    </row>
    <row r="56" spans="1:8">
      <c r="A56" s="1" t="s">
        <v>303</v>
      </c>
      <c r="B56" s="1" t="s">
        <v>236</v>
      </c>
      <c r="C56" s="19" t="s">
        <v>231</v>
      </c>
      <c r="D56" s="1" t="s">
        <v>233</v>
      </c>
      <c r="E56" s="1" t="s">
        <v>247</v>
      </c>
      <c r="F56" s="1" t="s">
        <v>298</v>
      </c>
      <c r="G56" s="6">
        <v>0.68</v>
      </c>
      <c r="H56" s="6">
        <v>81418.33</v>
      </c>
    </row>
    <row r="57" spans="1:8">
      <c r="A57" s="1" t="s">
        <v>303</v>
      </c>
      <c r="B57" s="1" t="s">
        <v>236</v>
      </c>
      <c r="C57" s="19" t="s">
        <v>231</v>
      </c>
      <c r="D57" s="1" t="s">
        <v>233</v>
      </c>
      <c r="E57" s="1" t="s">
        <v>247</v>
      </c>
      <c r="F57" s="1" t="s">
        <v>299</v>
      </c>
      <c r="G57" s="6">
        <v>17.100000000000001</v>
      </c>
      <c r="H57" s="6">
        <v>409486.31</v>
      </c>
    </row>
    <row r="58" spans="1:8">
      <c r="A58" s="1" t="s">
        <v>303</v>
      </c>
      <c r="B58" s="1" t="s">
        <v>236</v>
      </c>
      <c r="C58" s="19" t="s">
        <v>231</v>
      </c>
      <c r="D58" s="1" t="s">
        <v>233</v>
      </c>
      <c r="E58" s="1" t="s">
        <v>247</v>
      </c>
      <c r="F58" s="1" t="s">
        <v>252</v>
      </c>
      <c r="G58" s="6">
        <v>18</v>
      </c>
      <c r="H58" s="6">
        <v>55172892.719999999</v>
      </c>
    </row>
    <row r="59" spans="1:8">
      <c r="A59" s="1">
        <v>52</v>
      </c>
      <c r="B59" s="1" t="s">
        <v>237</v>
      </c>
      <c r="C59" s="20" t="s">
        <v>232</v>
      </c>
      <c r="D59" s="1" t="s">
        <v>234</v>
      </c>
      <c r="E59" s="1" t="s">
        <v>247</v>
      </c>
      <c r="F59" s="1" t="s">
        <v>297</v>
      </c>
      <c r="G59" s="6">
        <v>1.1000000000000001</v>
      </c>
      <c r="H59" s="6">
        <v>59014.05</v>
      </c>
    </row>
    <row r="60" spans="1:8">
      <c r="A60" s="1">
        <v>52</v>
      </c>
      <c r="B60" s="1" t="s">
        <v>237</v>
      </c>
      <c r="C60" s="20" t="s">
        <v>232</v>
      </c>
      <c r="D60" s="1" t="s">
        <v>234</v>
      </c>
      <c r="E60" s="1" t="s">
        <v>247</v>
      </c>
      <c r="F60" s="1" t="s">
        <v>298</v>
      </c>
      <c r="G60" s="6">
        <v>0.08</v>
      </c>
      <c r="H60" s="6">
        <v>8583.86</v>
      </c>
    </row>
    <row r="61" spans="1:8">
      <c r="A61" s="1">
        <v>52</v>
      </c>
      <c r="B61" s="1" t="s">
        <v>237</v>
      </c>
      <c r="C61" s="20" t="s">
        <v>232</v>
      </c>
      <c r="D61" s="1" t="s">
        <v>234</v>
      </c>
      <c r="E61" s="1" t="s">
        <v>247</v>
      </c>
      <c r="F61" s="1" t="s">
        <v>299</v>
      </c>
      <c r="G61" s="6">
        <v>4.0999999999999996</v>
      </c>
      <c r="H61" s="6">
        <v>87984.58</v>
      </c>
    </row>
    <row r="62" spans="1:8">
      <c r="A62" s="1">
        <v>52</v>
      </c>
      <c r="B62" s="1" t="s">
        <v>237</v>
      </c>
      <c r="C62" s="20" t="s">
        <v>232</v>
      </c>
      <c r="D62" s="1" t="s">
        <v>234</v>
      </c>
      <c r="E62" s="1" t="s">
        <v>247</v>
      </c>
      <c r="F62" s="1" t="s">
        <v>252</v>
      </c>
      <c r="G62" s="6">
        <v>3</v>
      </c>
      <c r="H62" s="6">
        <v>8240506.9199999999</v>
      </c>
    </row>
    <row r="63" spans="1:8">
      <c r="A63" s="1">
        <v>56</v>
      </c>
      <c r="B63" s="1" t="s">
        <v>238</v>
      </c>
      <c r="C63" s="20" t="s">
        <v>232</v>
      </c>
      <c r="D63" s="1" t="s">
        <v>234</v>
      </c>
      <c r="E63" s="1" t="s">
        <v>247</v>
      </c>
      <c r="F63" s="1" t="s">
        <v>297</v>
      </c>
      <c r="G63" s="6">
        <v>1.1000000000000001</v>
      </c>
      <c r="H63" s="6">
        <v>75177.070000000007</v>
      </c>
    </row>
    <row r="64" spans="1:8">
      <c r="A64" s="1">
        <v>56</v>
      </c>
      <c r="B64" s="1" t="s">
        <v>238</v>
      </c>
      <c r="C64" s="20" t="s">
        <v>232</v>
      </c>
      <c r="D64" s="1" t="s">
        <v>234</v>
      </c>
      <c r="E64" s="1" t="s">
        <v>247</v>
      </c>
      <c r="F64" s="1" t="s">
        <v>298</v>
      </c>
      <c r="G64" s="6">
        <v>0.01</v>
      </c>
      <c r="H64" s="6">
        <v>835.3</v>
      </c>
    </row>
    <row r="65" spans="1:8">
      <c r="A65" s="1">
        <v>56</v>
      </c>
      <c r="B65" s="1" t="s">
        <v>238</v>
      </c>
      <c r="C65" s="20" t="s">
        <v>232</v>
      </c>
      <c r="D65" s="1" t="s">
        <v>234</v>
      </c>
      <c r="E65" s="1" t="s">
        <v>247</v>
      </c>
      <c r="F65" s="1" t="s">
        <v>299</v>
      </c>
      <c r="G65" s="6">
        <v>3.6</v>
      </c>
      <c r="H65" s="6">
        <v>60141.66</v>
      </c>
    </row>
    <row r="66" spans="1:8">
      <c r="A66" s="1">
        <v>56</v>
      </c>
      <c r="B66" s="1" t="s">
        <v>238</v>
      </c>
      <c r="C66" s="20" t="s">
        <v>232</v>
      </c>
      <c r="D66" s="1" t="s">
        <v>234</v>
      </c>
      <c r="E66" s="1" t="s">
        <v>247</v>
      </c>
      <c r="F66" s="1" t="s">
        <v>252</v>
      </c>
      <c r="G66" s="6">
        <v>6</v>
      </c>
      <c r="H66" s="6">
        <v>12830220.52</v>
      </c>
    </row>
    <row r="67" spans="1:8">
      <c r="A67" s="1">
        <v>60</v>
      </c>
      <c r="B67" s="1" t="s">
        <v>240</v>
      </c>
      <c r="C67" s="20" t="s">
        <v>232</v>
      </c>
      <c r="D67" s="1" t="s">
        <v>234</v>
      </c>
      <c r="E67" s="1" t="s">
        <v>247</v>
      </c>
      <c r="F67" s="1" t="s">
        <v>297</v>
      </c>
      <c r="G67" s="6">
        <v>1.8</v>
      </c>
      <c r="H67" s="6">
        <v>107178.04</v>
      </c>
    </row>
    <row r="68" spans="1:8">
      <c r="A68" s="1">
        <v>60</v>
      </c>
      <c r="B68" s="1" t="s">
        <v>240</v>
      </c>
      <c r="C68" s="20" t="s">
        <v>232</v>
      </c>
      <c r="D68" s="1" t="s">
        <v>234</v>
      </c>
      <c r="E68" s="1" t="s">
        <v>247</v>
      </c>
      <c r="F68" s="1" t="s">
        <v>298</v>
      </c>
      <c r="G68" s="6">
        <v>0.24</v>
      </c>
      <c r="H68" s="6">
        <v>28580.81</v>
      </c>
    </row>
    <row r="69" spans="1:8">
      <c r="A69" s="1">
        <v>60</v>
      </c>
      <c r="B69" s="1" t="s">
        <v>240</v>
      </c>
      <c r="C69" s="20" t="s">
        <v>232</v>
      </c>
      <c r="D69" s="1" t="s">
        <v>234</v>
      </c>
      <c r="E69" s="1" t="s">
        <v>247</v>
      </c>
      <c r="F69" s="1" t="s">
        <v>299</v>
      </c>
      <c r="G69" s="6">
        <v>1.5</v>
      </c>
      <c r="H69" s="6">
        <v>35726.01</v>
      </c>
    </row>
    <row r="70" spans="1:8">
      <c r="A70" s="1">
        <v>60</v>
      </c>
      <c r="B70" s="1" t="s">
        <v>240</v>
      </c>
      <c r="C70" s="20" t="s">
        <v>232</v>
      </c>
      <c r="D70" s="1" t="s">
        <v>234</v>
      </c>
      <c r="E70" s="1" t="s">
        <v>247</v>
      </c>
      <c r="F70" s="1" t="s">
        <v>252</v>
      </c>
      <c r="G70" s="6">
        <v>2.2000000000000002</v>
      </c>
      <c r="H70" s="6">
        <v>6706963.6299999999</v>
      </c>
    </row>
    <row r="71" spans="1:8">
      <c r="A71" s="1">
        <v>64</v>
      </c>
      <c r="B71" s="1" t="s">
        <v>241</v>
      </c>
      <c r="C71" s="20" t="s">
        <v>232</v>
      </c>
      <c r="D71" s="1" t="s">
        <v>234</v>
      </c>
      <c r="E71" s="1" t="s">
        <v>247</v>
      </c>
      <c r="F71" s="1" t="s">
        <v>297</v>
      </c>
      <c r="G71" s="6">
        <v>1.8</v>
      </c>
      <c r="H71" s="6">
        <v>58460.56</v>
      </c>
    </row>
    <row r="72" spans="1:8">
      <c r="A72" s="1">
        <v>64</v>
      </c>
      <c r="B72" s="1" t="s">
        <v>241</v>
      </c>
      <c r="C72" s="20" t="s">
        <v>232</v>
      </c>
      <c r="D72" s="1" t="s">
        <v>234</v>
      </c>
      <c r="E72" s="1" t="s">
        <v>247</v>
      </c>
      <c r="F72" s="1" t="s">
        <v>298</v>
      </c>
      <c r="G72" s="6">
        <v>0.12</v>
      </c>
      <c r="H72" s="6">
        <v>7794.74</v>
      </c>
    </row>
    <row r="73" spans="1:8">
      <c r="A73" s="1">
        <v>64</v>
      </c>
      <c r="B73" s="1" t="s">
        <v>241</v>
      </c>
      <c r="C73" s="20" t="s">
        <v>232</v>
      </c>
      <c r="D73" s="1" t="s">
        <v>234</v>
      </c>
      <c r="E73" s="1" t="s">
        <v>247</v>
      </c>
      <c r="F73" s="1" t="s">
        <v>299</v>
      </c>
      <c r="G73" s="6">
        <v>0.1</v>
      </c>
      <c r="H73" s="6">
        <v>1299.1199999999999</v>
      </c>
    </row>
    <row r="74" spans="1:8">
      <c r="A74" s="1">
        <v>64</v>
      </c>
      <c r="B74" s="1" t="s">
        <v>241</v>
      </c>
      <c r="C74" s="20" t="s">
        <v>232</v>
      </c>
      <c r="D74" s="1" t="s">
        <v>234</v>
      </c>
      <c r="E74" s="1" t="s">
        <v>247</v>
      </c>
      <c r="F74" s="1" t="s">
        <v>252</v>
      </c>
      <c r="G74" s="6">
        <v>0.01</v>
      </c>
      <c r="H74" s="6">
        <v>14965.9</v>
      </c>
    </row>
    <row r="75" spans="1:8">
      <c r="A75" s="1">
        <v>68</v>
      </c>
      <c r="B75" s="1" t="s">
        <v>242</v>
      </c>
      <c r="C75" s="20" t="s">
        <v>232</v>
      </c>
      <c r="D75" s="1" t="s">
        <v>234</v>
      </c>
      <c r="E75" s="1" t="s">
        <v>247</v>
      </c>
      <c r="F75" s="1" t="s">
        <v>297</v>
      </c>
      <c r="G75" s="6">
        <v>1.1000000000000001</v>
      </c>
      <c r="H75" s="6">
        <v>26587.01</v>
      </c>
    </row>
    <row r="76" spans="1:8">
      <c r="A76" s="1">
        <v>68</v>
      </c>
      <c r="B76" s="1" t="s">
        <v>242</v>
      </c>
      <c r="C76" s="20" t="s">
        <v>232</v>
      </c>
      <c r="D76" s="1" t="s">
        <v>234</v>
      </c>
      <c r="E76" s="1" t="s">
        <v>247</v>
      </c>
      <c r="F76" s="1" t="s">
        <v>298</v>
      </c>
      <c r="G76" s="6">
        <v>0.06</v>
      </c>
      <c r="H76" s="6">
        <v>2900.4</v>
      </c>
    </row>
    <row r="77" spans="1:8">
      <c r="A77" s="1">
        <v>68</v>
      </c>
      <c r="B77" s="1" t="s">
        <v>242</v>
      </c>
      <c r="C77" s="20" t="s">
        <v>232</v>
      </c>
      <c r="D77" s="1" t="s">
        <v>234</v>
      </c>
      <c r="E77" s="1" t="s">
        <v>247</v>
      </c>
      <c r="F77" s="1" t="s">
        <v>299</v>
      </c>
      <c r="G77" s="6">
        <v>0.01</v>
      </c>
      <c r="H77" s="6">
        <v>96.68</v>
      </c>
    </row>
    <row r="78" spans="1:8">
      <c r="A78" s="1">
        <v>68</v>
      </c>
      <c r="B78" s="1" t="s">
        <v>242</v>
      </c>
      <c r="C78" s="20" t="s">
        <v>232</v>
      </c>
      <c r="D78" s="1" t="s">
        <v>234</v>
      </c>
      <c r="E78" s="1" t="s">
        <v>247</v>
      </c>
      <c r="F78" s="1" t="s">
        <v>252</v>
      </c>
      <c r="G78" s="6">
        <v>5</v>
      </c>
      <c r="H78" s="6">
        <v>5568769.8399999999</v>
      </c>
    </row>
    <row r="79" spans="1:8">
      <c r="A79" s="1">
        <v>72</v>
      </c>
      <c r="B79" s="1" t="s">
        <v>243</v>
      </c>
      <c r="C79" s="20" t="s">
        <v>232</v>
      </c>
      <c r="D79" s="1" t="s">
        <v>234</v>
      </c>
      <c r="E79" s="1" t="s">
        <v>247</v>
      </c>
      <c r="F79" s="1" t="s">
        <v>297</v>
      </c>
      <c r="G79" s="6">
        <v>3.2</v>
      </c>
      <c r="H79" s="6">
        <v>100748.78</v>
      </c>
    </row>
    <row r="80" spans="1:8">
      <c r="A80" s="1">
        <v>72</v>
      </c>
      <c r="B80" s="1" t="s">
        <v>243</v>
      </c>
      <c r="C80" s="20" t="s">
        <v>232</v>
      </c>
      <c r="D80" s="1" t="s">
        <v>234</v>
      </c>
      <c r="E80" s="1" t="s">
        <v>247</v>
      </c>
      <c r="F80" s="1" t="s">
        <v>298</v>
      </c>
      <c r="G80" s="6">
        <v>0.88</v>
      </c>
      <c r="H80" s="6">
        <v>55411.83</v>
      </c>
    </row>
    <row r="81" spans="1:8">
      <c r="A81" s="1">
        <v>72</v>
      </c>
      <c r="B81" s="1" t="s">
        <v>243</v>
      </c>
      <c r="C81" s="20" t="s">
        <v>232</v>
      </c>
      <c r="D81" s="1" t="s">
        <v>234</v>
      </c>
      <c r="E81" s="1" t="s">
        <v>247</v>
      </c>
      <c r="F81" s="1" t="s">
        <v>299</v>
      </c>
      <c r="G81" s="6">
        <v>0.01</v>
      </c>
      <c r="H81" s="6">
        <v>125.94</v>
      </c>
    </row>
    <row r="82" spans="1:8">
      <c r="A82" s="1">
        <v>72</v>
      </c>
      <c r="B82" s="1" t="s">
        <v>243</v>
      </c>
      <c r="C82" s="20" t="s">
        <v>232</v>
      </c>
      <c r="D82" s="1" t="s">
        <v>234</v>
      </c>
      <c r="E82" s="1" t="s">
        <v>247</v>
      </c>
      <c r="F82" s="1" t="s">
        <v>252</v>
      </c>
      <c r="G82" s="6">
        <v>0.01</v>
      </c>
      <c r="H82" s="6">
        <v>8704.69</v>
      </c>
    </row>
    <row r="83" spans="1:8">
      <c r="A83" s="1">
        <v>76</v>
      </c>
      <c r="B83" s="1" t="s">
        <v>237</v>
      </c>
      <c r="C83" s="20" t="s">
        <v>232</v>
      </c>
      <c r="D83" s="1" t="s">
        <v>233</v>
      </c>
      <c r="E83" s="1" t="s">
        <v>247</v>
      </c>
      <c r="F83" s="1" t="s">
        <v>297</v>
      </c>
      <c r="G83" s="6">
        <v>1.2</v>
      </c>
      <c r="H83" s="6">
        <v>50116.34</v>
      </c>
    </row>
    <row r="84" spans="1:8">
      <c r="A84" s="1">
        <v>76</v>
      </c>
      <c r="B84" s="1" t="s">
        <v>237</v>
      </c>
      <c r="C84" s="20" t="s">
        <v>232</v>
      </c>
      <c r="D84" s="1" t="s">
        <v>233</v>
      </c>
      <c r="E84" s="1" t="s">
        <v>247</v>
      </c>
      <c r="F84" s="1" t="s">
        <v>298</v>
      </c>
      <c r="G84" s="6">
        <v>0.06</v>
      </c>
      <c r="H84" s="6">
        <v>5011.63</v>
      </c>
    </row>
    <row r="85" spans="1:8">
      <c r="A85" s="1">
        <v>76</v>
      </c>
      <c r="B85" s="1" t="s">
        <v>237</v>
      </c>
      <c r="C85" s="20" t="s">
        <v>232</v>
      </c>
      <c r="D85" s="1" t="s">
        <v>233</v>
      </c>
      <c r="E85" s="1" t="s">
        <v>247</v>
      </c>
      <c r="F85" s="1" t="s">
        <v>299</v>
      </c>
      <c r="G85" s="6">
        <v>3.9</v>
      </c>
      <c r="H85" s="6">
        <v>65151.25</v>
      </c>
    </row>
    <row r="86" spans="1:8">
      <c r="A86" s="1">
        <v>76</v>
      </c>
      <c r="B86" s="1" t="s">
        <v>237</v>
      </c>
      <c r="C86" s="20" t="s">
        <v>232</v>
      </c>
      <c r="D86" s="1" t="s">
        <v>233</v>
      </c>
      <c r="E86" s="1" t="s">
        <v>247</v>
      </c>
      <c r="F86" s="1" t="s">
        <v>252</v>
      </c>
      <c r="G86" s="6">
        <v>8</v>
      </c>
      <c r="H86" s="6">
        <v>17106378.41</v>
      </c>
    </row>
    <row r="87" spans="1:8">
      <c r="A87" s="1">
        <v>80</v>
      </c>
      <c r="B87" s="1" t="s">
        <v>238</v>
      </c>
      <c r="C87" s="20" t="s">
        <v>232</v>
      </c>
      <c r="D87" s="1" t="s">
        <v>233</v>
      </c>
      <c r="E87" s="1" t="s">
        <v>247</v>
      </c>
      <c r="F87" s="1" t="s">
        <v>297</v>
      </c>
      <c r="G87" s="6">
        <v>1.3</v>
      </c>
      <c r="H87" s="6">
        <v>71992.009999999995</v>
      </c>
    </row>
    <row r="88" spans="1:8">
      <c r="A88" s="1">
        <v>80</v>
      </c>
      <c r="B88" s="1" t="s">
        <v>238</v>
      </c>
      <c r="C88" s="20" t="s">
        <v>232</v>
      </c>
      <c r="D88" s="1" t="s">
        <v>233</v>
      </c>
      <c r="E88" s="1" t="s">
        <v>247</v>
      </c>
      <c r="F88" s="1" t="s">
        <v>298</v>
      </c>
      <c r="G88" s="6">
        <v>0.16</v>
      </c>
      <c r="H88" s="6">
        <v>17721.11</v>
      </c>
    </row>
    <row r="89" spans="1:8">
      <c r="A89" s="1">
        <v>80</v>
      </c>
      <c r="B89" s="1" t="s">
        <v>238</v>
      </c>
      <c r="C89" s="20" t="s">
        <v>232</v>
      </c>
      <c r="D89" s="1" t="s">
        <v>233</v>
      </c>
      <c r="E89" s="1" t="s">
        <v>247</v>
      </c>
      <c r="F89" s="1" t="s">
        <v>299</v>
      </c>
      <c r="G89" s="6">
        <v>3.3</v>
      </c>
      <c r="H89" s="6">
        <v>73099.58</v>
      </c>
    </row>
    <row r="90" spans="1:8">
      <c r="A90" s="1">
        <v>80</v>
      </c>
      <c r="B90" s="1" t="s">
        <v>238</v>
      </c>
      <c r="C90" s="20" t="s">
        <v>232</v>
      </c>
      <c r="D90" s="1" t="s">
        <v>233</v>
      </c>
      <c r="E90" s="1" t="s">
        <v>247</v>
      </c>
      <c r="F90" s="1" t="s">
        <v>252</v>
      </c>
      <c r="G90" s="6">
        <v>0.01</v>
      </c>
      <c r="H90" s="6">
        <v>28353.78</v>
      </c>
    </row>
    <row r="91" spans="1:8">
      <c r="A91" s="1">
        <v>84</v>
      </c>
      <c r="B91" s="1" t="s">
        <v>240</v>
      </c>
      <c r="C91" s="20" t="s">
        <v>232</v>
      </c>
      <c r="D91" s="1" t="s">
        <v>233</v>
      </c>
      <c r="E91" s="1" t="s">
        <v>247</v>
      </c>
      <c r="F91" s="1" t="s">
        <v>297</v>
      </c>
      <c r="G91" s="6">
        <v>0.01</v>
      </c>
      <c r="H91" s="6">
        <v>577.78</v>
      </c>
    </row>
    <row r="92" spans="1:8">
      <c r="A92" s="1">
        <v>84</v>
      </c>
      <c r="B92" s="1" t="s">
        <v>240</v>
      </c>
      <c r="C92" s="20" t="s">
        <v>232</v>
      </c>
      <c r="D92" s="1" t="s">
        <v>233</v>
      </c>
      <c r="E92" s="1" t="s">
        <v>247</v>
      </c>
      <c r="F92" s="1" t="s">
        <v>298</v>
      </c>
      <c r="G92" s="6">
        <v>7.0000000000000007E-2</v>
      </c>
      <c r="H92" s="6">
        <v>8088.93</v>
      </c>
    </row>
    <row r="93" spans="1:8">
      <c r="A93" s="1">
        <v>84</v>
      </c>
      <c r="B93" s="1" t="s">
        <v>240</v>
      </c>
      <c r="C93" s="20" t="s">
        <v>232</v>
      </c>
      <c r="D93" s="1" t="s">
        <v>233</v>
      </c>
      <c r="E93" s="1" t="s">
        <v>247</v>
      </c>
      <c r="F93" s="1" t="s">
        <v>299</v>
      </c>
      <c r="G93" s="6">
        <v>0.79</v>
      </c>
      <c r="H93" s="6">
        <v>18257.86</v>
      </c>
    </row>
    <row r="94" spans="1:8">
      <c r="A94" s="1">
        <v>84</v>
      </c>
      <c r="B94" s="1" t="s">
        <v>240</v>
      </c>
      <c r="C94" s="20" t="s">
        <v>232</v>
      </c>
      <c r="D94" s="1" t="s">
        <v>233</v>
      </c>
      <c r="E94" s="1" t="s">
        <v>247</v>
      </c>
      <c r="F94" s="1" t="s">
        <v>252</v>
      </c>
      <c r="G94" s="6">
        <v>3</v>
      </c>
      <c r="H94" s="6">
        <v>8874706.3100000005</v>
      </c>
    </row>
    <row r="95" spans="1:8">
      <c r="A95" s="1">
        <v>88</v>
      </c>
      <c r="B95" s="1" t="s">
        <v>241</v>
      </c>
      <c r="C95" s="20" t="s">
        <v>232</v>
      </c>
      <c r="D95" s="1" t="s">
        <v>233</v>
      </c>
      <c r="E95" s="1" t="s">
        <v>247</v>
      </c>
      <c r="F95" s="1" t="s">
        <v>297</v>
      </c>
      <c r="G95" s="6">
        <v>1.4</v>
      </c>
      <c r="H95" s="6">
        <v>41001.56</v>
      </c>
    </row>
    <row r="96" spans="1:8">
      <c r="A96" s="1">
        <v>88</v>
      </c>
      <c r="B96" s="1" t="s">
        <v>241</v>
      </c>
      <c r="C96" s="20" t="s">
        <v>232</v>
      </c>
      <c r="D96" s="1" t="s">
        <v>233</v>
      </c>
      <c r="E96" s="1" t="s">
        <v>247</v>
      </c>
      <c r="F96" s="1" t="s">
        <v>298</v>
      </c>
      <c r="G96" s="6">
        <v>0.18</v>
      </c>
      <c r="H96" s="6">
        <v>10543.26</v>
      </c>
    </row>
    <row r="97" spans="1:8">
      <c r="A97" s="1">
        <v>88</v>
      </c>
      <c r="B97" s="1" t="s">
        <v>241</v>
      </c>
      <c r="C97" s="20" t="s">
        <v>232</v>
      </c>
      <c r="D97" s="1" t="s">
        <v>233</v>
      </c>
      <c r="E97" s="1" t="s">
        <v>247</v>
      </c>
      <c r="F97" s="1" t="s">
        <v>299</v>
      </c>
      <c r="G97" s="6">
        <v>0.74</v>
      </c>
      <c r="H97" s="6">
        <v>8668.9</v>
      </c>
    </row>
    <row r="98" spans="1:8">
      <c r="A98" s="1">
        <v>88</v>
      </c>
      <c r="B98" s="1" t="s">
        <v>241</v>
      </c>
      <c r="C98" s="20" t="s">
        <v>232</v>
      </c>
      <c r="D98" s="1" t="s">
        <v>233</v>
      </c>
      <c r="E98" s="1" t="s">
        <v>247</v>
      </c>
      <c r="F98" s="1" t="s">
        <v>252</v>
      </c>
      <c r="G98" s="6">
        <v>0.01</v>
      </c>
      <c r="H98" s="6">
        <v>13495.37</v>
      </c>
    </row>
    <row r="99" spans="1:8">
      <c r="A99" s="1">
        <v>92</v>
      </c>
      <c r="B99" s="1" t="s">
        <v>242</v>
      </c>
      <c r="C99" s="20" t="s">
        <v>232</v>
      </c>
      <c r="D99" s="1" t="s">
        <v>233</v>
      </c>
      <c r="E99" s="1" t="s">
        <v>247</v>
      </c>
      <c r="F99" s="1" t="s">
        <v>297</v>
      </c>
      <c r="G99" s="6">
        <v>0.63</v>
      </c>
      <c r="H99" s="6">
        <v>18521.3</v>
      </c>
    </row>
    <row r="100" spans="1:8">
      <c r="A100" s="1">
        <v>92</v>
      </c>
      <c r="B100" s="1" t="s">
        <v>242</v>
      </c>
      <c r="C100" s="20" t="s">
        <v>232</v>
      </c>
      <c r="D100" s="1" t="s">
        <v>233</v>
      </c>
      <c r="E100" s="1" t="s">
        <v>247</v>
      </c>
      <c r="F100" s="1" t="s">
        <v>298</v>
      </c>
      <c r="G100" s="6">
        <v>0.01</v>
      </c>
      <c r="H100" s="6">
        <v>587.98</v>
      </c>
    </row>
    <row r="101" spans="1:8">
      <c r="A101" s="1">
        <v>92</v>
      </c>
      <c r="B101" s="1" t="s">
        <v>242</v>
      </c>
      <c r="C101" s="20" t="s">
        <v>232</v>
      </c>
      <c r="D101" s="1" t="s">
        <v>233</v>
      </c>
      <c r="E101" s="1" t="s">
        <v>247</v>
      </c>
      <c r="F101" s="1" t="s">
        <v>299</v>
      </c>
      <c r="G101" s="6">
        <v>2.4</v>
      </c>
      <c r="H101" s="6">
        <v>25400.63</v>
      </c>
    </row>
    <row r="102" spans="1:8">
      <c r="A102" s="1">
        <v>92</v>
      </c>
      <c r="B102" s="1" t="s">
        <v>242</v>
      </c>
      <c r="C102" s="20" t="s">
        <v>232</v>
      </c>
      <c r="D102" s="1" t="s">
        <v>233</v>
      </c>
      <c r="E102" s="1" t="s">
        <v>247</v>
      </c>
      <c r="F102" s="1" t="s">
        <v>252</v>
      </c>
      <c r="G102" s="6">
        <v>4</v>
      </c>
      <c r="H102" s="6">
        <v>5418801.7599999998</v>
      </c>
    </row>
    <row r="103" spans="1:8">
      <c r="A103" s="1">
        <v>96</v>
      </c>
      <c r="B103" s="1" t="s">
        <v>243</v>
      </c>
      <c r="C103" s="20" t="s">
        <v>232</v>
      </c>
      <c r="D103" s="1" t="s">
        <v>233</v>
      </c>
      <c r="E103" s="1" t="s">
        <v>247</v>
      </c>
      <c r="F103" s="1" t="s">
        <v>297</v>
      </c>
      <c r="G103" s="6">
        <v>0.9</v>
      </c>
      <c r="H103" s="6">
        <v>44762.1</v>
      </c>
    </row>
    <row r="104" spans="1:8">
      <c r="A104" s="1">
        <v>96</v>
      </c>
      <c r="B104" s="1" t="s">
        <v>243</v>
      </c>
      <c r="C104" s="20" t="s">
        <v>232</v>
      </c>
      <c r="D104" s="1" t="s">
        <v>233</v>
      </c>
      <c r="E104" s="1" t="s">
        <v>247</v>
      </c>
      <c r="F104" s="1" t="s">
        <v>298</v>
      </c>
      <c r="G104" s="6">
        <v>0.01</v>
      </c>
      <c r="H104" s="6">
        <v>994.71</v>
      </c>
    </row>
    <row r="105" spans="1:8">
      <c r="A105" s="1">
        <v>96</v>
      </c>
      <c r="B105" s="1" t="s">
        <v>243</v>
      </c>
      <c r="C105" s="20" t="s">
        <v>232</v>
      </c>
      <c r="D105" s="1" t="s">
        <v>233</v>
      </c>
      <c r="E105" s="1" t="s">
        <v>247</v>
      </c>
      <c r="F105" s="1" t="s">
        <v>299</v>
      </c>
      <c r="G105" s="6">
        <v>1.9</v>
      </c>
      <c r="H105" s="6">
        <v>37799.11</v>
      </c>
    </row>
    <row r="106" spans="1:8">
      <c r="A106" s="1">
        <v>96</v>
      </c>
      <c r="B106" s="1" t="s">
        <v>243</v>
      </c>
      <c r="C106" s="20" t="s">
        <v>232</v>
      </c>
      <c r="D106" s="1" t="s">
        <v>233</v>
      </c>
      <c r="E106" s="1" t="s">
        <v>247</v>
      </c>
      <c r="F106" s="1" t="s">
        <v>252</v>
      </c>
      <c r="G106" s="6">
        <v>0.36</v>
      </c>
      <c r="H106" s="6">
        <v>495033.05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050A-6642-7047-B389-BAC681743B3F}">
  <dimension ref="A1:F262"/>
  <sheetViews>
    <sheetView zoomScale="82" workbookViewId="0">
      <selection activeCell="F3" sqref="F3"/>
    </sheetView>
  </sheetViews>
  <sheetFormatPr baseColWidth="10" defaultRowHeight="16"/>
  <cols>
    <col min="3" max="3" width="21.1640625" customWidth="1"/>
    <col min="4" max="4" width="17.5" customWidth="1"/>
    <col min="5" max="5" width="32.33203125" style="1" customWidth="1"/>
    <col min="6" max="6" width="45.83203125" style="6" customWidth="1"/>
  </cols>
  <sheetData>
    <row r="1" spans="1:6">
      <c r="A1" s="2" t="s">
        <v>0</v>
      </c>
      <c r="B1" s="2" t="s">
        <v>235</v>
      </c>
      <c r="C1" s="2" t="s">
        <v>292</v>
      </c>
      <c r="D1" s="2" t="s">
        <v>1</v>
      </c>
      <c r="E1" s="2" t="s">
        <v>253</v>
      </c>
      <c r="F1" s="3" t="s">
        <v>304</v>
      </c>
    </row>
    <row r="2" spans="1:6">
      <c r="A2" s="1" t="s">
        <v>219</v>
      </c>
      <c r="B2" s="1" t="s">
        <v>236</v>
      </c>
      <c r="C2" s="19" t="s">
        <v>231</v>
      </c>
      <c r="D2" s="1" t="s">
        <v>233</v>
      </c>
      <c r="E2" s="1">
        <v>23.4</v>
      </c>
      <c r="F2" s="10">
        <v>71058.83</v>
      </c>
    </row>
    <row r="3" spans="1:6">
      <c r="A3" s="1" t="s">
        <v>220</v>
      </c>
      <c r="B3" s="1" t="s">
        <v>236</v>
      </c>
      <c r="C3" s="19" t="s">
        <v>231</v>
      </c>
      <c r="D3" s="1" t="s">
        <v>233</v>
      </c>
      <c r="E3" s="1">
        <v>23.4</v>
      </c>
      <c r="F3" s="10">
        <v>70043.710000000006</v>
      </c>
    </row>
    <row r="4" spans="1:6">
      <c r="A4" s="1" t="s">
        <v>221</v>
      </c>
      <c r="B4" s="1" t="s">
        <v>236</v>
      </c>
      <c r="C4" s="19" t="s">
        <v>231</v>
      </c>
      <c r="D4" s="1" t="s">
        <v>233</v>
      </c>
      <c r="E4" s="1">
        <v>26.1</v>
      </c>
      <c r="F4" s="10">
        <v>78125.679999999993</v>
      </c>
    </row>
    <row r="5" spans="1:6">
      <c r="A5" s="1" t="s">
        <v>222</v>
      </c>
      <c r="B5" s="1" t="s">
        <v>236</v>
      </c>
      <c r="C5" s="19" t="s">
        <v>231</v>
      </c>
      <c r="D5" s="1" t="s">
        <v>233</v>
      </c>
      <c r="E5" s="1">
        <v>25.1</v>
      </c>
      <c r="F5" s="10">
        <v>75132.36</v>
      </c>
    </row>
    <row r="6" spans="1:6">
      <c r="A6" s="1" t="s">
        <v>223</v>
      </c>
      <c r="B6" s="1" t="s">
        <v>236</v>
      </c>
      <c r="C6" s="19" t="s">
        <v>231</v>
      </c>
      <c r="D6" s="1" t="s">
        <v>233</v>
      </c>
      <c r="E6" s="1">
        <v>27.6</v>
      </c>
      <c r="F6" s="10">
        <v>83812.98</v>
      </c>
    </row>
    <row r="7" spans="1:6">
      <c r="A7" s="1" t="s">
        <v>224</v>
      </c>
      <c r="B7" s="1" t="s">
        <v>236</v>
      </c>
      <c r="C7" s="19" t="s">
        <v>231</v>
      </c>
      <c r="D7" s="1" t="s">
        <v>233</v>
      </c>
      <c r="E7" s="1">
        <v>28.4</v>
      </c>
      <c r="F7" s="10">
        <v>87510.63</v>
      </c>
    </row>
    <row r="8" spans="1:6">
      <c r="A8" s="1" t="s">
        <v>225</v>
      </c>
      <c r="B8" s="1" t="s">
        <v>236</v>
      </c>
      <c r="C8" s="19" t="s">
        <v>231</v>
      </c>
      <c r="D8" s="1" t="s">
        <v>233</v>
      </c>
      <c r="E8" s="1">
        <v>27.7</v>
      </c>
      <c r="F8" s="10">
        <v>84116.65</v>
      </c>
    </row>
    <row r="9" spans="1:6">
      <c r="A9" s="1" t="s">
        <v>226</v>
      </c>
      <c r="B9" s="1" t="s">
        <v>236</v>
      </c>
      <c r="C9" s="19" t="s">
        <v>231</v>
      </c>
      <c r="D9" s="1" t="s">
        <v>233</v>
      </c>
      <c r="E9" s="1">
        <v>26.9</v>
      </c>
      <c r="F9" s="10">
        <v>80520.33</v>
      </c>
    </row>
    <row r="10" spans="1:6">
      <c r="A10" s="1" t="s">
        <v>227</v>
      </c>
      <c r="B10" s="1" t="s">
        <v>236</v>
      </c>
      <c r="C10" s="19" t="s">
        <v>231</v>
      </c>
      <c r="D10" s="1" t="s">
        <v>233</v>
      </c>
      <c r="E10" s="1">
        <v>16.3</v>
      </c>
      <c r="F10" s="10">
        <v>50226.17</v>
      </c>
    </row>
    <row r="11" spans="1:6">
      <c r="A11" s="1">
        <v>0</v>
      </c>
      <c r="B11" s="1" t="s">
        <v>236</v>
      </c>
      <c r="C11" s="19" t="s">
        <v>231</v>
      </c>
      <c r="D11" s="1" t="s">
        <v>233</v>
      </c>
      <c r="E11" s="1">
        <v>17.7</v>
      </c>
      <c r="F11" s="10">
        <v>52981.78</v>
      </c>
    </row>
    <row r="12" spans="1:6">
      <c r="A12" s="1" t="s">
        <v>3</v>
      </c>
      <c r="B12" s="1" t="s">
        <v>237</v>
      </c>
      <c r="C12" s="19" t="s">
        <v>231</v>
      </c>
      <c r="D12" s="1" t="s">
        <v>234</v>
      </c>
      <c r="E12" s="1">
        <v>20</v>
      </c>
      <c r="F12" s="10">
        <v>61309.15</v>
      </c>
    </row>
    <row r="13" spans="1:6">
      <c r="A13" s="1" t="s">
        <v>4</v>
      </c>
      <c r="B13" s="1" t="s">
        <v>237</v>
      </c>
      <c r="C13" s="19" t="s">
        <v>231</v>
      </c>
      <c r="D13" s="1" t="s">
        <v>234</v>
      </c>
      <c r="E13" s="1">
        <v>19.7</v>
      </c>
      <c r="F13" s="10">
        <v>61309.15</v>
      </c>
    </row>
    <row r="14" spans="1:6">
      <c r="A14" s="1" t="s">
        <v>5</v>
      </c>
      <c r="B14" s="1" t="s">
        <v>237</v>
      </c>
      <c r="C14" s="19" t="s">
        <v>231</v>
      </c>
      <c r="D14" s="1" t="s">
        <v>234</v>
      </c>
      <c r="E14" s="1">
        <v>22.1</v>
      </c>
      <c r="F14" s="10">
        <v>60420.61</v>
      </c>
    </row>
    <row r="15" spans="1:6">
      <c r="A15" s="1" t="s">
        <v>6</v>
      </c>
      <c r="B15" s="1" t="s">
        <v>237</v>
      </c>
      <c r="C15" s="19" t="s">
        <v>231</v>
      </c>
      <c r="D15" s="1" t="s">
        <v>234</v>
      </c>
      <c r="E15" s="1">
        <v>17.5</v>
      </c>
      <c r="F15" s="10">
        <v>59557.45</v>
      </c>
    </row>
    <row r="16" spans="1:6">
      <c r="A16" s="1" t="s">
        <v>7</v>
      </c>
      <c r="B16" s="1" t="s">
        <v>237</v>
      </c>
      <c r="C16" s="19" t="s">
        <v>231</v>
      </c>
      <c r="D16" s="1" t="s">
        <v>234</v>
      </c>
      <c r="E16" s="1">
        <v>20</v>
      </c>
      <c r="F16" s="10">
        <v>57109.88</v>
      </c>
    </row>
    <row r="17" spans="1:6">
      <c r="A17" s="1" t="s">
        <v>8</v>
      </c>
      <c r="B17" s="1" t="s">
        <v>237</v>
      </c>
      <c r="C17" s="19" t="s">
        <v>231</v>
      </c>
      <c r="D17" s="1" t="s">
        <v>234</v>
      </c>
      <c r="E17" s="1">
        <v>15.8</v>
      </c>
      <c r="F17" s="10">
        <v>61309.15</v>
      </c>
    </row>
    <row r="18" spans="1:6">
      <c r="A18" s="1" t="s">
        <v>9</v>
      </c>
      <c r="B18" s="1" t="s">
        <v>237</v>
      </c>
      <c r="C18" s="19" t="s">
        <v>231</v>
      </c>
      <c r="D18" s="1" t="s">
        <v>234</v>
      </c>
      <c r="E18" s="1">
        <v>19.8</v>
      </c>
      <c r="F18" s="10">
        <v>61309.15</v>
      </c>
    </row>
    <row r="19" spans="1:6">
      <c r="A19" s="1" t="s">
        <v>10</v>
      </c>
      <c r="B19" s="1" t="s">
        <v>237</v>
      </c>
      <c r="C19" s="19" t="s">
        <v>231</v>
      </c>
      <c r="D19" s="1" t="s">
        <v>234</v>
      </c>
      <c r="E19" s="1">
        <v>21.1</v>
      </c>
      <c r="F19" s="10">
        <v>61309.15</v>
      </c>
    </row>
    <row r="20" spans="1:6">
      <c r="A20" s="1" t="s">
        <v>11</v>
      </c>
      <c r="B20" s="1" t="s">
        <v>237</v>
      </c>
      <c r="C20" s="19" t="s">
        <v>231</v>
      </c>
      <c r="D20" s="1" t="s">
        <v>234</v>
      </c>
      <c r="E20" s="1">
        <v>22.2</v>
      </c>
      <c r="F20" s="10">
        <v>60420.61</v>
      </c>
    </row>
    <row r="21" spans="1:6">
      <c r="A21" s="1">
        <v>4</v>
      </c>
      <c r="B21" s="1" t="s">
        <v>237</v>
      </c>
      <c r="C21" s="19" t="s">
        <v>231</v>
      </c>
      <c r="D21" s="1" t="s">
        <v>234</v>
      </c>
      <c r="E21" s="1">
        <v>20</v>
      </c>
      <c r="F21" s="10">
        <v>59557.45</v>
      </c>
    </row>
    <row r="22" spans="1:6">
      <c r="A22" s="1" t="s">
        <v>12</v>
      </c>
      <c r="B22" s="1" t="s">
        <v>238</v>
      </c>
      <c r="C22" s="19" t="s">
        <v>231</v>
      </c>
      <c r="D22" s="1" t="s">
        <v>234</v>
      </c>
      <c r="E22" s="1">
        <v>19</v>
      </c>
      <c r="F22" s="10">
        <v>33286.21</v>
      </c>
    </row>
    <row r="23" spans="1:6">
      <c r="A23" s="1" t="s">
        <v>13</v>
      </c>
      <c r="B23" s="1" t="s">
        <v>238</v>
      </c>
      <c r="C23" s="19" t="s">
        <v>231</v>
      </c>
      <c r="D23" s="1" t="s">
        <v>234</v>
      </c>
      <c r="E23" s="1">
        <v>8.1999999999999993</v>
      </c>
      <c r="F23" s="10">
        <v>14365.63</v>
      </c>
    </row>
    <row r="24" spans="1:6">
      <c r="A24" s="1" t="s">
        <v>14</v>
      </c>
      <c r="B24" s="1" t="s">
        <v>238</v>
      </c>
      <c r="C24" s="19" t="s">
        <v>231</v>
      </c>
      <c r="D24" s="1" t="s">
        <v>234</v>
      </c>
      <c r="E24" s="1">
        <v>12.5</v>
      </c>
      <c r="F24" s="10">
        <v>21254.74</v>
      </c>
    </row>
    <row r="25" spans="1:6">
      <c r="A25" s="1" t="s">
        <v>15</v>
      </c>
      <c r="B25" s="1" t="s">
        <v>238</v>
      </c>
      <c r="C25" s="19" t="s">
        <v>231</v>
      </c>
      <c r="D25" s="1" t="s">
        <v>234</v>
      </c>
      <c r="E25" s="1">
        <v>20.7</v>
      </c>
      <c r="F25" s="10">
        <v>35546.339999999997</v>
      </c>
    </row>
    <row r="26" spans="1:6">
      <c r="A26" s="1" t="s">
        <v>16</v>
      </c>
      <c r="B26" s="1" t="s">
        <v>238</v>
      </c>
      <c r="C26" s="19" t="s">
        <v>231</v>
      </c>
      <c r="D26" s="1" t="s">
        <v>234</v>
      </c>
      <c r="E26" s="1">
        <v>14.6</v>
      </c>
      <c r="F26" s="10">
        <v>25071.33</v>
      </c>
    </row>
    <row r="27" spans="1:6">
      <c r="A27" s="1" t="s">
        <v>17</v>
      </c>
      <c r="B27" s="1" t="s">
        <v>238</v>
      </c>
      <c r="C27" s="19" t="s">
        <v>231</v>
      </c>
      <c r="D27" s="1" t="s">
        <v>234</v>
      </c>
      <c r="E27" s="1">
        <v>15.8</v>
      </c>
      <c r="F27" s="10">
        <v>27680.11</v>
      </c>
    </row>
    <row r="28" spans="1:6">
      <c r="A28" s="1" t="s">
        <v>18</v>
      </c>
      <c r="B28" s="1" t="s">
        <v>238</v>
      </c>
      <c r="C28" s="19" t="s">
        <v>231</v>
      </c>
      <c r="D28" s="1" t="s">
        <v>234</v>
      </c>
      <c r="E28" s="1">
        <v>1.7</v>
      </c>
      <c r="F28" s="10">
        <v>2890.64</v>
      </c>
    </row>
    <row r="29" spans="1:6">
      <c r="A29" s="1" t="s">
        <v>19</v>
      </c>
      <c r="B29" s="1" t="s">
        <v>238</v>
      </c>
      <c r="C29" s="19" t="s">
        <v>231</v>
      </c>
      <c r="D29" s="1" t="s">
        <v>234</v>
      </c>
      <c r="E29" s="1">
        <v>5.4</v>
      </c>
      <c r="F29" s="10">
        <v>9272.9599999999991</v>
      </c>
    </row>
    <row r="30" spans="1:6">
      <c r="A30" s="1" t="s">
        <v>20</v>
      </c>
      <c r="B30" s="1" t="s">
        <v>238</v>
      </c>
      <c r="C30" s="19" t="s">
        <v>231</v>
      </c>
      <c r="D30" s="1" t="s">
        <v>234</v>
      </c>
      <c r="E30" s="1">
        <v>15.3</v>
      </c>
      <c r="F30" s="10">
        <v>26015.8</v>
      </c>
    </row>
    <row r="31" spans="1:6">
      <c r="A31" s="1">
        <v>8</v>
      </c>
      <c r="B31" s="1" t="s">
        <v>238</v>
      </c>
      <c r="C31" s="19" t="s">
        <v>231</v>
      </c>
      <c r="D31" s="1" t="s">
        <v>234</v>
      </c>
      <c r="E31" s="1">
        <v>11.1</v>
      </c>
      <c r="F31" s="10">
        <v>19644.580000000002</v>
      </c>
    </row>
    <row r="32" spans="1:6">
      <c r="A32" s="1" t="s">
        <v>21</v>
      </c>
      <c r="B32" s="1" t="s">
        <v>240</v>
      </c>
      <c r="C32" s="19" t="s">
        <v>231</v>
      </c>
      <c r="D32" s="1" t="s">
        <v>234</v>
      </c>
      <c r="E32" s="1">
        <v>13.5</v>
      </c>
      <c r="F32" s="10">
        <v>24487.83</v>
      </c>
    </row>
    <row r="33" spans="1:6">
      <c r="A33" s="1" t="s">
        <v>22</v>
      </c>
      <c r="B33" s="1" t="s">
        <v>240</v>
      </c>
      <c r="C33" s="19" t="s">
        <v>231</v>
      </c>
      <c r="D33" s="1" t="s">
        <v>234</v>
      </c>
      <c r="E33" s="1">
        <v>10.9</v>
      </c>
      <c r="F33" s="10">
        <v>19511.5</v>
      </c>
    </row>
    <row r="34" spans="1:6">
      <c r="A34" s="1" t="s">
        <v>23</v>
      </c>
      <c r="B34" s="1" t="s">
        <v>240</v>
      </c>
      <c r="C34" s="19" t="s">
        <v>231</v>
      </c>
      <c r="D34" s="1" t="s">
        <v>234</v>
      </c>
      <c r="E34" s="1">
        <v>11.2</v>
      </c>
      <c r="F34" s="10">
        <v>20590.37</v>
      </c>
    </row>
    <row r="35" spans="1:6">
      <c r="A35" s="1" t="s">
        <v>24</v>
      </c>
      <c r="B35" s="1" t="s">
        <v>240</v>
      </c>
      <c r="C35" s="19" t="s">
        <v>231</v>
      </c>
      <c r="D35" s="1" t="s">
        <v>234</v>
      </c>
      <c r="E35" s="1">
        <v>11.4</v>
      </c>
      <c r="F35" s="10">
        <v>20678.61</v>
      </c>
    </row>
    <row r="36" spans="1:6">
      <c r="A36" s="1" t="s">
        <v>25</v>
      </c>
      <c r="B36" s="1" t="s">
        <v>240</v>
      </c>
      <c r="C36" s="19" t="s">
        <v>231</v>
      </c>
      <c r="D36" s="1" t="s">
        <v>234</v>
      </c>
      <c r="E36" s="1">
        <v>14.1</v>
      </c>
      <c r="F36" s="10">
        <v>25239.65</v>
      </c>
    </row>
    <row r="37" spans="1:6">
      <c r="A37" s="1" t="s">
        <v>26</v>
      </c>
      <c r="B37" s="1" t="s">
        <v>240</v>
      </c>
      <c r="C37" s="19" t="s">
        <v>231</v>
      </c>
      <c r="D37" s="1" t="s">
        <v>234</v>
      </c>
      <c r="E37" s="1">
        <v>12.4</v>
      </c>
      <c r="F37" s="10">
        <v>21908.3</v>
      </c>
    </row>
    <row r="38" spans="1:6">
      <c r="A38" s="1" t="s">
        <v>27</v>
      </c>
      <c r="B38" s="1" t="s">
        <v>240</v>
      </c>
      <c r="C38" s="19" t="s">
        <v>231</v>
      </c>
      <c r="D38" s="1" t="s">
        <v>234</v>
      </c>
      <c r="E38" s="1">
        <v>15.3</v>
      </c>
      <c r="F38" s="10">
        <v>27387.7</v>
      </c>
    </row>
    <row r="39" spans="1:6">
      <c r="A39" s="1" t="s">
        <v>28</v>
      </c>
      <c r="B39" s="1" t="s">
        <v>240</v>
      </c>
      <c r="C39" s="19" t="s">
        <v>231</v>
      </c>
      <c r="D39" s="1" t="s">
        <v>234</v>
      </c>
      <c r="E39" s="1">
        <v>17.100000000000001</v>
      </c>
      <c r="F39" s="10">
        <v>31437.08</v>
      </c>
    </row>
    <row r="40" spans="1:6">
      <c r="A40" s="1" t="s">
        <v>29</v>
      </c>
      <c r="B40" s="1" t="s">
        <v>240</v>
      </c>
      <c r="C40" s="19" t="s">
        <v>231</v>
      </c>
      <c r="D40" s="1" t="s">
        <v>234</v>
      </c>
      <c r="E40" s="1">
        <v>11.2</v>
      </c>
      <c r="F40" s="10">
        <v>20315.830000000002</v>
      </c>
    </row>
    <row r="41" spans="1:6">
      <c r="A41" s="1">
        <v>12</v>
      </c>
      <c r="B41" s="1" t="s">
        <v>240</v>
      </c>
      <c r="C41" s="19" t="s">
        <v>231</v>
      </c>
      <c r="D41" s="1" t="s">
        <v>234</v>
      </c>
      <c r="E41" s="1">
        <v>13.1</v>
      </c>
      <c r="F41" s="10">
        <v>23449.599999999999</v>
      </c>
    </row>
    <row r="42" spans="1:6">
      <c r="A42" s="1" t="s">
        <v>30</v>
      </c>
      <c r="B42" s="1" t="s">
        <v>241</v>
      </c>
      <c r="C42" s="19" t="s">
        <v>231</v>
      </c>
      <c r="D42" s="1" t="s">
        <v>234</v>
      </c>
      <c r="E42" s="1">
        <v>21.4</v>
      </c>
      <c r="F42" s="10">
        <v>12313.38</v>
      </c>
    </row>
    <row r="43" spans="1:6">
      <c r="A43" s="1" t="s">
        <v>31</v>
      </c>
      <c r="B43" s="1" t="s">
        <v>241</v>
      </c>
      <c r="C43" s="19" t="s">
        <v>231</v>
      </c>
      <c r="D43" s="1" t="s">
        <v>234</v>
      </c>
      <c r="E43" s="1">
        <v>21.2</v>
      </c>
      <c r="F43" s="10">
        <v>12375.09</v>
      </c>
    </row>
    <row r="44" spans="1:6">
      <c r="A44" s="1" t="s">
        <v>32</v>
      </c>
      <c r="B44" s="1" t="s">
        <v>241</v>
      </c>
      <c r="C44" s="19" t="s">
        <v>231</v>
      </c>
      <c r="D44" s="1" t="s">
        <v>234</v>
      </c>
      <c r="E44" s="1">
        <v>26.3</v>
      </c>
      <c r="F44" s="10">
        <v>14919.66</v>
      </c>
    </row>
    <row r="45" spans="1:6">
      <c r="A45" s="1" t="s">
        <v>33</v>
      </c>
      <c r="B45" s="1" t="s">
        <v>241</v>
      </c>
      <c r="C45" s="19" t="s">
        <v>231</v>
      </c>
      <c r="D45" s="1" t="s">
        <v>234</v>
      </c>
      <c r="E45" s="1">
        <v>25.5</v>
      </c>
      <c r="F45" s="10">
        <v>14465.83</v>
      </c>
    </row>
    <row r="46" spans="1:6">
      <c r="A46" s="1" t="s">
        <v>34</v>
      </c>
      <c r="B46" s="1" t="s">
        <v>241</v>
      </c>
      <c r="C46" s="19" t="s">
        <v>231</v>
      </c>
      <c r="D46" s="1" t="s">
        <v>234</v>
      </c>
      <c r="E46" s="1">
        <v>21.2</v>
      </c>
      <c r="F46" s="10">
        <v>11859.46</v>
      </c>
    </row>
    <row r="47" spans="1:6">
      <c r="A47" s="1" t="s">
        <v>35</v>
      </c>
      <c r="B47" s="1" t="s">
        <v>241</v>
      </c>
      <c r="C47" s="19" t="s">
        <v>231</v>
      </c>
      <c r="D47" s="1" t="s">
        <v>234</v>
      </c>
      <c r="E47" s="1">
        <v>28.7</v>
      </c>
      <c r="F47" s="10">
        <v>16513.740000000002</v>
      </c>
    </row>
    <row r="48" spans="1:6">
      <c r="A48" s="1" t="s">
        <v>36</v>
      </c>
      <c r="B48" s="1" t="s">
        <v>241</v>
      </c>
      <c r="C48" s="19" t="s">
        <v>231</v>
      </c>
      <c r="D48" s="1" t="s">
        <v>234</v>
      </c>
      <c r="E48" s="1">
        <v>28</v>
      </c>
      <c r="F48" s="10">
        <v>16584.810000000001</v>
      </c>
    </row>
    <row r="49" spans="1:6">
      <c r="A49" s="1" t="s">
        <v>37</v>
      </c>
      <c r="B49" s="1" t="s">
        <v>241</v>
      </c>
      <c r="C49" s="19" t="s">
        <v>231</v>
      </c>
      <c r="D49" s="1" t="s">
        <v>234</v>
      </c>
      <c r="E49" s="1">
        <v>27.8</v>
      </c>
      <c r="F49" s="10">
        <v>15995.88</v>
      </c>
    </row>
    <row r="50" spans="1:6">
      <c r="A50" s="1" t="s">
        <v>38</v>
      </c>
      <c r="B50" s="1" t="s">
        <v>241</v>
      </c>
      <c r="C50" s="19" t="s">
        <v>231</v>
      </c>
      <c r="D50" s="1" t="s">
        <v>234</v>
      </c>
      <c r="E50" s="1">
        <v>20</v>
      </c>
      <c r="F50" s="10">
        <v>11188.17</v>
      </c>
    </row>
    <row r="51" spans="1:6">
      <c r="A51" s="1">
        <v>16</v>
      </c>
      <c r="B51" s="1" t="s">
        <v>241</v>
      </c>
      <c r="C51" s="19" t="s">
        <v>231</v>
      </c>
      <c r="D51" s="1" t="s">
        <v>234</v>
      </c>
      <c r="E51" s="1">
        <v>19.2</v>
      </c>
      <c r="F51" s="10">
        <v>11047.52</v>
      </c>
    </row>
    <row r="52" spans="1:6">
      <c r="A52" s="1" t="s">
        <v>39</v>
      </c>
      <c r="B52" s="1" t="s">
        <v>242</v>
      </c>
      <c r="C52" s="19" t="s">
        <v>231</v>
      </c>
      <c r="D52" s="1" t="s">
        <v>234</v>
      </c>
      <c r="E52" s="1">
        <v>14.8</v>
      </c>
      <c r="F52" s="10">
        <v>4162.67</v>
      </c>
    </row>
    <row r="53" spans="1:6">
      <c r="A53" s="1" t="s">
        <v>40</v>
      </c>
      <c r="B53" s="1" t="s">
        <v>242</v>
      </c>
      <c r="C53" s="19" t="s">
        <v>231</v>
      </c>
      <c r="D53" s="1" t="s">
        <v>234</v>
      </c>
      <c r="E53" s="1">
        <v>20.100000000000001</v>
      </c>
      <c r="F53" s="10">
        <v>5819.63</v>
      </c>
    </row>
    <row r="54" spans="1:6">
      <c r="A54" s="1" t="s">
        <v>41</v>
      </c>
      <c r="B54" s="1" t="s">
        <v>242</v>
      </c>
      <c r="C54" s="19" t="s">
        <v>231</v>
      </c>
      <c r="D54" s="1" t="s">
        <v>234</v>
      </c>
      <c r="E54" s="1">
        <v>11.9</v>
      </c>
      <c r="F54" s="10">
        <v>3299.87</v>
      </c>
    </row>
    <row r="55" spans="1:6">
      <c r="A55" s="1" t="s">
        <v>42</v>
      </c>
      <c r="B55" s="1" t="s">
        <v>242</v>
      </c>
      <c r="C55" s="19" t="s">
        <v>231</v>
      </c>
      <c r="D55" s="1" t="s">
        <v>234</v>
      </c>
      <c r="E55" s="1">
        <v>9.1999999999999993</v>
      </c>
      <c r="F55" s="10">
        <v>2551.16</v>
      </c>
    </row>
    <row r="56" spans="1:6">
      <c r="A56" s="1" t="s">
        <v>43</v>
      </c>
      <c r="B56" s="1" t="s">
        <v>242</v>
      </c>
      <c r="C56" s="19" t="s">
        <v>231</v>
      </c>
      <c r="D56" s="1" t="s">
        <v>234</v>
      </c>
      <c r="E56" s="1">
        <v>13.9</v>
      </c>
      <c r="F56" s="10">
        <v>3748.87</v>
      </c>
    </row>
    <row r="57" spans="1:6">
      <c r="A57" s="1" t="s">
        <v>44</v>
      </c>
      <c r="B57" s="1" t="s">
        <v>242</v>
      </c>
      <c r="C57" s="19" t="s">
        <v>231</v>
      </c>
      <c r="D57" s="1" t="s">
        <v>234</v>
      </c>
      <c r="E57" s="1">
        <v>9.9</v>
      </c>
      <c r="F57" s="10">
        <v>2784.49</v>
      </c>
    </row>
    <row r="58" spans="1:6">
      <c r="A58" s="1" t="s">
        <v>45</v>
      </c>
      <c r="B58" s="1" t="s">
        <v>242</v>
      </c>
      <c r="C58" s="19" t="s">
        <v>231</v>
      </c>
      <c r="D58" s="1" t="s">
        <v>234</v>
      </c>
      <c r="E58" s="1">
        <v>13.2</v>
      </c>
      <c r="F58" s="10">
        <v>3660.36</v>
      </c>
    </row>
    <row r="59" spans="1:6">
      <c r="A59" s="1" t="s">
        <v>46</v>
      </c>
      <c r="B59" s="1" t="s">
        <v>242</v>
      </c>
      <c r="C59" s="19" t="s">
        <v>231</v>
      </c>
      <c r="D59" s="1" t="s">
        <v>234</v>
      </c>
      <c r="E59" s="1">
        <v>9.5</v>
      </c>
      <c r="F59" s="10">
        <v>2597.7600000000002</v>
      </c>
    </row>
    <row r="60" spans="1:6">
      <c r="A60" s="1" t="s">
        <v>47</v>
      </c>
      <c r="B60" s="1" t="s">
        <v>242</v>
      </c>
      <c r="C60" s="19" t="s">
        <v>231</v>
      </c>
      <c r="D60" s="1" t="s">
        <v>234</v>
      </c>
      <c r="E60" s="1">
        <v>10.3</v>
      </c>
      <c r="F60" s="10">
        <v>2740.4</v>
      </c>
    </row>
    <row r="61" spans="1:6">
      <c r="A61" s="1">
        <v>20</v>
      </c>
      <c r="B61" s="1" t="s">
        <v>242</v>
      </c>
      <c r="C61" s="19" t="s">
        <v>231</v>
      </c>
      <c r="D61" s="1" t="s">
        <v>234</v>
      </c>
      <c r="E61" s="1">
        <v>1.6</v>
      </c>
      <c r="F61" s="10">
        <v>425.69</v>
      </c>
    </row>
    <row r="62" spans="1:6">
      <c r="A62" s="1" t="s">
        <v>48</v>
      </c>
      <c r="B62" s="1" t="s">
        <v>243</v>
      </c>
      <c r="C62" s="19" t="s">
        <v>231</v>
      </c>
      <c r="D62" s="1" t="s">
        <v>234</v>
      </c>
      <c r="E62" s="1">
        <v>9.6</v>
      </c>
      <c r="F62" s="10">
        <v>1413.62</v>
      </c>
    </row>
    <row r="63" spans="1:6">
      <c r="A63" s="1" t="s">
        <v>49</v>
      </c>
      <c r="B63" s="1" t="s">
        <v>243</v>
      </c>
      <c r="C63" s="19" t="s">
        <v>231</v>
      </c>
      <c r="D63" s="1" t="s">
        <v>234</v>
      </c>
      <c r="E63" s="1">
        <v>11.53</v>
      </c>
      <c r="F63" s="10">
        <v>1697.81</v>
      </c>
    </row>
    <row r="64" spans="1:6">
      <c r="A64" s="1" t="s">
        <v>50</v>
      </c>
      <c r="B64" s="1" t="s">
        <v>243</v>
      </c>
      <c r="C64" s="19" t="s">
        <v>231</v>
      </c>
      <c r="D64" s="1" t="s">
        <v>234</v>
      </c>
      <c r="E64" s="1">
        <v>13</v>
      </c>
      <c r="F64" s="10">
        <v>1914.27</v>
      </c>
    </row>
    <row r="65" spans="1:6">
      <c r="A65" s="1" t="s">
        <v>51</v>
      </c>
      <c r="B65" s="1" t="s">
        <v>243</v>
      </c>
      <c r="C65" s="19" t="s">
        <v>231</v>
      </c>
      <c r="D65" s="1" t="s">
        <v>234</v>
      </c>
      <c r="E65" s="1">
        <v>17.8</v>
      </c>
      <c r="F65" s="10">
        <v>2583.09</v>
      </c>
    </row>
    <row r="66" spans="1:6">
      <c r="A66" s="1" t="s">
        <v>52</v>
      </c>
      <c r="B66" s="1" t="s">
        <v>243</v>
      </c>
      <c r="C66" s="19" t="s">
        <v>231</v>
      </c>
      <c r="D66" s="1" t="s">
        <v>234</v>
      </c>
      <c r="E66" s="1">
        <v>31.9</v>
      </c>
      <c r="F66" s="10">
        <v>4767.4399999999996</v>
      </c>
    </row>
    <row r="67" spans="1:6">
      <c r="A67" s="1" t="s">
        <v>53</v>
      </c>
      <c r="B67" s="1" t="s">
        <v>243</v>
      </c>
      <c r="C67" s="19" t="s">
        <v>231</v>
      </c>
      <c r="D67" s="1" t="s">
        <v>234</v>
      </c>
      <c r="E67" s="1">
        <v>10.6</v>
      </c>
      <c r="F67" s="10">
        <v>1560.87</v>
      </c>
    </row>
    <row r="68" spans="1:6">
      <c r="A68" s="1" t="s">
        <v>54</v>
      </c>
      <c r="B68" s="1" t="s">
        <v>243</v>
      </c>
      <c r="C68" s="19" t="s">
        <v>231</v>
      </c>
      <c r="D68" s="1" t="s">
        <v>234</v>
      </c>
      <c r="E68" s="1">
        <v>14.6</v>
      </c>
      <c r="F68" s="10">
        <v>2149.88</v>
      </c>
    </row>
    <row r="69" spans="1:6">
      <c r="A69" s="1" t="s">
        <v>55</v>
      </c>
      <c r="B69" s="1" t="s">
        <v>243</v>
      </c>
      <c r="C69" s="19" t="s">
        <v>231</v>
      </c>
      <c r="D69" s="1" t="s">
        <v>234</v>
      </c>
      <c r="E69" s="1">
        <v>10.4</v>
      </c>
      <c r="F69" s="10">
        <v>1509.22</v>
      </c>
    </row>
    <row r="70" spans="1:6">
      <c r="A70" s="1" t="s">
        <v>56</v>
      </c>
      <c r="B70" s="1" t="s">
        <v>243</v>
      </c>
      <c r="C70" s="19" t="s">
        <v>231</v>
      </c>
      <c r="D70" s="1" t="s">
        <v>234</v>
      </c>
      <c r="E70" s="1">
        <v>11.2</v>
      </c>
      <c r="F70" s="10">
        <v>1725.34</v>
      </c>
    </row>
    <row r="71" spans="1:6">
      <c r="A71" s="1">
        <v>24</v>
      </c>
      <c r="B71" s="1" t="s">
        <v>243</v>
      </c>
      <c r="C71" s="19" t="s">
        <v>231</v>
      </c>
      <c r="D71" s="1" t="s">
        <v>234</v>
      </c>
      <c r="E71" s="1">
        <v>9.3000000000000007</v>
      </c>
      <c r="F71" s="10">
        <v>1330.31</v>
      </c>
    </row>
    <row r="72" spans="1:6">
      <c r="A72" s="1" t="s">
        <v>57</v>
      </c>
      <c r="B72" s="1" t="s">
        <v>237</v>
      </c>
      <c r="C72" s="19" t="s">
        <v>231</v>
      </c>
      <c r="D72" s="1" t="s">
        <v>233</v>
      </c>
      <c r="E72" s="1">
        <v>13.6</v>
      </c>
      <c r="F72" s="10">
        <v>25782.799999999999</v>
      </c>
    </row>
    <row r="73" spans="1:6">
      <c r="A73" s="1" t="s">
        <v>58</v>
      </c>
      <c r="B73" s="1" t="s">
        <v>237</v>
      </c>
      <c r="C73" s="19" t="s">
        <v>231</v>
      </c>
      <c r="D73" s="1" t="s">
        <v>233</v>
      </c>
      <c r="E73" s="1">
        <v>15.4</v>
      </c>
      <c r="F73" s="10">
        <v>29195.23</v>
      </c>
    </row>
    <row r="74" spans="1:6">
      <c r="A74" s="1" t="s">
        <v>59</v>
      </c>
      <c r="B74" s="1" t="s">
        <v>237</v>
      </c>
      <c r="C74" s="19" t="s">
        <v>231</v>
      </c>
      <c r="D74" s="1" t="s">
        <v>233</v>
      </c>
      <c r="E74" s="1">
        <v>11.5</v>
      </c>
      <c r="F74" s="10">
        <v>22251.15</v>
      </c>
    </row>
    <row r="75" spans="1:6">
      <c r="A75" s="1" t="s">
        <v>60</v>
      </c>
      <c r="B75" s="1" t="s">
        <v>237</v>
      </c>
      <c r="C75" s="19" t="s">
        <v>231</v>
      </c>
      <c r="D75" s="1" t="s">
        <v>233</v>
      </c>
      <c r="E75" s="1">
        <v>13</v>
      </c>
      <c r="F75" s="10">
        <v>24645.33</v>
      </c>
    </row>
    <row r="76" spans="1:6">
      <c r="A76" s="1" t="s">
        <v>61</v>
      </c>
      <c r="B76" s="1" t="s">
        <v>237</v>
      </c>
      <c r="C76" s="19" t="s">
        <v>231</v>
      </c>
      <c r="D76" s="1" t="s">
        <v>233</v>
      </c>
      <c r="E76" s="1">
        <v>12.8</v>
      </c>
      <c r="F76" s="10">
        <v>24513.78</v>
      </c>
    </row>
    <row r="77" spans="1:6">
      <c r="A77" s="1" t="s">
        <v>62</v>
      </c>
      <c r="B77" s="1" t="s">
        <v>237</v>
      </c>
      <c r="C77" s="19" t="s">
        <v>231</v>
      </c>
      <c r="D77" s="1" t="s">
        <v>233</v>
      </c>
      <c r="E77" s="1">
        <v>10.7</v>
      </c>
      <c r="F77" s="10">
        <v>19688.38</v>
      </c>
    </row>
    <row r="78" spans="1:6">
      <c r="A78" s="1" t="s">
        <v>63</v>
      </c>
      <c r="B78" s="1" t="s">
        <v>237</v>
      </c>
      <c r="C78" s="19" t="s">
        <v>231</v>
      </c>
      <c r="D78" s="1" t="s">
        <v>233</v>
      </c>
      <c r="E78" s="1">
        <v>11.4</v>
      </c>
      <c r="F78" s="10">
        <v>21612.05</v>
      </c>
    </row>
    <row r="79" spans="1:6">
      <c r="A79" s="1" t="s">
        <v>64</v>
      </c>
      <c r="B79" s="1" t="s">
        <v>237</v>
      </c>
      <c r="C79" s="19" t="s">
        <v>231</v>
      </c>
      <c r="D79" s="1" t="s">
        <v>233</v>
      </c>
      <c r="E79" s="1">
        <v>9.3000000000000007</v>
      </c>
      <c r="F79" s="10">
        <v>17630.89</v>
      </c>
    </row>
    <row r="80" spans="1:6">
      <c r="A80" s="1" t="s">
        <v>65</v>
      </c>
      <c r="B80" s="1" t="s">
        <v>237</v>
      </c>
      <c r="C80" s="19" t="s">
        <v>231</v>
      </c>
      <c r="D80" s="1" t="s">
        <v>233</v>
      </c>
      <c r="E80" s="1">
        <v>12.9</v>
      </c>
      <c r="F80" s="10">
        <v>24211.18</v>
      </c>
    </row>
    <row r="81" spans="1:6">
      <c r="A81" s="1">
        <v>28</v>
      </c>
      <c r="B81" s="1" t="s">
        <v>237</v>
      </c>
      <c r="C81" s="19" t="s">
        <v>231</v>
      </c>
      <c r="D81" s="1" t="s">
        <v>233</v>
      </c>
      <c r="E81" s="1">
        <v>13.5</v>
      </c>
      <c r="F81" s="10">
        <v>26670.83</v>
      </c>
    </row>
    <row r="82" spans="1:6">
      <c r="A82" s="1" t="s">
        <v>66</v>
      </c>
      <c r="B82" s="1" t="s">
        <v>238</v>
      </c>
      <c r="C82" s="19" t="s">
        <v>231</v>
      </c>
      <c r="D82" s="1" t="s">
        <v>233</v>
      </c>
      <c r="E82" s="1">
        <v>20.3</v>
      </c>
      <c r="F82" s="10">
        <v>16070.3</v>
      </c>
    </row>
    <row r="83" spans="1:6">
      <c r="A83" s="1" t="s">
        <v>67</v>
      </c>
      <c r="B83" s="1" t="s">
        <v>238</v>
      </c>
      <c r="C83" s="19" t="s">
        <v>231</v>
      </c>
      <c r="D83" s="1" t="s">
        <v>233</v>
      </c>
      <c r="E83" s="1">
        <v>9</v>
      </c>
      <c r="F83" s="10">
        <v>7124.76</v>
      </c>
    </row>
    <row r="84" spans="1:6">
      <c r="A84" s="1" t="s">
        <v>68</v>
      </c>
      <c r="B84" s="1" t="s">
        <v>238</v>
      </c>
      <c r="C84" s="19" t="s">
        <v>231</v>
      </c>
      <c r="D84" s="1" t="s">
        <v>233</v>
      </c>
      <c r="E84" s="1">
        <v>17.7</v>
      </c>
      <c r="F84" s="10">
        <v>13873.3</v>
      </c>
    </row>
    <row r="85" spans="1:6">
      <c r="A85" s="1" t="s">
        <v>69</v>
      </c>
      <c r="B85" s="1" t="s">
        <v>238</v>
      </c>
      <c r="C85" s="19" t="s">
        <v>231</v>
      </c>
      <c r="D85" s="1" t="s">
        <v>233</v>
      </c>
      <c r="E85" s="1">
        <v>17.600000000000001</v>
      </c>
      <c r="F85" s="10">
        <v>13659.68</v>
      </c>
    </row>
    <row r="86" spans="1:6">
      <c r="A86" s="1" t="s">
        <v>70</v>
      </c>
      <c r="B86" s="1" t="s">
        <v>238</v>
      </c>
      <c r="C86" s="19" t="s">
        <v>231</v>
      </c>
      <c r="D86" s="1" t="s">
        <v>233</v>
      </c>
      <c r="E86" s="1">
        <v>8.6999999999999993</v>
      </c>
      <c r="F86" s="10">
        <v>6887.27</v>
      </c>
    </row>
    <row r="87" spans="1:6">
      <c r="A87" s="1" t="s">
        <v>71</v>
      </c>
      <c r="B87" s="1" t="s">
        <v>238</v>
      </c>
      <c r="C87" s="19" t="s">
        <v>231</v>
      </c>
      <c r="D87" s="1" t="s">
        <v>233</v>
      </c>
      <c r="E87" s="1">
        <v>12.7</v>
      </c>
      <c r="F87" s="10">
        <v>10053.83</v>
      </c>
    </row>
    <row r="88" spans="1:6">
      <c r="A88" s="1" t="s">
        <v>72</v>
      </c>
      <c r="B88" s="1" t="s">
        <v>238</v>
      </c>
      <c r="C88" s="19" t="s">
        <v>231</v>
      </c>
      <c r="D88" s="1" t="s">
        <v>233</v>
      </c>
      <c r="E88" s="1">
        <v>1.6</v>
      </c>
      <c r="F88" s="10">
        <v>1241.79</v>
      </c>
    </row>
    <row r="89" spans="1:6">
      <c r="A89" s="1" t="s">
        <v>73</v>
      </c>
      <c r="B89" s="1" t="s">
        <v>238</v>
      </c>
      <c r="C89" s="19" t="s">
        <v>231</v>
      </c>
      <c r="D89" s="1" t="s">
        <v>233</v>
      </c>
      <c r="E89" s="1">
        <v>10.1</v>
      </c>
      <c r="F89" s="10">
        <v>7995.57</v>
      </c>
    </row>
    <row r="90" spans="1:6">
      <c r="A90" s="1" t="s">
        <v>74</v>
      </c>
      <c r="B90" s="1" t="s">
        <v>238</v>
      </c>
      <c r="C90" s="19" t="s">
        <v>231</v>
      </c>
      <c r="D90" s="1" t="s">
        <v>233</v>
      </c>
      <c r="E90" s="1">
        <v>7.2</v>
      </c>
      <c r="F90" s="10">
        <v>5643.38</v>
      </c>
    </row>
    <row r="91" spans="1:6">
      <c r="A91" s="1">
        <v>32</v>
      </c>
      <c r="B91" s="1" t="s">
        <v>238</v>
      </c>
      <c r="C91" s="19" t="s">
        <v>231</v>
      </c>
      <c r="D91" s="1" t="s">
        <v>233</v>
      </c>
      <c r="E91" s="1">
        <v>12</v>
      </c>
      <c r="F91" s="10">
        <v>9313.42</v>
      </c>
    </row>
    <row r="92" spans="1:6">
      <c r="A92" s="1" t="s">
        <v>75</v>
      </c>
      <c r="B92" s="1" t="s">
        <v>240</v>
      </c>
      <c r="C92" s="19" t="s">
        <v>231</v>
      </c>
      <c r="D92" s="1" t="s">
        <v>233</v>
      </c>
      <c r="E92" s="1">
        <v>1.8</v>
      </c>
      <c r="F92" s="10">
        <v>1297.92</v>
      </c>
    </row>
    <row r="93" spans="1:6">
      <c r="A93" s="1" t="s">
        <v>76</v>
      </c>
      <c r="B93" s="1" t="s">
        <v>240</v>
      </c>
      <c r="C93" s="19" t="s">
        <v>231</v>
      </c>
      <c r="D93" s="1" t="s">
        <v>233</v>
      </c>
      <c r="E93" s="1">
        <v>17.7</v>
      </c>
      <c r="F93" s="10">
        <v>12947.89</v>
      </c>
    </row>
    <row r="94" spans="1:6">
      <c r="A94" s="1" t="s">
        <v>77</v>
      </c>
      <c r="B94" s="1" t="s">
        <v>240</v>
      </c>
      <c r="C94" s="19" t="s">
        <v>231</v>
      </c>
      <c r="D94" s="1" t="s">
        <v>233</v>
      </c>
      <c r="E94" s="1">
        <v>14.2</v>
      </c>
      <c r="F94" s="10">
        <v>10239.18</v>
      </c>
    </row>
    <row r="95" spans="1:6">
      <c r="A95" s="1" t="s">
        <v>78</v>
      </c>
      <c r="B95" s="1" t="s">
        <v>240</v>
      </c>
      <c r="C95" s="19" t="s">
        <v>231</v>
      </c>
      <c r="D95" s="1" t="s">
        <v>233</v>
      </c>
      <c r="E95" s="1">
        <v>15.8</v>
      </c>
      <c r="F95" s="10">
        <v>10924.69</v>
      </c>
    </row>
    <row r="96" spans="1:6">
      <c r="A96" s="1" t="s">
        <v>79</v>
      </c>
      <c r="B96" s="1" t="s">
        <v>240</v>
      </c>
      <c r="C96" s="19" t="s">
        <v>231</v>
      </c>
      <c r="D96" s="1" t="s">
        <v>233</v>
      </c>
      <c r="E96" s="1">
        <v>11.8</v>
      </c>
      <c r="F96" s="10">
        <v>8272.27</v>
      </c>
    </row>
    <row r="97" spans="1:6">
      <c r="A97" s="1" t="s">
        <v>80</v>
      </c>
      <c r="B97" s="1" t="s">
        <v>240</v>
      </c>
      <c r="C97" s="19" t="s">
        <v>231</v>
      </c>
      <c r="D97" s="1" t="s">
        <v>233</v>
      </c>
      <c r="E97" s="1">
        <v>14.9</v>
      </c>
      <c r="F97" s="10">
        <v>10743.93</v>
      </c>
    </row>
    <row r="98" spans="1:6">
      <c r="A98" s="1" t="s">
        <v>81</v>
      </c>
      <c r="B98" s="1" t="s">
        <v>240</v>
      </c>
      <c r="C98" s="19" t="s">
        <v>231</v>
      </c>
      <c r="D98" s="1" t="s">
        <v>233</v>
      </c>
      <c r="E98" s="1">
        <v>13</v>
      </c>
      <c r="F98" s="10">
        <v>8988.67</v>
      </c>
    </row>
    <row r="99" spans="1:6">
      <c r="A99" s="1" t="s">
        <v>82</v>
      </c>
      <c r="B99" s="1" t="s">
        <v>240</v>
      </c>
      <c r="C99" s="19" t="s">
        <v>231</v>
      </c>
      <c r="D99" s="1" t="s">
        <v>233</v>
      </c>
      <c r="E99" s="1">
        <v>18</v>
      </c>
      <c r="F99" s="10">
        <v>13360.99</v>
      </c>
    </row>
    <row r="100" spans="1:6">
      <c r="A100" s="1" t="s">
        <v>83</v>
      </c>
      <c r="B100" s="1" t="s">
        <v>240</v>
      </c>
      <c r="C100" s="19" t="s">
        <v>231</v>
      </c>
      <c r="D100" s="1" t="s">
        <v>233</v>
      </c>
      <c r="E100" s="1">
        <v>14.5</v>
      </c>
      <c r="F100" s="10">
        <v>10308.24</v>
      </c>
    </row>
    <row r="101" spans="1:6">
      <c r="A101" s="1">
        <v>36</v>
      </c>
      <c r="B101" s="1" t="s">
        <v>240</v>
      </c>
      <c r="C101" s="19" t="s">
        <v>231</v>
      </c>
      <c r="D101" s="1" t="s">
        <v>233</v>
      </c>
      <c r="E101" s="1">
        <v>11.2</v>
      </c>
      <c r="F101" s="10">
        <v>7851.64</v>
      </c>
    </row>
    <row r="102" spans="1:6">
      <c r="A102" s="1" t="s">
        <v>84</v>
      </c>
      <c r="B102" s="1" t="s">
        <v>241</v>
      </c>
      <c r="C102" s="19" t="s">
        <v>231</v>
      </c>
      <c r="D102" s="1" t="s">
        <v>233</v>
      </c>
      <c r="E102" s="1">
        <v>18.2</v>
      </c>
      <c r="F102" s="10">
        <v>3051.64</v>
      </c>
    </row>
    <row r="103" spans="1:6">
      <c r="A103" s="1" t="s">
        <v>85</v>
      </c>
      <c r="B103" s="1" t="s">
        <v>241</v>
      </c>
      <c r="C103" s="19" t="s">
        <v>231</v>
      </c>
      <c r="D103" s="1" t="s">
        <v>233</v>
      </c>
      <c r="E103" s="1">
        <v>19.5</v>
      </c>
      <c r="F103" s="10">
        <v>3411.78</v>
      </c>
    </row>
    <row r="104" spans="1:6">
      <c r="A104" s="1" t="s">
        <v>86</v>
      </c>
      <c r="B104" s="1" t="s">
        <v>241</v>
      </c>
      <c r="C104" s="19" t="s">
        <v>231</v>
      </c>
      <c r="D104" s="1" t="s">
        <v>233</v>
      </c>
      <c r="E104" s="1">
        <v>22.6</v>
      </c>
      <c r="F104" s="10">
        <v>3897.67</v>
      </c>
    </row>
    <row r="105" spans="1:6">
      <c r="A105" s="1" t="s">
        <v>87</v>
      </c>
      <c r="B105" s="1" t="s">
        <v>241</v>
      </c>
      <c r="C105" s="19" t="s">
        <v>231</v>
      </c>
      <c r="D105" s="1" t="s">
        <v>233</v>
      </c>
      <c r="E105" s="1">
        <v>23</v>
      </c>
      <c r="F105" s="10">
        <v>3856.47</v>
      </c>
    </row>
    <row r="106" spans="1:6">
      <c r="A106" s="1" t="s">
        <v>88</v>
      </c>
      <c r="B106" s="1" t="s">
        <v>241</v>
      </c>
      <c r="C106" s="19" t="s">
        <v>231</v>
      </c>
      <c r="D106" s="1" t="s">
        <v>233</v>
      </c>
      <c r="E106" s="1">
        <v>15.3</v>
      </c>
      <c r="F106" s="10">
        <v>2565.39</v>
      </c>
    </row>
    <row r="107" spans="1:6">
      <c r="A107" s="1" t="s">
        <v>89</v>
      </c>
      <c r="B107" s="1" t="s">
        <v>241</v>
      </c>
      <c r="C107" s="19" t="s">
        <v>231</v>
      </c>
      <c r="D107" s="1" t="s">
        <v>233</v>
      </c>
      <c r="E107" s="1">
        <v>14.2</v>
      </c>
      <c r="F107" s="10">
        <v>2558.64</v>
      </c>
    </row>
    <row r="108" spans="1:6">
      <c r="A108" s="1" t="s">
        <v>90</v>
      </c>
      <c r="B108" s="1" t="s">
        <v>241</v>
      </c>
      <c r="C108" s="19" t="s">
        <v>231</v>
      </c>
      <c r="D108" s="1" t="s">
        <v>233</v>
      </c>
      <c r="E108" s="1">
        <v>16.8</v>
      </c>
      <c r="F108" s="10">
        <v>2897.38</v>
      </c>
    </row>
    <row r="109" spans="1:6">
      <c r="A109" s="1" t="s">
        <v>91</v>
      </c>
      <c r="B109" s="1" t="s">
        <v>241</v>
      </c>
      <c r="C109" s="19" t="s">
        <v>231</v>
      </c>
      <c r="D109" s="1" t="s">
        <v>233</v>
      </c>
      <c r="E109" s="1">
        <v>12.9</v>
      </c>
      <c r="F109" s="10">
        <v>2133.35</v>
      </c>
    </row>
    <row r="110" spans="1:6">
      <c r="A110" s="1" t="s">
        <v>92</v>
      </c>
      <c r="B110" s="1" t="s">
        <v>241</v>
      </c>
      <c r="C110" s="19" t="s">
        <v>231</v>
      </c>
      <c r="D110" s="1" t="s">
        <v>233</v>
      </c>
      <c r="E110" s="1">
        <v>13.6</v>
      </c>
      <c r="F110" s="10">
        <v>2345.5</v>
      </c>
    </row>
    <row r="111" spans="1:6">
      <c r="A111" s="1">
        <v>40</v>
      </c>
      <c r="B111" s="1" t="s">
        <v>241</v>
      </c>
      <c r="C111" s="19" t="s">
        <v>231</v>
      </c>
      <c r="D111" s="1" t="s">
        <v>233</v>
      </c>
      <c r="E111" s="1">
        <v>14.2</v>
      </c>
      <c r="F111" s="10">
        <v>2414.4899999999998</v>
      </c>
    </row>
    <row r="112" spans="1:6">
      <c r="A112" s="1" t="s">
        <v>93</v>
      </c>
      <c r="B112" s="1" t="s">
        <v>242</v>
      </c>
      <c r="C112" s="19" t="s">
        <v>231</v>
      </c>
      <c r="D112" s="1" t="s">
        <v>233</v>
      </c>
      <c r="E112" s="1">
        <v>2.7</v>
      </c>
      <c r="F112" s="10">
        <v>478.7</v>
      </c>
    </row>
    <row r="113" spans="1:6">
      <c r="A113" s="1" t="s">
        <v>94</v>
      </c>
      <c r="B113" s="1" t="s">
        <v>242</v>
      </c>
      <c r="C113" s="19" t="s">
        <v>231</v>
      </c>
      <c r="D113" s="1" t="s">
        <v>233</v>
      </c>
      <c r="E113" s="1">
        <v>2</v>
      </c>
      <c r="F113" s="10">
        <v>354.59</v>
      </c>
    </row>
    <row r="114" spans="1:6">
      <c r="A114" s="1" t="s">
        <v>95</v>
      </c>
      <c r="B114" s="1" t="s">
        <v>242</v>
      </c>
      <c r="C114" s="19" t="s">
        <v>231</v>
      </c>
      <c r="D114" s="1" t="s">
        <v>233</v>
      </c>
      <c r="E114" s="1">
        <v>2</v>
      </c>
      <c r="F114" s="10">
        <v>354.59</v>
      </c>
    </row>
    <row r="115" spans="1:6">
      <c r="A115" s="1" t="s">
        <v>96</v>
      </c>
      <c r="B115" s="1" t="s">
        <v>242</v>
      </c>
      <c r="C115" s="19" t="s">
        <v>231</v>
      </c>
      <c r="D115" s="1" t="s">
        <v>233</v>
      </c>
      <c r="E115" s="1">
        <v>2.6</v>
      </c>
      <c r="F115" s="10">
        <v>460.97</v>
      </c>
    </row>
    <row r="116" spans="1:6">
      <c r="A116" s="1" t="s">
        <v>97</v>
      </c>
      <c r="B116" s="1" t="s">
        <v>242</v>
      </c>
      <c r="C116" s="19" t="s">
        <v>231</v>
      </c>
      <c r="D116" s="1" t="s">
        <v>233</v>
      </c>
      <c r="E116" s="1">
        <v>2.6</v>
      </c>
      <c r="F116" s="10">
        <v>460.97</v>
      </c>
    </row>
    <row r="117" spans="1:6">
      <c r="A117" s="1" t="s">
        <v>98</v>
      </c>
      <c r="B117" s="1" t="s">
        <v>242</v>
      </c>
      <c r="C117" s="19" t="s">
        <v>231</v>
      </c>
      <c r="D117" s="1" t="s">
        <v>233</v>
      </c>
      <c r="E117" s="1">
        <v>1.5</v>
      </c>
      <c r="F117" s="10">
        <v>249.32</v>
      </c>
    </row>
    <row r="118" spans="1:6">
      <c r="A118" s="1" t="s">
        <v>99</v>
      </c>
      <c r="B118" s="1" t="s">
        <v>242</v>
      </c>
      <c r="C118" s="19" t="s">
        <v>231</v>
      </c>
      <c r="D118" s="1" t="s">
        <v>233</v>
      </c>
      <c r="E118" s="1">
        <v>1.2</v>
      </c>
      <c r="F118" s="10">
        <v>199.46</v>
      </c>
    </row>
    <row r="119" spans="1:6">
      <c r="A119" s="1" t="s">
        <v>100</v>
      </c>
      <c r="B119" s="1" t="s">
        <v>242</v>
      </c>
      <c r="C119" s="19" t="s">
        <v>231</v>
      </c>
      <c r="D119" s="1" t="s">
        <v>233</v>
      </c>
      <c r="E119" s="1">
        <v>1.2</v>
      </c>
      <c r="F119" s="10">
        <v>199.46</v>
      </c>
    </row>
    <row r="120" spans="1:6">
      <c r="A120" s="1" t="s">
        <v>101</v>
      </c>
      <c r="B120" s="1" t="s">
        <v>242</v>
      </c>
      <c r="C120" s="19" t="s">
        <v>231</v>
      </c>
      <c r="D120" s="1" t="s">
        <v>233</v>
      </c>
      <c r="E120" s="1">
        <v>1.5</v>
      </c>
      <c r="F120" s="10">
        <v>299.18</v>
      </c>
    </row>
    <row r="121" spans="1:6">
      <c r="A121" s="1">
        <v>44</v>
      </c>
      <c r="B121" s="1" t="s">
        <v>242</v>
      </c>
      <c r="C121" s="19" t="s">
        <v>231</v>
      </c>
      <c r="D121" s="1" t="s">
        <v>233</v>
      </c>
      <c r="E121" s="1">
        <v>1</v>
      </c>
      <c r="F121" s="10">
        <v>177.29</v>
      </c>
    </row>
    <row r="122" spans="1:6">
      <c r="A122" s="1" t="s">
        <v>102</v>
      </c>
      <c r="B122" s="1" t="s">
        <v>243</v>
      </c>
      <c r="C122" s="19" t="s">
        <v>231</v>
      </c>
      <c r="D122" s="1" t="s">
        <v>233</v>
      </c>
      <c r="E122" s="1">
        <v>2</v>
      </c>
      <c r="F122" s="10">
        <v>250</v>
      </c>
    </row>
    <row r="123" spans="1:6">
      <c r="A123" s="1" t="s">
        <v>103</v>
      </c>
      <c r="B123" s="1" t="s">
        <v>243</v>
      </c>
      <c r="C123" s="19" t="s">
        <v>231</v>
      </c>
      <c r="D123" s="1" t="s">
        <v>233</v>
      </c>
      <c r="E123" s="1">
        <v>2</v>
      </c>
      <c r="F123" s="10">
        <v>333.33</v>
      </c>
    </row>
    <row r="124" spans="1:6">
      <c r="A124" s="1" t="s">
        <v>104</v>
      </c>
      <c r="B124" s="1" t="s">
        <v>243</v>
      </c>
      <c r="C124" s="19" t="s">
        <v>231</v>
      </c>
      <c r="D124" s="1" t="s">
        <v>233</v>
      </c>
      <c r="E124" s="1">
        <v>2</v>
      </c>
      <c r="F124" s="10">
        <v>250</v>
      </c>
    </row>
    <row r="125" spans="1:6">
      <c r="A125" s="1" t="s">
        <v>105</v>
      </c>
      <c r="B125" s="1" t="s">
        <v>243</v>
      </c>
      <c r="C125" s="19" t="s">
        <v>231</v>
      </c>
      <c r="D125" s="1" t="s">
        <v>233</v>
      </c>
      <c r="E125" s="1">
        <v>2</v>
      </c>
      <c r="F125" s="10">
        <v>333.33</v>
      </c>
    </row>
    <row r="126" spans="1:6">
      <c r="A126" s="1" t="s">
        <v>106</v>
      </c>
      <c r="B126" s="1" t="s">
        <v>243</v>
      </c>
      <c r="C126" s="19" t="s">
        <v>231</v>
      </c>
      <c r="D126" s="1" t="s">
        <v>233</v>
      </c>
      <c r="E126" s="1">
        <v>2</v>
      </c>
      <c r="F126" s="10">
        <v>333.33</v>
      </c>
    </row>
    <row r="127" spans="1:6">
      <c r="A127" s="1" t="s">
        <v>107</v>
      </c>
      <c r="B127" s="1" t="s">
        <v>243</v>
      </c>
      <c r="C127" s="19" t="s">
        <v>231</v>
      </c>
      <c r="D127" s="1" t="s">
        <v>233</v>
      </c>
      <c r="E127" s="1">
        <v>2</v>
      </c>
      <c r="F127" s="10">
        <v>333.33</v>
      </c>
    </row>
    <row r="128" spans="1:6">
      <c r="A128" s="1" t="s">
        <v>108</v>
      </c>
      <c r="B128" s="1" t="s">
        <v>243</v>
      </c>
      <c r="C128" s="19" t="s">
        <v>231</v>
      </c>
      <c r="D128" s="1" t="s">
        <v>233</v>
      </c>
      <c r="E128" s="1">
        <v>2</v>
      </c>
      <c r="F128" s="10">
        <v>333.33</v>
      </c>
    </row>
    <row r="129" spans="1:6">
      <c r="A129" s="1" t="s">
        <v>109</v>
      </c>
      <c r="B129" s="1" t="s">
        <v>243</v>
      </c>
      <c r="C129" s="19" t="s">
        <v>231</v>
      </c>
      <c r="D129" s="1" t="s">
        <v>233</v>
      </c>
      <c r="E129" s="1">
        <v>2</v>
      </c>
      <c r="F129" s="10">
        <v>333.33</v>
      </c>
    </row>
    <row r="130" spans="1:6">
      <c r="A130" s="1" t="s">
        <v>110</v>
      </c>
      <c r="B130" s="1" t="s">
        <v>243</v>
      </c>
      <c r="C130" s="19" t="s">
        <v>231</v>
      </c>
      <c r="D130" s="1" t="s">
        <v>233</v>
      </c>
      <c r="E130" s="1">
        <v>2</v>
      </c>
      <c r="F130" s="10">
        <v>333.33</v>
      </c>
    </row>
    <row r="131" spans="1:6">
      <c r="A131" s="1">
        <v>48</v>
      </c>
      <c r="B131" s="1" t="s">
        <v>243</v>
      </c>
      <c r="C131" s="19" t="s">
        <v>231</v>
      </c>
      <c r="D131" s="1" t="s">
        <v>233</v>
      </c>
      <c r="E131" s="1">
        <v>2</v>
      </c>
      <c r="F131" s="10">
        <v>250</v>
      </c>
    </row>
    <row r="132" spans="1:6">
      <c r="A132" s="23"/>
      <c r="B132" s="23"/>
      <c r="C132" s="24"/>
      <c r="D132" s="23"/>
      <c r="E132" s="23"/>
      <c r="F132" s="26"/>
    </row>
    <row r="133" spans="1:6">
      <c r="A133" s="1" t="s">
        <v>280</v>
      </c>
      <c r="B133" s="1" t="s">
        <v>236</v>
      </c>
      <c r="C133" s="19" t="s">
        <v>231</v>
      </c>
      <c r="D133" s="1" t="s">
        <v>233</v>
      </c>
      <c r="E133" s="1">
        <v>25.6</v>
      </c>
      <c r="F133" s="10">
        <v>77739.58</v>
      </c>
    </row>
    <row r="134" spans="1:6">
      <c r="A134" s="1" t="s">
        <v>281</v>
      </c>
      <c r="B134" s="1" t="s">
        <v>236</v>
      </c>
      <c r="C134" s="19" t="s">
        <v>231</v>
      </c>
      <c r="D134" s="1" t="s">
        <v>233</v>
      </c>
      <c r="E134" s="1">
        <v>24.1</v>
      </c>
      <c r="F134" s="10">
        <v>72139.039999999994</v>
      </c>
    </row>
    <row r="135" spans="1:6">
      <c r="A135" s="1" t="s">
        <v>282</v>
      </c>
      <c r="B135" s="1" t="s">
        <v>236</v>
      </c>
      <c r="C135" s="19" t="s">
        <v>231</v>
      </c>
      <c r="D135" s="1" t="s">
        <v>233</v>
      </c>
      <c r="E135" s="1">
        <v>22.6</v>
      </c>
      <c r="F135" s="10">
        <v>67649.05</v>
      </c>
    </row>
    <row r="136" spans="1:6">
      <c r="A136" s="1" t="s">
        <v>283</v>
      </c>
      <c r="B136" s="1" t="s">
        <v>236</v>
      </c>
      <c r="C136" s="19" t="s">
        <v>231</v>
      </c>
      <c r="D136" s="1" t="s">
        <v>233</v>
      </c>
      <c r="E136" s="1">
        <v>25.6</v>
      </c>
      <c r="F136" s="10">
        <v>76629.02</v>
      </c>
    </row>
    <row r="137" spans="1:6">
      <c r="A137" s="1" t="s">
        <v>284</v>
      </c>
      <c r="B137" s="1" t="s">
        <v>236</v>
      </c>
      <c r="C137" s="19" t="s">
        <v>231</v>
      </c>
      <c r="D137" s="1" t="s">
        <v>233</v>
      </c>
      <c r="E137" s="1">
        <v>25.2</v>
      </c>
      <c r="F137" s="10">
        <v>76524.899999999994</v>
      </c>
    </row>
    <row r="138" spans="1:6">
      <c r="A138" s="1" t="s">
        <v>285</v>
      </c>
      <c r="B138" s="1" t="s">
        <v>236</v>
      </c>
      <c r="C138" s="19" t="s">
        <v>231</v>
      </c>
      <c r="D138" s="1" t="s">
        <v>233</v>
      </c>
      <c r="E138" s="1">
        <v>27.7</v>
      </c>
      <c r="F138" s="10">
        <v>85353.68</v>
      </c>
    </row>
    <row r="139" spans="1:6">
      <c r="A139" s="1" t="s">
        <v>286</v>
      </c>
      <c r="B139" s="1" t="s">
        <v>236</v>
      </c>
      <c r="C139" s="19" t="s">
        <v>231</v>
      </c>
      <c r="D139" s="1" t="s">
        <v>233</v>
      </c>
      <c r="E139" s="1">
        <v>24.6</v>
      </c>
      <c r="F139" s="10">
        <v>74702.87</v>
      </c>
    </row>
    <row r="140" spans="1:6">
      <c r="A140" s="1" t="s">
        <v>287</v>
      </c>
      <c r="B140" s="1" t="s">
        <v>236</v>
      </c>
      <c r="C140" s="19" t="s">
        <v>231</v>
      </c>
      <c r="D140" s="1" t="s">
        <v>233</v>
      </c>
      <c r="E140" s="1">
        <v>27.2</v>
      </c>
      <c r="F140" s="10">
        <v>81418.33</v>
      </c>
    </row>
    <row r="141" spans="1:6">
      <c r="A141" s="1" t="s">
        <v>288</v>
      </c>
      <c r="B141" s="1" t="s">
        <v>236</v>
      </c>
      <c r="C141" s="19" t="s">
        <v>231</v>
      </c>
      <c r="D141" s="1" t="s">
        <v>233</v>
      </c>
      <c r="E141" s="1">
        <v>21.2</v>
      </c>
      <c r="F141" s="10">
        <v>65324.84</v>
      </c>
    </row>
    <row r="142" spans="1:6">
      <c r="A142" s="1" t="s">
        <v>289</v>
      </c>
      <c r="B142" s="1" t="s">
        <v>254</v>
      </c>
      <c r="C142" s="19" t="s">
        <v>231</v>
      </c>
      <c r="D142" s="1" t="s">
        <v>233</v>
      </c>
      <c r="E142" s="1">
        <v>19.3</v>
      </c>
      <c r="F142" s="10">
        <v>57771.1</v>
      </c>
    </row>
    <row r="143" spans="1:6">
      <c r="A143" s="1" t="s">
        <v>111</v>
      </c>
      <c r="B143" s="1" t="s">
        <v>237</v>
      </c>
      <c r="C143" s="20" t="s">
        <v>232</v>
      </c>
      <c r="D143" s="1" t="s">
        <v>234</v>
      </c>
      <c r="E143" s="1">
        <v>15.9</v>
      </c>
      <c r="F143" s="10">
        <v>46856.09</v>
      </c>
    </row>
    <row r="144" spans="1:6">
      <c r="A144" s="1" t="s">
        <v>112</v>
      </c>
      <c r="B144" s="1" t="s">
        <v>237</v>
      </c>
      <c r="C144" s="20" t="s">
        <v>232</v>
      </c>
      <c r="D144" s="1" t="s">
        <v>234</v>
      </c>
      <c r="E144" s="1">
        <v>8.8000000000000007</v>
      </c>
      <c r="F144" s="10">
        <v>25932.93</v>
      </c>
    </row>
    <row r="145" spans="1:6">
      <c r="A145" s="1" t="s">
        <v>113</v>
      </c>
      <c r="B145" s="1" t="s">
        <v>237</v>
      </c>
      <c r="C145" s="20" t="s">
        <v>232</v>
      </c>
      <c r="D145" s="1" t="s">
        <v>234</v>
      </c>
      <c r="E145" s="1">
        <v>15.1</v>
      </c>
      <c r="F145" s="10">
        <v>42125.29</v>
      </c>
    </row>
    <row r="146" spans="1:6">
      <c r="A146" s="1" t="s">
        <v>114</v>
      </c>
      <c r="B146" s="1" t="s">
        <v>237</v>
      </c>
      <c r="C146" s="20" t="s">
        <v>232</v>
      </c>
      <c r="D146" s="1" t="s">
        <v>234</v>
      </c>
      <c r="E146" s="1">
        <v>18.8</v>
      </c>
      <c r="F146" s="10">
        <v>53884.3</v>
      </c>
    </row>
    <row r="147" spans="1:6">
      <c r="A147" s="1" t="s">
        <v>115</v>
      </c>
      <c r="B147" s="1" t="s">
        <v>237</v>
      </c>
      <c r="C147" s="20" t="s">
        <v>232</v>
      </c>
      <c r="D147" s="1" t="s">
        <v>234</v>
      </c>
      <c r="E147" s="1">
        <v>16.2</v>
      </c>
      <c r="F147" s="10">
        <v>45194.02</v>
      </c>
    </row>
    <row r="148" spans="1:6">
      <c r="A148" s="1" t="s">
        <v>116</v>
      </c>
      <c r="B148" s="1" t="s">
        <v>237</v>
      </c>
      <c r="C148" s="20" t="s">
        <v>232</v>
      </c>
      <c r="D148" s="1" t="s">
        <v>234</v>
      </c>
      <c r="E148" s="1">
        <v>12</v>
      </c>
      <c r="F148" s="10">
        <v>32607.52</v>
      </c>
    </row>
    <row r="149" spans="1:6">
      <c r="A149" s="1" t="s">
        <v>117</v>
      </c>
      <c r="B149" s="1" t="s">
        <v>237</v>
      </c>
      <c r="C149" s="20" t="s">
        <v>232</v>
      </c>
      <c r="D149" s="1" t="s">
        <v>234</v>
      </c>
      <c r="E149" s="1">
        <v>12.4</v>
      </c>
      <c r="F149" s="10">
        <v>35060.43</v>
      </c>
    </row>
    <row r="150" spans="1:6">
      <c r="A150" s="1" t="s">
        <v>118</v>
      </c>
      <c r="B150" s="1" t="s">
        <v>237</v>
      </c>
      <c r="C150" s="20" t="s">
        <v>232</v>
      </c>
      <c r="D150" s="1" t="s">
        <v>234</v>
      </c>
      <c r="E150" s="1">
        <v>12.4</v>
      </c>
      <c r="F150" s="10">
        <v>35540.71</v>
      </c>
    </row>
    <row r="151" spans="1:6">
      <c r="A151" s="1" t="s">
        <v>119</v>
      </c>
      <c r="B151" s="1" t="s">
        <v>237</v>
      </c>
      <c r="C151" s="20" t="s">
        <v>232</v>
      </c>
      <c r="D151" s="1" t="s">
        <v>234</v>
      </c>
      <c r="E151" s="1">
        <v>12.9</v>
      </c>
      <c r="F151" s="10">
        <v>36474.15</v>
      </c>
    </row>
    <row r="152" spans="1:6">
      <c r="A152" s="1">
        <v>52</v>
      </c>
      <c r="B152" s="1" t="s">
        <v>237</v>
      </c>
      <c r="C152" s="20" t="s">
        <v>232</v>
      </c>
      <c r="D152" s="1" t="s">
        <v>234</v>
      </c>
      <c r="E152" s="1">
        <v>10.4</v>
      </c>
      <c r="F152" s="10">
        <v>27897.55</v>
      </c>
    </row>
    <row r="153" spans="1:6">
      <c r="A153" s="1" t="s">
        <v>120</v>
      </c>
      <c r="B153" s="1" t="s">
        <v>238</v>
      </c>
      <c r="C153" s="20" t="s">
        <v>232</v>
      </c>
      <c r="D153" s="1" t="s">
        <v>234</v>
      </c>
      <c r="E153" s="1">
        <v>29.4</v>
      </c>
      <c r="F153" s="10">
        <v>88583.65</v>
      </c>
    </row>
    <row r="154" spans="1:6">
      <c r="A154" s="1" t="s">
        <v>121</v>
      </c>
      <c r="B154" s="1" t="s">
        <v>238</v>
      </c>
      <c r="C154" s="20" t="s">
        <v>232</v>
      </c>
      <c r="D154" s="1" t="s">
        <v>234</v>
      </c>
      <c r="E154" s="1">
        <v>8.9</v>
      </c>
      <c r="F154" s="10">
        <v>18224.560000000001</v>
      </c>
    </row>
    <row r="155" spans="1:6">
      <c r="A155" s="1" t="s">
        <v>122</v>
      </c>
      <c r="B155" s="1" t="s">
        <v>238</v>
      </c>
      <c r="C155" s="20" t="s">
        <v>232</v>
      </c>
      <c r="D155" s="1" t="s">
        <v>234</v>
      </c>
      <c r="E155" s="1">
        <v>10.6</v>
      </c>
      <c r="F155" s="10">
        <v>21496.95</v>
      </c>
    </row>
    <row r="156" spans="1:6">
      <c r="A156" s="1" t="s">
        <v>123</v>
      </c>
      <c r="B156" s="1" t="s">
        <v>238</v>
      </c>
      <c r="C156" s="20" t="s">
        <v>232</v>
      </c>
      <c r="D156" s="1" t="s">
        <v>234</v>
      </c>
      <c r="E156" s="1">
        <v>24.4</v>
      </c>
      <c r="F156" s="10">
        <v>73518.399999999994</v>
      </c>
    </row>
    <row r="157" spans="1:6">
      <c r="A157" s="1" t="s">
        <v>124</v>
      </c>
      <c r="B157" s="1" t="s">
        <v>238</v>
      </c>
      <c r="C157" s="20" t="s">
        <v>232</v>
      </c>
      <c r="D157" s="1" t="s">
        <v>234</v>
      </c>
      <c r="E157" s="1">
        <v>11</v>
      </c>
      <c r="F157" s="10">
        <v>23918.02</v>
      </c>
    </row>
    <row r="158" spans="1:6">
      <c r="A158" s="1" t="s">
        <v>125</v>
      </c>
      <c r="B158" s="1" t="s">
        <v>238</v>
      </c>
      <c r="C158" s="20" t="s">
        <v>232</v>
      </c>
      <c r="D158" s="1" t="s">
        <v>234</v>
      </c>
      <c r="E158" s="1">
        <v>12.8</v>
      </c>
      <c r="F158" s="10">
        <v>27269.61</v>
      </c>
    </row>
    <row r="159" spans="1:6">
      <c r="A159" s="1" t="s">
        <v>126</v>
      </c>
      <c r="B159" s="1" t="s">
        <v>238</v>
      </c>
      <c r="C159" s="20" t="s">
        <v>232</v>
      </c>
      <c r="D159" s="1" t="s">
        <v>234</v>
      </c>
      <c r="E159" s="1">
        <v>18.5</v>
      </c>
      <c r="F159" s="10">
        <v>39018.99</v>
      </c>
    </row>
    <row r="160" spans="1:6">
      <c r="A160" s="1" t="s">
        <v>127</v>
      </c>
      <c r="B160" s="1" t="s">
        <v>238</v>
      </c>
      <c r="C160" s="20" t="s">
        <v>232</v>
      </c>
      <c r="D160" s="1" t="s">
        <v>234</v>
      </c>
      <c r="E160" s="1">
        <v>18.899999999999999</v>
      </c>
      <c r="F160" s="10">
        <v>38329.46</v>
      </c>
    </row>
    <row r="161" spans="1:6">
      <c r="A161" s="1" t="s">
        <v>128</v>
      </c>
      <c r="B161" s="1" t="s">
        <v>238</v>
      </c>
      <c r="C161" s="20" t="s">
        <v>232</v>
      </c>
      <c r="D161" s="1" t="s">
        <v>234</v>
      </c>
      <c r="E161" s="1">
        <v>19.399999999999999</v>
      </c>
      <c r="F161" s="10">
        <v>40917.21</v>
      </c>
    </row>
    <row r="162" spans="1:6">
      <c r="A162" s="1">
        <v>56</v>
      </c>
      <c r="B162" s="1" t="s">
        <v>238</v>
      </c>
      <c r="C162" s="20" t="s">
        <v>232</v>
      </c>
      <c r="D162" s="1" t="s">
        <v>234</v>
      </c>
      <c r="E162" s="1">
        <v>12.1</v>
      </c>
      <c r="F162" s="10">
        <v>25267.85</v>
      </c>
    </row>
    <row r="163" spans="1:6">
      <c r="A163" s="1" t="s">
        <v>129</v>
      </c>
      <c r="B163" s="1" t="s">
        <v>240</v>
      </c>
      <c r="C163" s="20" t="s">
        <v>232</v>
      </c>
      <c r="D163" s="1" t="s">
        <v>234</v>
      </c>
      <c r="E163" s="1">
        <v>16.7</v>
      </c>
      <c r="F163" s="10">
        <v>50409.24</v>
      </c>
    </row>
    <row r="164" spans="1:6">
      <c r="A164" s="1" t="s">
        <v>130</v>
      </c>
      <c r="B164" s="1" t="s">
        <v>240</v>
      </c>
      <c r="C164" s="20" t="s">
        <v>232</v>
      </c>
      <c r="D164" s="1" t="s">
        <v>234</v>
      </c>
      <c r="E164" s="1">
        <v>12.9</v>
      </c>
      <c r="F164" s="10">
        <v>38405.46</v>
      </c>
    </row>
    <row r="165" spans="1:6">
      <c r="A165" s="1" t="s">
        <v>131</v>
      </c>
      <c r="B165" s="1" t="s">
        <v>240</v>
      </c>
      <c r="C165" s="20" t="s">
        <v>232</v>
      </c>
      <c r="D165" s="1" t="s">
        <v>234</v>
      </c>
      <c r="E165" s="1">
        <v>15.3</v>
      </c>
      <c r="F165" s="10">
        <v>46833.79</v>
      </c>
    </row>
    <row r="166" spans="1:6">
      <c r="A166" s="1" t="s">
        <v>132</v>
      </c>
      <c r="B166" s="1" t="s">
        <v>240</v>
      </c>
      <c r="C166" s="20" t="s">
        <v>232</v>
      </c>
      <c r="D166" s="1" t="s">
        <v>234</v>
      </c>
      <c r="E166" s="1">
        <v>16.2</v>
      </c>
      <c r="F166" s="10">
        <v>47578.36</v>
      </c>
    </row>
    <row r="167" spans="1:6">
      <c r="A167" s="1" t="s">
        <v>133</v>
      </c>
      <c r="B167" s="1" t="s">
        <v>240</v>
      </c>
      <c r="C167" s="20" t="s">
        <v>232</v>
      </c>
      <c r="D167" s="1" t="s">
        <v>234</v>
      </c>
      <c r="E167" s="1">
        <v>15.3</v>
      </c>
      <c r="F167" s="10">
        <v>47502.84</v>
      </c>
    </row>
    <row r="168" spans="1:6">
      <c r="A168" s="1" t="s">
        <v>134</v>
      </c>
      <c r="B168" s="1" t="s">
        <v>240</v>
      </c>
      <c r="C168" s="20" t="s">
        <v>232</v>
      </c>
      <c r="D168" s="1" t="s">
        <v>234</v>
      </c>
      <c r="E168" s="1">
        <v>15.7</v>
      </c>
      <c r="F168" s="10">
        <v>47390.720000000001</v>
      </c>
    </row>
    <row r="169" spans="1:6">
      <c r="A169" s="1" t="s">
        <v>135</v>
      </c>
      <c r="B169" s="1" t="s">
        <v>240</v>
      </c>
      <c r="C169" s="20" t="s">
        <v>232</v>
      </c>
      <c r="D169" s="1" t="s">
        <v>234</v>
      </c>
      <c r="E169" s="1">
        <v>15.2</v>
      </c>
      <c r="F169" s="10">
        <v>45881.46</v>
      </c>
    </row>
    <row r="170" spans="1:6">
      <c r="A170" s="1" t="s">
        <v>136</v>
      </c>
      <c r="B170" s="1" t="s">
        <v>240</v>
      </c>
      <c r="C170" s="20" t="s">
        <v>232</v>
      </c>
      <c r="D170" s="1" t="s">
        <v>234</v>
      </c>
      <c r="E170" s="1">
        <v>14.6</v>
      </c>
      <c r="F170" s="10">
        <v>43466.65</v>
      </c>
    </row>
    <row r="171" spans="1:6">
      <c r="A171" s="1" t="s">
        <v>137</v>
      </c>
      <c r="B171" s="1" t="s">
        <v>240</v>
      </c>
      <c r="C171" s="20" t="s">
        <v>232</v>
      </c>
      <c r="D171" s="1" t="s">
        <v>234</v>
      </c>
      <c r="E171" s="1">
        <v>17.2</v>
      </c>
      <c r="F171" s="10">
        <v>50515.3</v>
      </c>
    </row>
    <row r="172" spans="1:6">
      <c r="A172" s="1">
        <v>60</v>
      </c>
      <c r="B172" s="1" t="s">
        <v>240</v>
      </c>
      <c r="C172" s="20" t="s">
        <v>232</v>
      </c>
      <c r="D172" s="1" t="s">
        <v>234</v>
      </c>
      <c r="E172" s="1">
        <v>14.7</v>
      </c>
      <c r="F172" s="10">
        <v>43764.37</v>
      </c>
    </row>
    <row r="173" spans="1:6">
      <c r="A173" s="1" t="s">
        <v>138</v>
      </c>
      <c r="B173" s="1" t="s">
        <v>241</v>
      </c>
      <c r="C173" s="20" t="s">
        <v>232</v>
      </c>
      <c r="D173" s="1" t="s">
        <v>234</v>
      </c>
      <c r="E173" s="1">
        <v>28.7</v>
      </c>
      <c r="F173" s="10">
        <v>43457</v>
      </c>
    </row>
    <row r="174" spans="1:6">
      <c r="A174" s="1" t="s">
        <v>139</v>
      </c>
      <c r="B174" s="1" t="s">
        <v>241</v>
      </c>
      <c r="C174" s="20" t="s">
        <v>232</v>
      </c>
      <c r="D174" s="1" t="s">
        <v>234</v>
      </c>
      <c r="E174" s="1">
        <v>23.6</v>
      </c>
      <c r="F174" s="10">
        <v>37776.65</v>
      </c>
    </row>
    <row r="175" spans="1:6">
      <c r="A175" s="1" t="s">
        <v>140</v>
      </c>
      <c r="B175" s="1" t="s">
        <v>241</v>
      </c>
      <c r="C175" s="20" t="s">
        <v>232</v>
      </c>
      <c r="D175" s="1" t="s">
        <v>234</v>
      </c>
      <c r="E175" s="1">
        <v>27.2</v>
      </c>
      <c r="F175" s="10">
        <v>42925.96</v>
      </c>
    </row>
    <row r="176" spans="1:6">
      <c r="A176" s="1" t="s">
        <v>141</v>
      </c>
      <c r="B176" s="1" t="s">
        <v>241</v>
      </c>
      <c r="C176" s="20" t="s">
        <v>232</v>
      </c>
      <c r="D176" s="1" t="s">
        <v>234</v>
      </c>
      <c r="E176" s="1">
        <v>30</v>
      </c>
      <c r="F176" s="10">
        <v>46687.24</v>
      </c>
    </row>
    <row r="177" spans="1:6">
      <c r="A177" s="1" t="s">
        <v>142</v>
      </c>
      <c r="B177" s="1" t="s">
        <v>241</v>
      </c>
      <c r="C177" s="20" t="s">
        <v>232</v>
      </c>
      <c r="D177" s="1" t="s">
        <v>234</v>
      </c>
      <c r="E177" s="1">
        <v>30</v>
      </c>
      <c r="F177" s="10">
        <v>48717.13</v>
      </c>
    </row>
    <row r="178" spans="1:6">
      <c r="A178" s="1" t="s">
        <v>143</v>
      </c>
      <c r="B178" s="1" t="s">
        <v>241</v>
      </c>
      <c r="C178" s="20" t="s">
        <v>232</v>
      </c>
      <c r="D178" s="1" t="s">
        <v>234</v>
      </c>
      <c r="E178" s="1">
        <v>22</v>
      </c>
      <c r="F178" s="10">
        <v>34237.31</v>
      </c>
    </row>
    <row r="179" spans="1:6">
      <c r="A179" s="1" t="s">
        <v>144</v>
      </c>
      <c r="B179" s="1" t="s">
        <v>241</v>
      </c>
      <c r="C179" s="20" t="s">
        <v>232</v>
      </c>
      <c r="D179" s="1" t="s">
        <v>234</v>
      </c>
      <c r="E179" s="1">
        <v>27.4</v>
      </c>
      <c r="F179" s="10">
        <v>44494.98</v>
      </c>
    </row>
    <row r="180" spans="1:6">
      <c r="A180" s="1" t="s">
        <v>145</v>
      </c>
      <c r="B180" s="1" t="s">
        <v>241</v>
      </c>
      <c r="C180" s="20" t="s">
        <v>232</v>
      </c>
      <c r="D180" s="1" t="s">
        <v>234</v>
      </c>
      <c r="E180" s="1">
        <v>24</v>
      </c>
      <c r="F180" s="10">
        <v>38416.93</v>
      </c>
    </row>
    <row r="181" spans="1:6">
      <c r="A181" s="1" t="s">
        <v>146</v>
      </c>
      <c r="B181" s="1" t="s">
        <v>241</v>
      </c>
      <c r="C181" s="20" t="s">
        <v>232</v>
      </c>
      <c r="D181" s="1" t="s">
        <v>234</v>
      </c>
      <c r="E181" s="1">
        <v>25.5</v>
      </c>
      <c r="F181" s="10">
        <v>41409.56</v>
      </c>
    </row>
    <row r="182" spans="1:6">
      <c r="A182" s="1">
        <v>64</v>
      </c>
      <c r="B182" s="1" t="s">
        <v>241</v>
      </c>
      <c r="C182" s="20" t="s">
        <v>232</v>
      </c>
      <c r="D182" s="1" t="s">
        <v>234</v>
      </c>
      <c r="E182" s="1">
        <v>24.7</v>
      </c>
      <c r="F182" s="10">
        <v>40110.44</v>
      </c>
    </row>
    <row r="183" spans="1:6">
      <c r="A183" s="1" t="s">
        <v>147</v>
      </c>
      <c r="B183" s="1" t="s">
        <v>242</v>
      </c>
      <c r="C183" s="20" t="s">
        <v>232</v>
      </c>
      <c r="D183" s="1" t="s">
        <v>234</v>
      </c>
      <c r="E183" s="1">
        <v>16.8</v>
      </c>
      <c r="F183" s="10">
        <v>20302.810000000001</v>
      </c>
    </row>
    <row r="184" spans="1:6">
      <c r="A184" s="1" t="s">
        <v>148</v>
      </c>
      <c r="B184" s="1" t="s">
        <v>242</v>
      </c>
      <c r="C184" s="20" t="s">
        <v>232</v>
      </c>
      <c r="D184" s="1" t="s">
        <v>234</v>
      </c>
      <c r="E184" s="1">
        <v>15.5</v>
      </c>
      <c r="F184" s="10">
        <v>19534.54</v>
      </c>
    </row>
    <row r="185" spans="1:6">
      <c r="A185" s="1" t="s">
        <v>149</v>
      </c>
      <c r="B185" s="1" t="s">
        <v>242</v>
      </c>
      <c r="C185" s="20" t="s">
        <v>232</v>
      </c>
      <c r="D185" s="1" t="s">
        <v>234</v>
      </c>
      <c r="E185" s="1">
        <v>15.3</v>
      </c>
      <c r="F185" s="10">
        <v>18746.86</v>
      </c>
    </row>
    <row r="186" spans="1:6">
      <c r="A186" s="1" t="s">
        <v>150</v>
      </c>
      <c r="B186" s="1" t="s">
        <v>242</v>
      </c>
      <c r="C186" s="20" t="s">
        <v>232</v>
      </c>
      <c r="D186" s="1" t="s">
        <v>234</v>
      </c>
      <c r="E186" s="1">
        <v>15.6</v>
      </c>
      <c r="F186" s="10">
        <v>18852.61</v>
      </c>
    </row>
    <row r="187" spans="1:6">
      <c r="A187" s="1" t="s">
        <v>151</v>
      </c>
      <c r="B187" s="1" t="s">
        <v>242</v>
      </c>
      <c r="C187" s="20" t="s">
        <v>232</v>
      </c>
      <c r="D187" s="1" t="s">
        <v>234</v>
      </c>
      <c r="E187" s="1">
        <v>19</v>
      </c>
      <c r="F187" s="10">
        <v>23608.31</v>
      </c>
    </row>
    <row r="188" spans="1:6">
      <c r="A188" s="1" t="s">
        <v>152</v>
      </c>
      <c r="B188" s="1" t="s">
        <v>242</v>
      </c>
      <c r="C188" s="20" t="s">
        <v>232</v>
      </c>
      <c r="D188" s="1" t="s">
        <v>234</v>
      </c>
      <c r="E188" s="1">
        <v>17.2</v>
      </c>
      <c r="F188" s="10">
        <v>20786.21</v>
      </c>
    </row>
    <row r="189" spans="1:6">
      <c r="A189" s="1" t="s">
        <v>153</v>
      </c>
      <c r="B189" s="1" t="s">
        <v>242</v>
      </c>
      <c r="C189" s="20" t="s">
        <v>232</v>
      </c>
      <c r="D189" s="1" t="s">
        <v>234</v>
      </c>
      <c r="E189" s="1">
        <v>17.600000000000001</v>
      </c>
      <c r="F189" s="10">
        <v>21868.75</v>
      </c>
    </row>
    <row r="190" spans="1:6">
      <c r="A190" s="1" t="s">
        <v>154</v>
      </c>
      <c r="B190" s="1" t="s">
        <v>242</v>
      </c>
      <c r="C190" s="20" t="s">
        <v>232</v>
      </c>
      <c r="D190" s="1" t="s">
        <v>234</v>
      </c>
      <c r="E190" s="1">
        <v>15.7</v>
      </c>
      <c r="F190" s="10">
        <v>19786.599999999999</v>
      </c>
    </row>
    <row r="191" spans="1:6">
      <c r="A191" s="1" t="s">
        <v>155</v>
      </c>
      <c r="B191" s="1" t="s">
        <v>242</v>
      </c>
      <c r="C191" s="20" t="s">
        <v>232</v>
      </c>
      <c r="D191" s="1" t="s">
        <v>234</v>
      </c>
      <c r="E191" s="1">
        <v>15.33</v>
      </c>
      <c r="F191" s="10">
        <v>19320.29</v>
      </c>
    </row>
    <row r="192" spans="1:6">
      <c r="A192" s="1">
        <v>68</v>
      </c>
      <c r="B192" s="1" t="s">
        <v>242</v>
      </c>
      <c r="C192" s="20" t="s">
        <v>232</v>
      </c>
      <c r="D192" s="1" t="s">
        <v>234</v>
      </c>
      <c r="E192" s="1">
        <v>17.899999999999999</v>
      </c>
      <c r="F192" s="10">
        <v>21632.16</v>
      </c>
    </row>
    <row r="193" spans="1:6">
      <c r="A193" s="1" t="s">
        <v>156</v>
      </c>
      <c r="B193" s="1" t="s">
        <v>243</v>
      </c>
      <c r="C193" s="20" t="s">
        <v>232</v>
      </c>
      <c r="D193" s="1" t="s">
        <v>234</v>
      </c>
      <c r="E193" s="1">
        <v>9.6</v>
      </c>
      <c r="F193" s="10">
        <v>9200.73</v>
      </c>
    </row>
    <row r="194" spans="1:6">
      <c r="A194" s="1" t="s">
        <v>157</v>
      </c>
      <c r="B194" s="1" t="s">
        <v>243</v>
      </c>
      <c r="C194" s="20" t="s">
        <v>232</v>
      </c>
      <c r="D194" s="1" t="s">
        <v>234</v>
      </c>
      <c r="E194" s="1">
        <v>12.4</v>
      </c>
      <c r="F194" s="10">
        <v>11884.28</v>
      </c>
    </row>
    <row r="195" spans="1:6">
      <c r="A195" s="1" t="s">
        <v>158</v>
      </c>
      <c r="B195" s="1" t="s">
        <v>243</v>
      </c>
      <c r="C195" s="20" t="s">
        <v>232</v>
      </c>
      <c r="D195" s="1" t="s">
        <v>234</v>
      </c>
      <c r="E195" s="1">
        <v>12</v>
      </c>
      <c r="F195" s="10">
        <v>10713.18</v>
      </c>
    </row>
    <row r="196" spans="1:6">
      <c r="A196" s="1" t="s">
        <v>159</v>
      </c>
      <c r="B196" s="1" t="s">
        <v>243</v>
      </c>
      <c r="C196" s="20" t="s">
        <v>232</v>
      </c>
      <c r="D196" s="1" t="s">
        <v>234</v>
      </c>
      <c r="E196" s="1">
        <v>13.8</v>
      </c>
      <c r="F196" s="10">
        <v>12320.16</v>
      </c>
    </row>
    <row r="197" spans="1:6">
      <c r="A197" s="1" t="s">
        <v>160</v>
      </c>
      <c r="B197" s="1" t="s">
        <v>243</v>
      </c>
      <c r="C197" s="20" t="s">
        <v>232</v>
      </c>
      <c r="D197" s="1" t="s">
        <v>234</v>
      </c>
      <c r="E197" s="1">
        <v>14</v>
      </c>
      <c r="F197" s="10">
        <v>13417.74</v>
      </c>
    </row>
    <row r="198" spans="1:6">
      <c r="A198" s="1" t="s">
        <v>161</v>
      </c>
      <c r="B198" s="1" t="s">
        <v>243</v>
      </c>
      <c r="C198" s="20" t="s">
        <v>232</v>
      </c>
      <c r="D198" s="1" t="s">
        <v>234</v>
      </c>
      <c r="E198" s="1">
        <v>12.92</v>
      </c>
      <c r="F198" s="10">
        <v>12382.65</v>
      </c>
    </row>
    <row r="199" spans="1:6">
      <c r="A199" s="1" t="s">
        <v>162</v>
      </c>
      <c r="B199" s="1" t="s">
        <v>243</v>
      </c>
      <c r="C199" s="20" t="s">
        <v>232</v>
      </c>
      <c r="D199" s="1" t="s">
        <v>234</v>
      </c>
      <c r="E199" s="1">
        <v>15.28</v>
      </c>
      <c r="F199" s="10">
        <v>14226.09</v>
      </c>
    </row>
    <row r="200" spans="1:6">
      <c r="A200" s="1" t="s">
        <v>163</v>
      </c>
      <c r="B200" s="1" t="s">
        <v>243</v>
      </c>
      <c r="C200" s="20" t="s">
        <v>232</v>
      </c>
      <c r="D200" s="1" t="s">
        <v>234</v>
      </c>
      <c r="E200" s="1">
        <v>13.96</v>
      </c>
      <c r="F200" s="10">
        <v>13784.84</v>
      </c>
    </row>
    <row r="201" spans="1:6">
      <c r="A201" s="1" t="s">
        <v>164</v>
      </c>
      <c r="B201" s="1" t="s">
        <v>243</v>
      </c>
      <c r="C201" s="20" t="s">
        <v>232</v>
      </c>
      <c r="D201" s="1" t="s">
        <v>234</v>
      </c>
      <c r="E201" s="1">
        <v>12.64</v>
      </c>
      <c r="F201" s="10">
        <v>11284.55</v>
      </c>
    </row>
    <row r="202" spans="1:6">
      <c r="A202" s="1">
        <v>72</v>
      </c>
      <c r="B202" s="1" t="s">
        <v>243</v>
      </c>
      <c r="C202" s="20" t="s">
        <v>232</v>
      </c>
      <c r="D202" s="1" t="s">
        <v>234</v>
      </c>
      <c r="E202" s="1">
        <v>17.2</v>
      </c>
      <c r="F202" s="10">
        <v>16245.74</v>
      </c>
    </row>
    <row r="203" spans="1:6">
      <c r="A203" s="1" t="s">
        <v>165</v>
      </c>
      <c r="B203" s="1" t="s">
        <v>237</v>
      </c>
      <c r="C203" s="20" t="s">
        <v>232</v>
      </c>
      <c r="D203" s="1" t="s">
        <v>233</v>
      </c>
      <c r="E203" s="1">
        <v>14.6</v>
      </c>
      <c r="F203" s="10">
        <v>30487.439999999999</v>
      </c>
    </row>
    <row r="204" spans="1:6">
      <c r="A204" s="1" t="s">
        <v>166</v>
      </c>
      <c r="B204" s="1" t="s">
        <v>237</v>
      </c>
      <c r="C204" s="20" t="s">
        <v>232</v>
      </c>
      <c r="D204" s="1" t="s">
        <v>233</v>
      </c>
      <c r="E204" s="1">
        <v>14</v>
      </c>
      <c r="F204" s="10">
        <v>29234.53</v>
      </c>
    </row>
    <row r="205" spans="1:6">
      <c r="A205" s="1" t="s">
        <v>167</v>
      </c>
      <c r="B205" s="1" t="s">
        <v>237</v>
      </c>
      <c r="C205" s="20" t="s">
        <v>232</v>
      </c>
      <c r="D205" s="1" t="s">
        <v>233</v>
      </c>
      <c r="E205" s="1">
        <v>18.7</v>
      </c>
      <c r="F205" s="10">
        <v>39443.42</v>
      </c>
    </row>
    <row r="206" spans="1:6">
      <c r="A206" s="1" t="s">
        <v>168</v>
      </c>
      <c r="B206" s="1" t="s">
        <v>237</v>
      </c>
      <c r="C206" s="20" t="s">
        <v>232</v>
      </c>
      <c r="D206" s="1" t="s">
        <v>233</v>
      </c>
      <c r="E206" s="1">
        <v>15</v>
      </c>
      <c r="F206" s="10">
        <v>31322.71</v>
      </c>
    </row>
    <row r="207" spans="1:6">
      <c r="A207" s="1" t="s">
        <v>169</v>
      </c>
      <c r="B207" s="1" t="s">
        <v>237</v>
      </c>
      <c r="C207" s="20" t="s">
        <v>232</v>
      </c>
      <c r="D207" s="1" t="s">
        <v>233</v>
      </c>
      <c r="E207" s="1">
        <v>18.2</v>
      </c>
      <c r="F207" s="10">
        <v>38004.89</v>
      </c>
    </row>
    <row r="208" spans="1:6">
      <c r="A208" s="1" t="s">
        <v>170</v>
      </c>
      <c r="B208" s="1" t="s">
        <v>237</v>
      </c>
      <c r="C208" s="20" t="s">
        <v>232</v>
      </c>
      <c r="D208" s="1" t="s">
        <v>233</v>
      </c>
      <c r="E208" s="1">
        <v>16.7</v>
      </c>
      <c r="F208" s="10">
        <v>34872.620000000003</v>
      </c>
    </row>
    <row r="209" spans="1:6">
      <c r="A209" s="1" t="s">
        <v>171</v>
      </c>
      <c r="B209" s="1" t="s">
        <v>237</v>
      </c>
      <c r="C209" s="20" t="s">
        <v>232</v>
      </c>
      <c r="D209" s="1" t="s">
        <v>233</v>
      </c>
      <c r="E209" s="1">
        <v>19.7</v>
      </c>
      <c r="F209" s="10">
        <v>41137.160000000003</v>
      </c>
    </row>
    <row r="210" spans="1:6">
      <c r="A210" s="1" t="s">
        <v>172</v>
      </c>
      <c r="B210" s="1" t="s">
        <v>237</v>
      </c>
      <c r="C210" s="20" t="s">
        <v>232</v>
      </c>
      <c r="D210" s="1" t="s">
        <v>233</v>
      </c>
      <c r="E210" s="1">
        <v>12.3</v>
      </c>
      <c r="F210" s="10">
        <v>25944.07</v>
      </c>
    </row>
    <row r="211" spans="1:6">
      <c r="A211" s="1" t="s">
        <v>173</v>
      </c>
      <c r="B211" s="1" t="s">
        <v>237</v>
      </c>
      <c r="C211" s="20" t="s">
        <v>232</v>
      </c>
      <c r="D211" s="1" t="s">
        <v>233</v>
      </c>
      <c r="E211" s="1">
        <v>15.1</v>
      </c>
      <c r="F211" s="10">
        <v>31531.53</v>
      </c>
    </row>
    <row r="212" spans="1:6">
      <c r="A212" s="1">
        <v>76</v>
      </c>
      <c r="B212" s="1" t="s">
        <v>237</v>
      </c>
      <c r="C212" s="20" t="s">
        <v>232</v>
      </c>
      <c r="D212" s="1" t="s">
        <v>233</v>
      </c>
      <c r="E212" s="1">
        <v>11.3</v>
      </c>
      <c r="F212" s="10">
        <v>23596.44</v>
      </c>
    </row>
    <row r="213" spans="1:6">
      <c r="A213" s="1" t="s">
        <v>174</v>
      </c>
      <c r="B213" s="1" t="s">
        <v>238</v>
      </c>
      <c r="C213" s="20" t="s">
        <v>232</v>
      </c>
      <c r="D213" s="1" t="s">
        <v>233</v>
      </c>
      <c r="E213" s="1">
        <v>12</v>
      </c>
      <c r="F213" s="10">
        <v>32784.050000000003</v>
      </c>
    </row>
    <row r="214" spans="1:6">
      <c r="A214" s="1" t="s">
        <v>175</v>
      </c>
      <c r="B214" s="1" t="s">
        <v>238</v>
      </c>
      <c r="C214" s="20" t="s">
        <v>232</v>
      </c>
      <c r="D214" s="1" t="s">
        <v>233</v>
      </c>
      <c r="E214" s="1">
        <v>10</v>
      </c>
      <c r="F214" s="10">
        <v>27320.04</v>
      </c>
    </row>
    <row r="215" spans="1:6">
      <c r="A215" s="1" t="s">
        <v>176</v>
      </c>
      <c r="B215" s="1" t="s">
        <v>238</v>
      </c>
      <c r="C215" s="20" t="s">
        <v>232</v>
      </c>
      <c r="D215" s="1" t="s">
        <v>233</v>
      </c>
      <c r="E215" s="1">
        <v>11.2</v>
      </c>
      <c r="F215" s="10">
        <v>31436.76</v>
      </c>
    </row>
    <row r="216" spans="1:6">
      <c r="A216" s="1" t="s">
        <v>177</v>
      </c>
      <c r="B216" s="1" t="s">
        <v>238</v>
      </c>
      <c r="C216" s="20" t="s">
        <v>232</v>
      </c>
      <c r="D216" s="1" t="s">
        <v>233</v>
      </c>
      <c r="E216" s="1">
        <v>9.6999999999999993</v>
      </c>
      <c r="F216" s="10">
        <v>26500.44</v>
      </c>
    </row>
    <row r="217" spans="1:6">
      <c r="A217" s="1" t="s">
        <v>178</v>
      </c>
      <c r="B217" s="1" t="s">
        <v>238</v>
      </c>
      <c r="C217" s="20" t="s">
        <v>232</v>
      </c>
      <c r="D217" s="1" t="s">
        <v>233</v>
      </c>
      <c r="E217" s="1">
        <v>11.3</v>
      </c>
      <c r="F217" s="10">
        <v>31288.83</v>
      </c>
    </row>
    <row r="218" spans="1:6">
      <c r="A218" s="1" t="s">
        <v>179</v>
      </c>
      <c r="B218" s="1" t="s">
        <v>238</v>
      </c>
      <c r="C218" s="20" t="s">
        <v>232</v>
      </c>
      <c r="D218" s="1" t="s">
        <v>233</v>
      </c>
      <c r="E218" s="1">
        <v>11.3</v>
      </c>
      <c r="F218" s="10">
        <v>32610.89</v>
      </c>
    </row>
    <row r="219" spans="1:6">
      <c r="A219" s="1" t="s">
        <v>180</v>
      </c>
      <c r="B219" s="1" t="s">
        <v>238</v>
      </c>
      <c r="C219" s="20" t="s">
        <v>232</v>
      </c>
      <c r="D219" s="1" t="s">
        <v>233</v>
      </c>
      <c r="E219" s="1">
        <v>14.4</v>
      </c>
      <c r="F219" s="10">
        <v>40418.69</v>
      </c>
    </row>
    <row r="220" spans="1:6">
      <c r="A220" s="1" t="s">
        <v>181</v>
      </c>
      <c r="B220" s="1" t="s">
        <v>238</v>
      </c>
      <c r="C220" s="20" t="s">
        <v>232</v>
      </c>
      <c r="D220" s="1" t="s">
        <v>233</v>
      </c>
      <c r="E220" s="1">
        <v>10.6</v>
      </c>
      <c r="F220" s="10">
        <v>28207.06</v>
      </c>
    </row>
    <row r="221" spans="1:6">
      <c r="A221" s="1" t="s">
        <v>182</v>
      </c>
      <c r="B221" s="1" t="s">
        <v>238</v>
      </c>
      <c r="C221" s="20" t="s">
        <v>232</v>
      </c>
      <c r="D221" s="1" t="s">
        <v>233</v>
      </c>
      <c r="E221" s="1">
        <v>14.6</v>
      </c>
      <c r="F221" s="10">
        <v>42736.34</v>
      </c>
    </row>
    <row r="222" spans="1:6">
      <c r="A222" s="1">
        <v>80</v>
      </c>
      <c r="B222" s="1" t="s">
        <v>238</v>
      </c>
      <c r="C222" s="20" t="s">
        <v>232</v>
      </c>
      <c r="D222" s="1" t="s">
        <v>233</v>
      </c>
      <c r="E222" s="1">
        <v>13.6</v>
      </c>
      <c r="F222" s="10">
        <v>37657.360000000001</v>
      </c>
    </row>
    <row r="223" spans="1:6">
      <c r="A223" s="1" t="s">
        <v>183</v>
      </c>
      <c r="B223" s="1" t="s">
        <v>240</v>
      </c>
      <c r="C223" s="20" t="s">
        <v>232</v>
      </c>
      <c r="D223" s="1" t="s">
        <v>233</v>
      </c>
      <c r="E223" s="9">
        <v>15.7</v>
      </c>
      <c r="F223" s="10">
        <v>44725.83</v>
      </c>
    </row>
    <row r="224" spans="1:6">
      <c r="A224" s="1" t="s">
        <v>184</v>
      </c>
      <c r="B224" s="1" t="s">
        <v>240</v>
      </c>
      <c r="C224" s="20" t="s">
        <v>232</v>
      </c>
      <c r="D224" s="1" t="s">
        <v>233</v>
      </c>
      <c r="E224" s="9">
        <v>15.8</v>
      </c>
      <c r="F224" s="10">
        <v>45010.71</v>
      </c>
    </row>
    <row r="225" spans="1:6">
      <c r="A225" s="1" t="s">
        <v>185</v>
      </c>
      <c r="B225" s="1" t="s">
        <v>240</v>
      </c>
      <c r="C225" s="20" t="s">
        <v>232</v>
      </c>
      <c r="D225" s="1" t="s">
        <v>233</v>
      </c>
      <c r="E225" s="9">
        <v>13.3</v>
      </c>
      <c r="F225" s="10">
        <v>39536.089999999997</v>
      </c>
    </row>
    <row r="226" spans="1:6">
      <c r="A226" s="1" t="s">
        <v>186</v>
      </c>
      <c r="B226" s="1" t="s">
        <v>240</v>
      </c>
      <c r="C226" s="20" t="s">
        <v>232</v>
      </c>
      <c r="D226" s="1" t="s">
        <v>233</v>
      </c>
      <c r="E226" s="9">
        <v>14.1</v>
      </c>
      <c r="F226" s="10">
        <v>40733.519999999997</v>
      </c>
    </row>
    <row r="227" spans="1:6">
      <c r="A227" s="1" t="s">
        <v>187</v>
      </c>
      <c r="B227" s="1" t="s">
        <v>240</v>
      </c>
      <c r="C227" s="20" t="s">
        <v>232</v>
      </c>
      <c r="D227" s="1" t="s">
        <v>233</v>
      </c>
      <c r="E227" s="9">
        <v>15.7</v>
      </c>
      <c r="F227" s="10">
        <v>44725.83</v>
      </c>
    </row>
    <row r="228" spans="1:6">
      <c r="A228" s="1" t="s">
        <v>188</v>
      </c>
      <c r="B228" s="1" t="s">
        <v>240</v>
      </c>
      <c r="C228" s="20" t="s">
        <v>232</v>
      </c>
      <c r="D228" s="1" t="s">
        <v>233</v>
      </c>
      <c r="E228" s="9">
        <v>11.4</v>
      </c>
      <c r="F228" s="10">
        <v>32031.200000000001</v>
      </c>
    </row>
    <row r="229" spans="1:6">
      <c r="A229" s="1" t="s">
        <v>189</v>
      </c>
      <c r="B229" s="1" t="s">
        <v>240</v>
      </c>
      <c r="C229" s="20" t="s">
        <v>232</v>
      </c>
      <c r="D229" s="1" t="s">
        <v>233</v>
      </c>
      <c r="E229" s="9">
        <v>15.8</v>
      </c>
      <c r="F229" s="10">
        <v>45644.65</v>
      </c>
    </row>
    <row r="230" spans="1:6">
      <c r="A230" s="1" t="s">
        <v>190</v>
      </c>
      <c r="B230" s="1" t="s">
        <v>240</v>
      </c>
      <c r="C230" s="20" t="s">
        <v>232</v>
      </c>
      <c r="D230" s="1" t="s">
        <v>233</v>
      </c>
      <c r="E230" s="9">
        <v>16.100000000000001</v>
      </c>
      <c r="F230" s="10">
        <v>47175.77</v>
      </c>
    </row>
    <row r="231" spans="1:6">
      <c r="A231" s="1" t="s">
        <v>191</v>
      </c>
      <c r="B231" s="1" t="s">
        <v>240</v>
      </c>
      <c r="C231" s="20" t="s">
        <v>232</v>
      </c>
      <c r="D231" s="1" t="s">
        <v>233</v>
      </c>
      <c r="E231" s="9">
        <v>20.5</v>
      </c>
      <c r="F231" s="10">
        <v>59222.49</v>
      </c>
    </row>
    <row r="232" spans="1:6">
      <c r="A232" s="1">
        <v>84</v>
      </c>
      <c r="B232" s="1" t="s">
        <v>240</v>
      </c>
      <c r="C232" s="20" t="s">
        <v>232</v>
      </c>
      <c r="D232" s="1" t="s">
        <v>233</v>
      </c>
      <c r="E232" s="9">
        <v>18.2</v>
      </c>
      <c r="F232" s="10">
        <v>52578.01</v>
      </c>
    </row>
    <row r="233" spans="1:6">
      <c r="A233" s="1" t="s">
        <v>192</v>
      </c>
      <c r="B233" s="1" t="s">
        <v>241</v>
      </c>
      <c r="C233" s="20" t="s">
        <v>232</v>
      </c>
      <c r="D233" s="1" t="s">
        <v>233</v>
      </c>
      <c r="E233" s="9">
        <v>30.5</v>
      </c>
      <c r="F233" s="10">
        <v>44662.42</v>
      </c>
    </row>
    <row r="234" spans="1:6">
      <c r="A234" s="1" t="s">
        <v>193</v>
      </c>
      <c r="B234" s="1" t="s">
        <v>241</v>
      </c>
      <c r="C234" s="20" t="s">
        <v>232</v>
      </c>
      <c r="D234" s="1" t="s">
        <v>233</v>
      </c>
      <c r="E234" s="9">
        <v>31.6</v>
      </c>
      <c r="F234" s="10">
        <v>46943.81</v>
      </c>
    </row>
    <row r="235" spans="1:6">
      <c r="A235" s="1" t="s">
        <v>194</v>
      </c>
      <c r="B235" s="1" t="s">
        <v>241</v>
      </c>
      <c r="C235" s="20" t="s">
        <v>232</v>
      </c>
      <c r="D235" s="1" t="s">
        <v>233</v>
      </c>
      <c r="E235" s="9">
        <v>16</v>
      </c>
      <c r="F235" s="10">
        <v>23429.46</v>
      </c>
    </row>
    <row r="236" spans="1:6">
      <c r="A236" s="1" t="s">
        <v>195</v>
      </c>
      <c r="B236" s="1" t="s">
        <v>241</v>
      </c>
      <c r="C236" s="20" t="s">
        <v>232</v>
      </c>
      <c r="D236" s="1" t="s">
        <v>233</v>
      </c>
      <c r="E236" s="9">
        <v>17.899999999999999</v>
      </c>
      <c r="F236" s="10">
        <v>26211.71</v>
      </c>
    </row>
    <row r="237" spans="1:6">
      <c r="A237" s="1" t="s">
        <v>196</v>
      </c>
      <c r="B237" s="1" t="s">
        <v>241</v>
      </c>
      <c r="C237" s="20" t="s">
        <v>232</v>
      </c>
      <c r="D237" s="1" t="s">
        <v>233</v>
      </c>
      <c r="E237" s="9">
        <v>24.8</v>
      </c>
      <c r="F237" s="10">
        <v>36841.980000000003</v>
      </c>
    </row>
    <row r="238" spans="1:6">
      <c r="A238" s="1" t="s">
        <v>197</v>
      </c>
      <c r="B238" s="1" t="s">
        <v>241</v>
      </c>
      <c r="C238" s="20" t="s">
        <v>232</v>
      </c>
      <c r="D238" s="1" t="s">
        <v>233</v>
      </c>
      <c r="E238" s="9">
        <v>22.6</v>
      </c>
      <c r="F238" s="10">
        <v>32174.83</v>
      </c>
    </row>
    <row r="239" spans="1:6">
      <c r="A239" s="1" t="s">
        <v>198</v>
      </c>
      <c r="B239" s="1" t="s">
        <v>241</v>
      </c>
      <c r="C239" s="20" t="s">
        <v>232</v>
      </c>
      <c r="D239" s="1" t="s">
        <v>233</v>
      </c>
      <c r="E239" s="9">
        <v>26.2</v>
      </c>
      <c r="F239" s="10">
        <v>38365.75</v>
      </c>
    </row>
    <row r="240" spans="1:6">
      <c r="A240" s="1" t="s">
        <v>199</v>
      </c>
      <c r="B240" s="1" t="s">
        <v>241</v>
      </c>
      <c r="C240" s="20" t="s">
        <v>232</v>
      </c>
      <c r="D240" s="1" t="s">
        <v>233</v>
      </c>
      <c r="E240" s="9">
        <v>25</v>
      </c>
      <c r="F240" s="10">
        <v>37685.26</v>
      </c>
    </row>
    <row r="241" spans="1:6">
      <c r="A241" s="1" t="s">
        <v>200</v>
      </c>
      <c r="B241" s="1" t="s">
        <v>241</v>
      </c>
      <c r="C241" s="20" t="s">
        <v>232</v>
      </c>
      <c r="D241" s="1" t="s">
        <v>233</v>
      </c>
      <c r="E241" s="9">
        <v>20</v>
      </c>
      <c r="F241" s="10">
        <v>29286.83</v>
      </c>
    </row>
    <row r="242" spans="1:6">
      <c r="A242" s="1">
        <v>88</v>
      </c>
      <c r="B242" s="1" t="s">
        <v>241</v>
      </c>
      <c r="C242" s="20" t="s">
        <v>232</v>
      </c>
      <c r="D242" s="1" t="s">
        <v>233</v>
      </c>
      <c r="E242" s="9">
        <v>28.8</v>
      </c>
      <c r="F242" s="10">
        <v>42173.04</v>
      </c>
    </row>
    <row r="243" spans="1:6">
      <c r="A243" s="1" t="s">
        <v>201</v>
      </c>
      <c r="B243" s="1" t="s">
        <v>242</v>
      </c>
      <c r="C243" s="20" t="s">
        <v>232</v>
      </c>
      <c r="D243" s="1" t="s">
        <v>233</v>
      </c>
      <c r="E243" s="1">
        <v>20.5</v>
      </c>
      <c r="F243" s="10">
        <v>29709.439999999999</v>
      </c>
    </row>
    <row r="244" spans="1:6">
      <c r="A244" s="1" t="s">
        <v>202</v>
      </c>
      <c r="B244" s="1" t="s">
        <v>242</v>
      </c>
      <c r="C244" s="20" t="s">
        <v>232</v>
      </c>
      <c r="D244" s="1" t="s">
        <v>233</v>
      </c>
      <c r="E244" s="1">
        <v>15.6</v>
      </c>
      <c r="F244" s="10">
        <v>22931.13</v>
      </c>
    </row>
    <row r="245" spans="1:6">
      <c r="A245" s="1" t="s">
        <v>203</v>
      </c>
      <c r="B245" s="1" t="s">
        <v>242</v>
      </c>
      <c r="C245" s="20" t="s">
        <v>232</v>
      </c>
      <c r="D245" s="1" t="s">
        <v>233</v>
      </c>
      <c r="E245" s="1">
        <v>17.899999999999999</v>
      </c>
      <c r="F245" s="10">
        <v>27085.89</v>
      </c>
    </row>
    <row r="246" spans="1:6">
      <c r="A246" s="1" t="s">
        <v>204</v>
      </c>
      <c r="B246" s="1" t="s">
        <v>242</v>
      </c>
      <c r="C246" s="20" t="s">
        <v>232</v>
      </c>
      <c r="D246" s="1" t="s">
        <v>233</v>
      </c>
      <c r="E246" s="1">
        <v>11</v>
      </c>
      <c r="F246" s="10">
        <v>15295.37</v>
      </c>
    </row>
    <row r="247" spans="1:6">
      <c r="A247" s="1" t="s">
        <v>205</v>
      </c>
      <c r="B247" s="1" t="s">
        <v>242</v>
      </c>
      <c r="C247" s="20" t="s">
        <v>232</v>
      </c>
      <c r="D247" s="1" t="s">
        <v>233</v>
      </c>
      <c r="E247" s="1">
        <v>12.3</v>
      </c>
      <c r="F247" s="10">
        <v>18080.310000000001</v>
      </c>
    </row>
    <row r="248" spans="1:6">
      <c r="A248" s="1" t="s">
        <v>206</v>
      </c>
      <c r="B248" s="1" t="s">
        <v>242</v>
      </c>
      <c r="C248" s="20" t="s">
        <v>232</v>
      </c>
      <c r="D248" s="1" t="s">
        <v>233</v>
      </c>
      <c r="E248" s="1">
        <v>11</v>
      </c>
      <c r="F248" s="10">
        <v>15720.24</v>
      </c>
    </row>
    <row r="249" spans="1:6">
      <c r="A249" s="1" t="s">
        <v>207</v>
      </c>
      <c r="B249" s="1" t="s">
        <v>242</v>
      </c>
      <c r="C249" s="20" t="s">
        <v>232</v>
      </c>
      <c r="D249" s="1" t="s">
        <v>233</v>
      </c>
      <c r="E249" s="1">
        <v>12.5</v>
      </c>
      <c r="F249" s="10">
        <v>18374.3</v>
      </c>
    </row>
    <row r="250" spans="1:6">
      <c r="A250" s="1" t="s">
        <v>208</v>
      </c>
      <c r="B250" s="1" t="s">
        <v>242</v>
      </c>
      <c r="C250" s="20" t="s">
        <v>232</v>
      </c>
      <c r="D250" s="1" t="s">
        <v>233</v>
      </c>
      <c r="E250" s="1">
        <v>13</v>
      </c>
      <c r="F250" s="10">
        <v>19109.27</v>
      </c>
    </row>
    <row r="251" spans="1:6">
      <c r="A251" s="1" t="s">
        <v>209</v>
      </c>
      <c r="B251" s="1" t="s">
        <v>242</v>
      </c>
      <c r="C251" s="20" t="s">
        <v>232</v>
      </c>
      <c r="D251" s="1" t="s">
        <v>233</v>
      </c>
      <c r="E251" s="1">
        <v>12.2</v>
      </c>
      <c r="F251" s="10">
        <v>17196.330000000002</v>
      </c>
    </row>
    <row r="252" spans="1:6">
      <c r="A252" s="1">
        <v>92</v>
      </c>
      <c r="B252" s="1" t="s">
        <v>242</v>
      </c>
      <c r="C252" s="20" t="s">
        <v>232</v>
      </c>
      <c r="D252" s="1" t="s">
        <v>233</v>
      </c>
      <c r="E252" s="1">
        <v>7</v>
      </c>
      <c r="F252" s="10">
        <v>10289.61</v>
      </c>
    </row>
    <row r="253" spans="1:6">
      <c r="A253" s="1" t="s">
        <v>210</v>
      </c>
      <c r="B253" s="1" t="s">
        <v>243</v>
      </c>
      <c r="C253" s="20" t="s">
        <v>232</v>
      </c>
      <c r="D253" s="1" t="s">
        <v>233</v>
      </c>
      <c r="E253" s="1">
        <v>12.2</v>
      </c>
      <c r="F253" s="10">
        <v>18738.64</v>
      </c>
    </row>
    <row r="254" spans="1:6">
      <c r="A254" s="1" t="s">
        <v>211</v>
      </c>
      <c r="B254" s="1" t="s">
        <v>243</v>
      </c>
      <c r="C254" s="20" t="s">
        <v>232</v>
      </c>
      <c r="D254" s="1" t="s">
        <v>233</v>
      </c>
      <c r="E254" s="1">
        <v>12.6</v>
      </c>
      <c r="F254" s="10">
        <v>17315.87</v>
      </c>
    </row>
    <row r="255" spans="1:6">
      <c r="A255" s="1" t="s">
        <v>212</v>
      </c>
      <c r="B255" s="1" t="s">
        <v>243</v>
      </c>
      <c r="C255" s="20" t="s">
        <v>232</v>
      </c>
      <c r="D255" s="1" t="s">
        <v>233</v>
      </c>
      <c r="E255" s="1">
        <v>14.1</v>
      </c>
      <c r="F255" s="10">
        <v>21656.959999999999</v>
      </c>
    </row>
    <row r="256" spans="1:6">
      <c r="A256" s="1" t="s">
        <v>213</v>
      </c>
      <c r="B256" s="1" t="s">
        <v>243</v>
      </c>
      <c r="C256" s="20" t="s">
        <v>232</v>
      </c>
      <c r="D256" s="1" t="s">
        <v>233</v>
      </c>
      <c r="E256" s="1">
        <v>11.1</v>
      </c>
      <c r="F256" s="10">
        <v>15881.35</v>
      </c>
    </row>
    <row r="257" spans="1:6">
      <c r="A257" s="1" t="s">
        <v>214</v>
      </c>
      <c r="B257" s="1" t="s">
        <v>243</v>
      </c>
      <c r="C257" s="20" t="s">
        <v>232</v>
      </c>
      <c r="D257" s="1" t="s">
        <v>233</v>
      </c>
      <c r="E257" s="1">
        <v>13.3</v>
      </c>
      <c r="F257" s="10">
        <v>19029.009999999998</v>
      </c>
    </row>
    <row r="258" spans="1:6">
      <c r="A258" s="1" t="s">
        <v>215</v>
      </c>
      <c r="B258" s="1" t="s">
        <v>243</v>
      </c>
      <c r="C258" s="20" t="s">
        <v>232</v>
      </c>
      <c r="D258" s="1" t="s">
        <v>233</v>
      </c>
      <c r="E258" s="1">
        <v>13.2</v>
      </c>
      <c r="F258" s="10">
        <v>19980.759999999998</v>
      </c>
    </row>
    <row r="259" spans="1:6">
      <c r="A259" s="1" t="s">
        <v>216</v>
      </c>
      <c r="B259" s="1" t="s">
        <v>243</v>
      </c>
      <c r="C259" s="20" t="s">
        <v>232</v>
      </c>
      <c r="D259" s="1" t="s">
        <v>233</v>
      </c>
      <c r="E259" s="1">
        <v>11.1</v>
      </c>
      <c r="F259" s="10">
        <v>15254.45</v>
      </c>
    </row>
    <row r="260" spans="1:6">
      <c r="A260" s="1" t="s">
        <v>217</v>
      </c>
      <c r="B260" s="1" t="s">
        <v>243</v>
      </c>
      <c r="C260" s="20" t="s">
        <v>232</v>
      </c>
      <c r="D260" s="1" t="s">
        <v>233</v>
      </c>
      <c r="E260" s="1">
        <v>12.2</v>
      </c>
      <c r="F260" s="10">
        <v>17946.87</v>
      </c>
    </row>
    <row r="261" spans="1:6">
      <c r="A261" s="1" t="s">
        <v>218</v>
      </c>
      <c r="B261" s="1" t="s">
        <v>243</v>
      </c>
      <c r="C261" s="20" t="s">
        <v>232</v>
      </c>
      <c r="D261" s="1" t="s">
        <v>233</v>
      </c>
      <c r="E261" s="1">
        <v>10.8</v>
      </c>
      <c r="F261" s="10">
        <v>16588.310000000001</v>
      </c>
    </row>
    <row r="262" spans="1:6">
      <c r="A262">
        <v>96</v>
      </c>
      <c r="B262" s="1" t="s">
        <v>243</v>
      </c>
      <c r="C262" s="20" t="s">
        <v>232</v>
      </c>
      <c r="D262" s="1" t="s">
        <v>233</v>
      </c>
      <c r="E262" s="1">
        <v>10.7</v>
      </c>
      <c r="F262" s="10">
        <v>15965.15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5720-B583-6F4F-9A91-EA78A378F3CF}">
  <dimension ref="A1:H49"/>
  <sheetViews>
    <sheetView zoomScale="44" workbookViewId="0">
      <selection activeCell="B48" sqref="B48"/>
    </sheetView>
  </sheetViews>
  <sheetFormatPr baseColWidth="10" defaultRowHeight="16"/>
  <cols>
    <col min="1" max="1" width="34" customWidth="1"/>
    <col min="2" max="2" width="43.1640625" customWidth="1"/>
    <col min="3" max="3" width="33.83203125" customWidth="1"/>
    <col min="4" max="4" width="34" customWidth="1"/>
    <col min="5" max="5" width="34.6640625" customWidth="1"/>
    <col min="6" max="8" width="43" customWidth="1"/>
    <col min="9" max="9" width="42.83203125" customWidth="1"/>
    <col min="10" max="10" width="35.6640625" customWidth="1"/>
    <col min="11" max="11" width="43.1640625" customWidth="1"/>
    <col min="12" max="12" width="42.83203125" customWidth="1"/>
  </cols>
  <sheetData>
    <row r="1" spans="1:8" ht="24">
      <c r="A1" s="27" t="s">
        <v>268</v>
      </c>
      <c r="B1" s="27"/>
      <c r="C1" s="28" t="s">
        <v>265</v>
      </c>
      <c r="D1" s="28"/>
      <c r="E1" s="29" t="s">
        <v>293</v>
      </c>
      <c r="F1" s="29"/>
      <c r="G1" s="30" t="s">
        <v>255</v>
      </c>
      <c r="H1" s="30"/>
    </row>
    <row r="2" spans="1:8">
      <c r="A2" s="6" t="s">
        <v>256</v>
      </c>
      <c r="B2" s="6" t="s">
        <v>257</v>
      </c>
      <c r="C2" s="6" t="s">
        <v>256</v>
      </c>
      <c r="D2" s="6" t="s">
        <v>257</v>
      </c>
      <c r="E2" s="6" t="s">
        <v>256</v>
      </c>
      <c r="F2" s="6" t="s">
        <v>257</v>
      </c>
      <c r="G2" s="6" t="s">
        <v>256</v>
      </c>
      <c r="H2" s="6" t="s">
        <v>257</v>
      </c>
    </row>
    <row r="3" spans="1:8">
      <c r="A3" s="6">
        <v>1</v>
      </c>
      <c r="B3" s="6">
        <v>0</v>
      </c>
      <c r="C3" s="6">
        <v>1</v>
      </c>
      <c r="D3" s="6">
        <v>0.22</v>
      </c>
      <c r="E3" s="6">
        <v>1</v>
      </c>
      <c r="F3" s="6">
        <v>0.1</v>
      </c>
      <c r="G3" s="6">
        <v>1</v>
      </c>
      <c r="H3" s="6">
        <v>0</v>
      </c>
    </row>
    <row r="4" spans="1:8">
      <c r="A4" s="6">
        <v>2</v>
      </c>
      <c r="B4" s="6">
        <v>0</v>
      </c>
      <c r="C4" s="6">
        <v>2</v>
      </c>
      <c r="D4" s="6">
        <v>0.14000000000000001</v>
      </c>
      <c r="E4" s="6">
        <v>2</v>
      </c>
      <c r="F4" s="6">
        <v>0</v>
      </c>
      <c r="G4" s="6">
        <v>2</v>
      </c>
      <c r="H4" s="6">
        <v>0.79</v>
      </c>
    </row>
    <row r="5" spans="1:8">
      <c r="A5" s="6">
        <v>3</v>
      </c>
      <c r="B5" s="6">
        <v>0</v>
      </c>
      <c r="C5" s="6">
        <v>3</v>
      </c>
      <c r="D5" s="6">
        <v>0.14000000000000001</v>
      </c>
      <c r="E5" s="6">
        <v>3</v>
      </c>
      <c r="F5" s="6">
        <v>0</v>
      </c>
      <c r="G5" s="6">
        <v>3</v>
      </c>
      <c r="H5" s="6">
        <v>0</v>
      </c>
    </row>
    <row r="6" spans="1:8">
      <c r="A6" s="6">
        <v>4</v>
      </c>
      <c r="B6" s="6">
        <v>0</v>
      </c>
      <c r="C6" s="6">
        <v>4</v>
      </c>
      <c r="D6" s="6">
        <v>0</v>
      </c>
      <c r="E6" s="6">
        <v>4</v>
      </c>
      <c r="F6" s="6">
        <v>0.13</v>
      </c>
      <c r="G6" s="6">
        <v>4</v>
      </c>
      <c r="H6" s="6">
        <v>0</v>
      </c>
    </row>
    <row r="7" spans="1:8">
      <c r="A7" s="6">
        <v>5</v>
      </c>
      <c r="B7" s="6">
        <v>0.09</v>
      </c>
      <c r="C7" s="6">
        <v>5</v>
      </c>
      <c r="D7" s="6">
        <v>0.08</v>
      </c>
      <c r="E7" s="6">
        <v>5</v>
      </c>
      <c r="F7" s="6">
        <v>0.06</v>
      </c>
      <c r="G7" s="6">
        <v>5</v>
      </c>
      <c r="H7" s="6">
        <v>7.0000000000000007E-2</v>
      </c>
    </row>
    <row r="8" spans="1:8">
      <c r="A8" s="6">
        <v>6</v>
      </c>
      <c r="B8" s="6">
        <v>0.09</v>
      </c>
      <c r="C8" s="6">
        <v>6</v>
      </c>
      <c r="D8" s="6">
        <v>0.09</v>
      </c>
      <c r="E8" s="6">
        <v>6</v>
      </c>
      <c r="F8" s="6">
        <v>0.16</v>
      </c>
      <c r="G8" s="6">
        <v>6</v>
      </c>
      <c r="H8" s="6">
        <v>0</v>
      </c>
    </row>
    <row r="9" spans="1:8">
      <c r="A9" s="6">
        <v>7</v>
      </c>
      <c r="B9" s="6">
        <v>0</v>
      </c>
      <c r="C9" s="6">
        <v>7</v>
      </c>
      <c r="D9" s="6">
        <v>0.13</v>
      </c>
      <c r="E9" s="6">
        <v>7</v>
      </c>
      <c r="F9" s="6">
        <v>0</v>
      </c>
      <c r="G9" s="6">
        <v>7</v>
      </c>
      <c r="H9" s="6">
        <v>0.09</v>
      </c>
    </row>
    <row r="10" spans="1:8">
      <c r="A10" s="6">
        <v>8</v>
      </c>
      <c r="B10" s="6">
        <v>0.2</v>
      </c>
      <c r="C10" s="6">
        <v>8</v>
      </c>
      <c r="D10" s="6">
        <v>0</v>
      </c>
      <c r="E10" s="6">
        <v>8</v>
      </c>
      <c r="F10" s="6">
        <v>0.1</v>
      </c>
      <c r="G10" s="6">
        <v>8</v>
      </c>
      <c r="H10" s="6">
        <v>0</v>
      </c>
    </row>
    <row r="11" spans="1:8">
      <c r="A11" s="6">
        <v>9</v>
      </c>
      <c r="B11" s="6">
        <v>0.11</v>
      </c>
      <c r="C11" s="6">
        <v>9</v>
      </c>
      <c r="D11" s="6">
        <v>0</v>
      </c>
      <c r="E11" s="6">
        <v>9</v>
      </c>
      <c r="F11" s="6">
        <v>0</v>
      </c>
      <c r="G11" s="6">
        <v>9</v>
      </c>
      <c r="H11" s="6">
        <v>0</v>
      </c>
    </row>
    <row r="12" spans="1:8">
      <c r="A12" s="6">
        <v>10</v>
      </c>
      <c r="B12" s="6">
        <v>0</v>
      </c>
      <c r="C12" s="6">
        <v>10</v>
      </c>
      <c r="D12" s="6">
        <v>0.09</v>
      </c>
      <c r="E12" s="6">
        <v>10</v>
      </c>
      <c r="F12" s="6">
        <v>0.08</v>
      </c>
      <c r="G12" s="6">
        <v>10</v>
      </c>
      <c r="H12" s="6">
        <v>0.82</v>
      </c>
    </row>
    <row r="13" spans="1:8">
      <c r="A13" s="6">
        <v>11</v>
      </c>
      <c r="B13" s="6">
        <v>0</v>
      </c>
      <c r="C13" s="6">
        <v>11</v>
      </c>
      <c r="D13" s="6">
        <v>0.09</v>
      </c>
      <c r="E13" s="6">
        <v>11</v>
      </c>
      <c r="F13" s="6">
        <v>0</v>
      </c>
      <c r="G13" s="6">
        <v>11</v>
      </c>
      <c r="H13" s="6">
        <v>0</v>
      </c>
    </row>
    <row r="14" spans="1:8">
      <c r="A14" s="6">
        <v>12</v>
      </c>
      <c r="B14" s="6">
        <v>0.15</v>
      </c>
      <c r="C14" s="6">
        <v>12</v>
      </c>
      <c r="D14" s="6">
        <v>0</v>
      </c>
      <c r="E14" s="6">
        <v>12</v>
      </c>
      <c r="F14" s="6">
        <v>7.0000000000000007E-2</v>
      </c>
      <c r="G14" s="6">
        <v>12</v>
      </c>
      <c r="H14" s="6">
        <v>7.0000000000000007E-2</v>
      </c>
    </row>
    <row r="15" spans="1:8">
      <c r="A15" s="6">
        <v>13</v>
      </c>
      <c r="B15" s="6">
        <v>0.06</v>
      </c>
      <c r="C15" s="6">
        <v>13</v>
      </c>
      <c r="D15" s="6">
        <v>0</v>
      </c>
      <c r="E15" s="6">
        <v>13</v>
      </c>
      <c r="F15" s="6">
        <v>0</v>
      </c>
      <c r="G15" s="6">
        <v>13</v>
      </c>
      <c r="H15" s="6">
        <v>0.28999999999999998</v>
      </c>
    </row>
    <row r="16" spans="1:8">
      <c r="A16" s="6">
        <v>14</v>
      </c>
      <c r="B16" s="6">
        <v>0.01</v>
      </c>
      <c r="C16" s="6">
        <v>14</v>
      </c>
      <c r="D16" s="6">
        <v>0</v>
      </c>
      <c r="E16" s="6">
        <v>14</v>
      </c>
      <c r="F16" s="6">
        <v>0</v>
      </c>
      <c r="G16" s="6">
        <v>14</v>
      </c>
      <c r="H16" s="6">
        <v>0.36</v>
      </c>
    </row>
    <row r="17" spans="1:8">
      <c r="A17" s="6">
        <v>15</v>
      </c>
      <c r="B17" s="6">
        <v>0.01</v>
      </c>
      <c r="C17" s="6">
        <v>15</v>
      </c>
      <c r="D17" s="6">
        <v>0.23</v>
      </c>
      <c r="E17" s="6">
        <v>15</v>
      </c>
      <c r="F17" s="6">
        <v>0.09</v>
      </c>
      <c r="G17" s="6">
        <v>15</v>
      </c>
      <c r="H17" s="6">
        <v>0</v>
      </c>
    </row>
    <row r="18" spans="1:8">
      <c r="A18" s="6">
        <v>16</v>
      </c>
      <c r="B18" s="6">
        <v>0.17</v>
      </c>
      <c r="C18" s="6">
        <v>16</v>
      </c>
      <c r="D18" s="6">
        <v>0</v>
      </c>
      <c r="E18" s="6">
        <v>16</v>
      </c>
      <c r="F18" s="6">
        <v>0</v>
      </c>
      <c r="G18" s="6">
        <v>16</v>
      </c>
      <c r="H18" s="6">
        <v>0</v>
      </c>
    </row>
    <row r="19" spans="1:8">
      <c r="A19" s="6">
        <v>17</v>
      </c>
      <c r="B19" s="6">
        <v>0.2</v>
      </c>
      <c r="C19" s="6">
        <v>17</v>
      </c>
      <c r="D19" s="6">
        <v>0</v>
      </c>
      <c r="E19" s="6">
        <v>17</v>
      </c>
      <c r="F19" s="6">
        <v>0.01</v>
      </c>
      <c r="G19" s="6">
        <v>17</v>
      </c>
      <c r="H19" s="6">
        <v>0.13</v>
      </c>
    </row>
    <row r="20" spans="1:8">
      <c r="A20" s="6">
        <v>18</v>
      </c>
      <c r="B20" s="6">
        <v>0</v>
      </c>
      <c r="C20" s="6">
        <v>18</v>
      </c>
      <c r="D20" s="6">
        <v>0</v>
      </c>
      <c r="E20" s="6">
        <v>18</v>
      </c>
      <c r="F20" s="6">
        <v>7.0000000000000007E-2</v>
      </c>
      <c r="G20" s="6">
        <v>18</v>
      </c>
      <c r="H20" s="6">
        <v>0</v>
      </c>
    </row>
    <row r="21" spans="1:8">
      <c r="A21" s="6">
        <v>19</v>
      </c>
      <c r="B21" s="6">
        <v>0</v>
      </c>
      <c r="C21" s="6">
        <v>19</v>
      </c>
      <c r="D21" s="6">
        <v>0</v>
      </c>
      <c r="E21" s="6">
        <v>19</v>
      </c>
      <c r="F21" s="6">
        <v>0.03</v>
      </c>
      <c r="G21" s="6">
        <v>19</v>
      </c>
      <c r="H21" s="6">
        <v>0</v>
      </c>
    </row>
    <row r="22" spans="1:8">
      <c r="A22" s="6">
        <v>20</v>
      </c>
      <c r="B22" s="6">
        <v>0.12</v>
      </c>
      <c r="C22" s="6">
        <v>20</v>
      </c>
      <c r="D22" s="6">
        <v>0.11</v>
      </c>
      <c r="E22" s="6">
        <v>20</v>
      </c>
      <c r="F22" s="6">
        <v>0.15</v>
      </c>
      <c r="G22" s="6">
        <v>20</v>
      </c>
      <c r="H22" s="6">
        <v>0</v>
      </c>
    </row>
    <row r="23" spans="1:8">
      <c r="A23" s="6" t="s">
        <v>258</v>
      </c>
      <c r="B23" s="6">
        <f>AVERAGE(B3:B22)</f>
        <v>6.0499999999999998E-2</v>
      </c>
      <c r="C23" s="6" t="s">
        <v>266</v>
      </c>
      <c r="D23" s="6">
        <f>AVERAGE(D3:D22)</f>
        <v>6.6000000000000003E-2</v>
      </c>
      <c r="E23" s="6" t="s">
        <v>258</v>
      </c>
      <c r="F23" s="6">
        <f>AVERAGE(F3:F22)</f>
        <v>5.2499999999999991E-2</v>
      </c>
      <c r="G23" s="6" t="s">
        <v>258</v>
      </c>
      <c r="H23" s="6">
        <f>AVERAGE(H3:H22)</f>
        <v>0.13099999999999998</v>
      </c>
    </row>
    <row r="24" spans="1:8">
      <c r="A24" s="6" t="s">
        <v>259</v>
      </c>
      <c r="B24" s="6">
        <f>STDEV(B3:B22)</f>
        <v>7.4231146817860347E-2</v>
      </c>
      <c r="C24" s="6" t="s">
        <v>267</v>
      </c>
      <c r="D24" s="6">
        <f>STDEV(D3:D22)</f>
        <v>7.7146477219432519E-2</v>
      </c>
      <c r="E24" s="6" t="s">
        <v>259</v>
      </c>
      <c r="F24" s="6">
        <f>STDEV(F3:F22)</f>
        <v>5.5618531557670416E-2</v>
      </c>
      <c r="G24" s="6" t="s">
        <v>259</v>
      </c>
      <c r="H24" s="6">
        <f>STDEV(H3:H22)</f>
        <v>0.25149866589580233</v>
      </c>
    </row>
    <row r="25" spans="1:8">
      <c r="A25" s="14" t="s">
        <v>260</v>
      </c>
      <c r="B25" s="14">
        <f>B23+1.645*(B24)</f>
        <v>0.18261023651538028</v>
      </c>
      <c r="C25" s="12" t="s">
        <v>260</v>
      </c>
      <c r="D25" s="12">
        <f>D23+1.645*(D24)</f>
        <v>0.1929059550259665</v>
      </c>
      <c r="E25" s="16" t="s">
        <v>260</v>
      </c>
      <c r="F25" s="16">
        <f>F23+1.645*(F24)</f>
        <v>0.14399248441236784</v>
      </c>
      <c r="G25" s="8" t="s">
        <v>260</v>
      </c>
      <c r="H25" s="8">
        <f>H23+1.645*(H24)</f>
        <v>0.54471530539859481</v>
      </c>
    </row>
    <row r="26" spans="1:8">
      <c r="A26" s="14" t="s">
        <v>269</v>
      </c>
      <c r="B26" s="14">
        <f>B23+10*(B24)</f>
        <v>0.80281146817860349</v>
      </c>
      <c r="C26" s="12" t="s">
        <v>269</v>
      </c>
      <c r="D26" s="12">
        <f>D23+10*(D24)</f>
        <v>0.83746477219432514</v>
      </c>
      <c r="E26" s="16" t="s">
        <v>269</v>
      </c>
      <c r="F26" s="16">
        <f>F23+10*(F24)</f>
        <v>0.60868531557670413</v>
      </c>
      <c r="G26" s="8" t="s">
        <v>269</v>
      </c>
      <c r="H26" s="8">
        <f>H23+10*(H24)</f>
        <v>2.645986658958023</v>
      </c>
    </row>
    <row r="27" spans="1:8">
      <c r="C27" s="6"/>
      <c r="D27" s="6"/>
    </row>
    <row r="28" spans="1:8">
      <c r="A28" s="6" t="s">
        <v>278</v>
      </c>
      <c r="B28" s="6" t="s">
        <v>261</v>
      </c>
      <c r="C28" s="6" t="s">
        <v>277</v>
      </c>
      <c r="D28" s="6" t="s">
        <v>261</v>
      </c>
      <c r="E28" s="6" t="s">
        <v>279</v>
      </c>
      <c r="F28" s="6" t="s">
        <v>261</v>
      </c>
      <c r="G28" s="6" t="s">
        <v>276</v>
      </c>
      <c r="H28" s="6" t="s">
        <v>261</v>
      </c>
    </row>
    <row r="29" spans="1:8">
      <c r="A29" s="6">
        <v>1</v>
      </c>
      <c r="B29" s="6">
        <v>2.2999999999999998</v>
      </c>
      <c r="C29" s="6">
        <v>1</v>
      </c>
      <c r="D29" s="6">
        <v>1.3</v>
      </c>
      <c r="E29" s="6">
        <v>1</v>
      </c>
      <c r="F29" s="6">
        <v>2.6</v>
      </c>
      <c r="G29" s="6">
        <v>1</v>
      </c>
      <c r="H29" s="6">
        <v>1.1000000000000001</v>
      </c>
    </row>
    <row r="30" spans="1:8">
      <c r="A30" s="6">
        <v>2</v>
      </c>
      <c r="B30" s="6">
        <v>1.4</v>
      </c>
      <c r="C30" s="6">
        <v>2</v>
      </c>
      <c r="D30" s="6">
        <v>1.1000000000000001</v>
      </c>
      <c r="E30" s="6">
        <v>2</v>
      </c>
      <c r="F30" s="6">
        <v>3.1</v>
      </c>
      <c r="G30" s="6">
        <v>2</v>
      </c>
      <c r="H30" s="6">
        <v>1.2</v>
      </c>
    </row>
    <row r="31" spans="1:8">
      <c r="A31" s="6">
        <v>3</v>
      </c>
      <c r="B31" s="6">
        <v>1.3</v>
      </c>
      <c r="C31" s="6">
        <v>3</v>
      </c>
      <c r="D31" s="6">
        <v>2.6</v>
      </c>
      <c r="E31" s="6">
        <v>3</v>
      </c>
      <c r="F31" s="6">
        <v>3.2</v>
      </c>
      <c r="G31" s="6">
        <v>3</v>
      </c>
      <c r="H31" s="6">
        <v>1.5</v>
      </c>
    </row>
    <row r="32" spans="1:8">
      <c r="A32" s="6">
        <v>4</v>
      </c>
      <c r="B32" s="6">
        <v>1.1000000000000001</v>
      </c>
      <c r="C32" s="6">
        <v>4</v>
      </c>
      <c r="D32" s="6">
        <v>1.4</v>
      </c>
      <c r="E32" s="6">
        <v>4</v>
      </c>
      <c r="F32" s="6">
        <v>3.3</v>
      </c>
      <c r="G32" s="6">
        <v>4</v>
      </c>
      <c r="H32" s="6">
        <v>0.89</v>
      </c>
    </row>
    <row r="33" spans="1:8">
      <c r="A33" s="6">
        <v>5</v>
      </c>
      <c r="B33" s="6">
        <v>1.8</v>
      </c>
      <c r="C33" s="6">
        <v>5</v>
      </c>
      <c r="D33" s="6">
        <v>1.5</v>
      </c>
      <c r="E33" s="6">
        <v>5</v>
      </c>
      <c r="F33" s="6">
        <v>3</v>
      </c>
      <c r="G33" s="6">
        <v>5</v>
      </c>
      <c r="H33" s="6">
        <v>1.3</v>
      </c>
    </row>
    <row r="34" spans="1:8">
      <c r="A34" s="6">
        <v>6</v>
      </c>
      <c r="B34" s="6">
        <v>2.1</v>
      </c>
      <c r="C34" s="6">
        <v>6</v>
      </c>
      <c r="D34" s="6">
        <v>1.7</v>
      </c>
      <c r="E34" s="6">
        <v>6</v>
      </c>
      <c r="F34" s="6">
        <v>2.9</v>
      </c>
      <c r="G34" s="6">
        <v>6</v>
      </c>
      <c r="H34" s="6">
        <v>1.8</v>
      </c>
    </row>
    <row r="35" spans="1:8">
      <c r="A35" s="6">
        <v>7</v>
      </c>
      <c r="B35" s="6">
        <v>1.1000000000000001</v>
      </c>
      <c r="C35" s="6">
        <v>7</v>
      </c>
      <c r="D35" s="6">
        <v>1.5</v>
      </c>
      <c r="E35" s="6">
        <v>7</v>
      </c>
      <c r="F35" s="6">
        <v>4.2</v>
      </c>
      <c r="G35" s="6">
        <v>7</v>
      </c>
      <c r="H35" s="6">
        <v>1.7</v>
      </c>
    </row>
    <row r="36" spans="1:8">
      <c r="A36" s="6">
        <v>8</v>
      </c>
      <c r="B36" s="6">
        <v>1.5</v>
      </c>
      <c r="C36" s="6">
        <v>8</v>
      </c>
      <c r="D36" s="6">
        <v>2.2000000000000002</v>
      </c>
      <c r="E36" s="6">
        <v>8</v>
      </c>
      <c r="F36" s="6">
        <v>4.0999999999999996</v>
      </c>
      <c r="G36" s="6">
        <v>8</v>
      </c>
      <c r="H36" s="6">
        <v>0.66</v>
      </c>
    </row>
    <row r="37" spans="1:8">
      <c r="A37" s="6">
        <v>9</v>
      </c>
      <c r="B37" s="6">
        <v>2.6</v>
      </c>
      <c r="C37" s="6">
        <v>9</v>
      </c>
      <c r="D37" s="6">
        <v>1</v>
      </c>
      <c r="E37" s="6">
        <v>9</v>
      </c>
      <c r="F37" s="6">
        <v>3.1</v>
      </c>
      <c r="G37" s="6">
        <v>9</v>
      </c>
      <c r="H37" s="6">
        <v>1.1000000000000001</v>
      </c>
    </row>
    <row r="38" spans="1:8">
      <c r="A38" s="6" t="s">
        <v>262</v>
      </c>
      <c r="B38" s="6">
        <f>AVERAGE(B29:B37)</f>
        <v>1.6888888888888889</v>
      </c>
      <c r="C38" s="6" t="s">
        <v>262</v>
      </c>
      <c r="D38" s="6">
        <f>AVERAGE(D29:D37)</f>
        <v>1.588888888888889</v>
      </c>
      <c r="E38" s="6" t="s">
        <v>262</v>
      </c>
      <c r="F38" s="6">
        <f>AVERAGE(F29:F37)</f>
        <v>3.2777777777777777</v>
      </c>
      <c r="G38" s="6" t="s">
        <v>262</v>
      </c>
      <c r="H38" s="6">
        <f>AVERAGE(H29:H37)</f>
        <v>1.2499999999999998</v>
      </c>
    </row>
    <row r="39" spans="1:8">
      <c r="A39" s="6" t="s">
        <v>263</v>
      </c>
      <c r="B39" s="6">
        <f>STDEV(B29:B37)</f>
        <v>0.54185894023362913</v>
      </c>
      <c r="C39" s="6" t="s">
        <v>263</v>
      </c>
      <c r="D39" s="6">
        <f>STDEV(D29:D37)</f>
        <v>0.51585958468473814</v>
      </c>
      <c r="E39" s="6" t="s">
        <v>263</v>
      </c>
      <c r="F39" s="6">
        <f>STDEV(F29:F37)</f>
        <v>0.53333333333333344</v>
      </c>
      <c r="G39" s="6" t="s">
        <v>263</v>
      </c>
      <c r="H39" s="6">
        <f>STDEV(H29:H37)</f>
        <v>0.37000000000000122</v>
      </c>
    </row>
    <row r="40" spans="1:8">
      <c r="A40" s="15" t="s">
        <v>264</v>
      </c>
      <c r="B40" s="15">
        <f>B25+1.645*(B39)</f>
        <v>1.0739681931997003</v>
      </c>
      <c r="C40" s="13" t="s">
        <v>264</v>
      </c>
      <c r="D40" s="13">
        <f>D25+1.645*(D39)</f>
        <v>1.0414949718323607</v>
      </c>
      <c r="E40" s="17" t="s">
        <v>264</v>
      </c>
      <c r="F40" s="17">
        <f>F25+1.645*(F39)</f>
        <v>1.0213258177457014</v>
      </c>
      <c r="G40" s="11" t="s">
        <v>264</v>
      </c>
      <c r="H40" s="11">
        <f>H25+1.645*(H39)</f>
        <v>1.1533653053985968</v>
      </c>
    </row>
    <row r="42" spans="1:8">
      <c r="A42" s="33" t="s">
        <v>274</v>
      </c>
      <c r="B42" s="33" t="s">
        <v>306</v>
      </c>
    </row>
    <row r="43" spans="1:8">
      <c r="A43" s="33" t="s">
        <v>272</v>
      </c>
      <c r="B43" s="32">
        <f>(1*20/5*5*100)/0.033</f>
        <v>60606.060606060601</v>
      </c>
    </row>
    <row r="44" spans="1:8">
      <c r="A44" s="33" t="s">
        <v>271</v>
      </c>
      <c r="B44" s="32">
        <f>(1*20/5*10*100)/0.033</f>
        <v>121212.1212121212</v>
      </c>
    </row>
    <row r="45" spans="1:8">
      <c r="A45" s="34" t="s">
        <v>273</v>
      </c>
      <c r="B45" s="32">
        <f>(1*20/5*2*100)/0.033</f>
        <v>24242.42424242424</v>
      </c>
    </row>
    <row r="46" spans="1:8">
      <c r="A46" s="33" t="s">
        <v>270</v>
      </c>
      <c r="B46" s="32">
        <f>(1*20/5*256*100)/0.033</f>
        <v>3103030.3030303027</v>
      </c>
    </row>
    <row r="48" spans="1:8">
      <c r="A48" s="6" t="s">
        <v>307</v>
      </c>
    </row>
    <row r="49" spans="1:1">
      <c r="A49" s="6" t="s">
        <v>308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C543-D9F9-D143-B2D6-73F55496C694}">
  <dimension ref="A1:A4"/>
  <sheetViews>
    <sheetView zoomScale="116" workbookViewId="0">
      <selection activeCell="B1" sqref="B1"/>
    </sheetView>
  </sheetViews>
  <sheetFormatPr baseColWidth="10" defaultRowHeight="16"/>
  <sheetData>
    <row r="1" spans="1:1">
      <c r="A1" t="s">
        <v>275</v>
      </c>
    </row>
    <row r="2" spans="1:1">
      <c r="A2" t="s">
        <v>296</v>
      </c>
    </row>
    <row r="3" spans="1:1">
      <c r="A3" t="s">
        <v>295</v>
      </c>
    </row>
    <row r="4" spans="1:1">
      <c r="A4" t="s">
        <v>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ANA, MICR, apcA microcosms</vt:lpstr>
      <vt:lpstr>CYA</vt:lpstr>
      <vt:lpstr>Blank_control microcosms</vt:lpstr>
      <vt:lpstr>Total DNA</vt:lpstr>
      <vt:lpstr>LOB and LOD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Hebah Mejbel</dc:creator>
  <cp:lastModifiedBy>Hebah Mejbel</cp:lastModifiedBy>
  <dcterms:created xsi:type="dcterms:W3CDTF">2021-06-16T14:26:33Z</dcterms:created>
  <dcterms:modified xsi:type="dcterms:W3CDTF">2022-01-17T16:04:26Z</dcterms:modified>
</cp:coreProperties>
</file>