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a\Documents\Analista_Massas\ncomms_Revisão\Finalmentes_Mar\Henry\"/>
    </mc:Choice>
  </mc:AlternateContent>
  <xr:revisionPtr revIDLastSave="0" documentId="13_ncr:1_{FBE4D827-D776-4249-AD4D-D88692E84D18}" xr6:coauthVersionLast="28" xr6:coauthVersionMax="28" xr10:uidLastSave="{00000000-0000-0000-0000-000000000000}"/>
  <bookViews>
    <workbookView xWindow="0" yWindow="0" windowWidth="20490" windowHeight="6330" xr2:uid="{00000000-000D-0000-FFFF-FFFF00000000}"/>
  </bookViews>
  <sheets>
    <sheet name="Planilha1" sheetId="1" r:id="rId1"/>
    <sheet name="Planilha2" sheetId="6" r:id="rId2"/>
    <sheet name="Gráfico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4" i="1" l="1"/>
  <c r="AT5" i="1"/>
  <c r="AT6" i="1"/>
  <c r="AT7" i="1"/>
  <c r="AT8" i="1"/>
  <c r="AT9" i="1"/>
  <c r="AT10" i="1"/>
  <c r="AT11" i="1"/>
  <c r="AT12" i="1"/>
  <c r="AT13" i="1"/>
  <c r="AT14" i="1"/>
  <c r="AT15" i="1"/>
  <c r="AT16" i="1"/>
  <c r="AT3" i="1"/>
  <c r="AS3" i="6" l="1"/>
  <c r="AR3" i="6"/>
  <c r="AQ3" i="6"/>
  <c r="AS5" i="6"/>
  <c r="AS7" i="6"/>
  <c r="AS9" i="6"/>
  <c r="AS11" i="6"/>
  <c r="AS13" i="6"/>
  <c r="AS15" i="6"/>
  <c r="AS17" i="6"/>
  <c r="AS19" i="6"/>
  <c r="AS21" i="6"/>
  <c r="AS23" i="6"/>
  <c r="AS25" i="6"/>
  <c r="AS27" i="6"/>
  <c r="AS29" i="6"/>
  <c r="AS31" i="6"/>
  <c r="AR5" i="6"/>
  <c r="AR7" i="6"/>
  <c r="AR9" i="6"/>
  <c r="AR11" i="6"/>
  <c r="AR13" i="6"/>
  <c r="AR15" i="6"/>
  <c r="AR17" i="6"/>
  <c r="AR19" i="6"/>
  <c r="AR21" i="6"/>
  <c r="AR23" i="6"/>
  <c r="AR25" i="6"/>
  <c r="AR27" i="6"/>
  <c r="AR29" i="6"/>
  <c r="AR31" i="6"/>
  <c r="AQ5" i="6"/>
  <c r="AQ7" i="6"/>
  <c r="AQ9" i="6"/>
  <c r="AQ11" i="6"/>
  <c r="AQ13" i="6"/>
  <c r="AQ15" i="6"/>
  <c r="AQ17" i="6"/>
  <c r="AQ19" i="6"/>
  <c r="AQ21" i="6"/>
  <c r="AQ23" i="6"/>
  <c r="AQ25" i="6"/>
  <c r="AQ27" i="6"/>
  <c r="AQ29" i="6"/>
  <c r="AQ31" i="6"/>
  <c r="AS4" i="1" l="1"/>
  <c r="AS5" i="1"/>
  <c r="AS6" i="1"/>
  <c r="AS7" i="1"/>
  <c r="AS8" i="1"/>
  <c r="AS9" i="1"/>
  <c r="AS10" i="1"/>
  <c r="AS11" i="1"/>
  <c r="AS12" i="1"/>
  <c r="AS13" i="1"/>
  <c r="AS14" i="1"/>
  <c r="AS15" i="1"/>
  <c r="AS16" i="1"/>
  <c r="AS3" i="1"/>
  <c r="AR4" i="1"/>
  <c r="AU4" i="1" s="1"/>
  <c r="AV4" i="1" s="1"/>
  <c r="AR5" i="1"/>
  <c r="AU5" i="1" s="1"/>
  <c r="AV5" i="1" s="1"/>
  <c r="AR6" i="1"/>
  <c r="AU6" i="1" s="1"/>
  <c r="AV6" i="1" s="1"/>
  <c r="AR7" i="1"/>
  <c r="AR8" i="1"/>
  <c r="AU8" i="1" s="1"/>
  <c r="AV8" i="1" s="1"/>
  <c r="AR9" i="1"/>
  <c r="AU9" i="1" s="1"/>
  <c r="AV9" i="1" s="1"/>
  <c r="AR10" i="1"/>
  <c r="AU10" i="1" s="1"/>
  <c r="AV10" i="1" s="1"/>
  <c r="AR11" i="1"/>
  <c r="AR12" i="1"/>
  <c r="AU12" i="1" s="1"/>
  <c r="AV12" i="1" s="1"/>
  <c r="AR13" i="1"/>
  <c r="AU13" i="1" s="1"/>
  <c r="AV13" i="1" s="1"/>
  <c r="AR14" i="1"/>
  <c r="AU14" i="1" s="1"/>
  <c r="AV14" i="1" s="1"/>
  <c r="AR15" i="1"/>
  <c r="AR16" i="1"/>
  <c r="AU16" i="1" s="1"/>
  <c r="AV16" i="1" s="1"/>
  <c r="AR3" i="1"/>
  <c r="AU3" i="1" s="1"/>
  <c r="AV3" i="1" s="1"/>
  <c r="M32" i="6"/>
  <c r="N32" i="6"/>
  <c r="O32" i="6"/>
  <c r="P32" i="6"/>
  <c r="Q32" i="6"/>
  <c r="R32" i="6"/>
  <c r="S32" i="6"/>
  <c r="M30" i="6"/>
  <c r="N30" i="6"/>
  <c r="O30" i="6"/>
  <c r="P30" i="6"/>
  <c r="Q30" i="6"/>
  <c r="R30" i="6"/>
  <c r="S30" i="6"/>
  <c r="M28" i="6"/>
  <c r="N28" i="6"/>
  <c r="O28" i="6"/>
  <c r="P28" i="6"/>
  <c r="Q28" i="6"/>
  <c r="R28" i="6"/>
  <c r="S28" i="6"/>
  <c r="M26" i="6"/>
  <c r="N26" i="6"/>
  <c r="O26" i="6"/>
  <c r="P26" i="6"/>
  <c r="Q26" i="6"/>
  <c r="R26" i="6"/>
  <c r="S26" i="6"/>
  <c r="M24" i="6"/>
  <c r="N24" i="6"/>
  <c r="O24" i="6"/>
  <c r="P24" i="6"/>
  <c r="Q24" i="6"/>
  <c r="R24" i="6"/>
  <c r="S24" i="6"/>
  <c r="M22" i="6"/>
  <c r="N22" i="6"/>
  <c r="O22" i="6"/>
  <c r="P22" i="6"/>
  <c r="Q22" i="6"/>
  <c r="R22" i="6"/>
  <c r="S22" i="6"/>
  <c r="M20" i="6"/>
  <c r="N20" i="6"/>
  <c r="O20" i="6"/>
  <c r="P20" i="6"/>
  <c r="Q20" i="6"/>
  <c r="R20" i="6"/>
  <c r="S20" i="6"/>
  <c r="M18" i="6"/>
  <c r="N18" i="6"/>
  <c r="O18" i="6"/>
  <c r="P18" i="6"/>
  <c r="Q18" i="6"/>
  <c r="R18" i="6"/>
  <c r="S18" i="6"/>
  <c r="M16" i="6"/>
  <c r="N16" i="6"/>
  <c r="O16" i="6"/>
  <c r="P16" i="6"/>
  <c r="Q16" i="6"/>
  <c r="R16" i="6"/>
  <c r="S16" i="6"/>
  <c r="M14" i="6"/>
  <c r="N14" i="6"/>
  <c r="O14" i="6"/>
  <c r="P14" i="6"/>
  <c r="Q14" i="6"/>
  <c r="R14" i="6"/>
  <c r="S14" i="6"/>
  <c r="M12" i="6"/>
  <c r="N12" i="6"/>
  <c r="O12" i="6"/>
  <c r="P12" i="6"/>
  <c r="Q12" i="6"/>
  <c r="R12" i="6"/>
  <c r="S12" i="6"/>
  <c r="M10" i="6"/>
  <c r="N10" i="6"/>
  <c r="O10" i="6"/>
  <c r="P10" i="6"/>
  <c r="Q10" i="6"/>
  <c r="R10" i="6"/>
  <c r="S10" i="6"/>
  <c r="M8" i="6"/>
  <c r="N8" i="6"/>
  <c r="O8" i="6"/>
  <c r="P8" i="6"/>
  <c r="Q8" i="6"/>
  <c r="R8" i="6"/>
  <c r="S8" i="6"/>
  <c r="M6" i="6"/>
  <c r="N6" i="6"/>
  <c r="O6" i="6"/>
  <c r="P6" i="6"/>
  <c r="Q6" i="6"/>
  <c r="R6" i="6"/>
  <c r="S6" i="6"/>
  <c r="M4" i="6"/>
  <c r="N4" i="6"/>
  <c r="O4" i="6"/>
  <c r="P4" i="6"/>
  <c r="Q4" i="6"/>
  <c r="R4" i="6"/>
  <c r="S4" i="6"/>
  <c r="AU15" i="1" l="1"/>
  <c r="AV15" i="1" s="1"/>
  <c r="AU11" i="1"/>
  <c r="AV11" i="1" s="1"/>
  <c r="AU7" i="1"/>
  <c r="AV7" i="1" s="1"/>
  <c r="D32" i="6"/>
  <c r="E32" i="6"/>
  <c r="F32" i="6"/>
  <c r="G32" i="6"/>
  <c r="H32" i="6"/>
  <c r="I32" i="6"/>
  <c r="J32" i="6"/>
  <c r="K32" i="6"/>
  <c r="L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C32" i="6"/>
  <c r="D30" i="6"/>
  <c r="E30" i="6"/>
  <c r="F30" i="6"/>
  <c r="G30" i="6"/>
  <c r="H30" i="6"/>
  <c r="I30" i="6"/>
  <c r="J30" i="6"/>
  <c r="K30" i="6"/>
  <c r="L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C30" i="6"/>
  <c r="D28" i="6"/>
  <c r="E28" i="6"/>
  <c r="F28" i="6"/>
  <c r="G28" i="6"/>
  <c r="H28" i="6"/>
  <c r="I28" i="6"/>
  <c r="J28" i="6"/>
  <c r="K28" i="6"/>
  <c r="L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C28" i="6"/>
  <c r="D26" i="6"/>
  <c r="E26" i="6"/>
  <c r="F26" i="6"/>
  <c r="G26" i="6"/>
  <c r="H26" i="6"/>
  <c r="I26" i="6"/>
  <c r="J26" i="6"/>
  <c r="K26" i="6"/>
  <c r="L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C26" i="6"/>
  <c r="D24" i="6"/>
  <c r="E24" i="6"/>
  <c r="F24" i="6"/>
  <c r="G24" i="6"/>
  <c r="H24" i="6"/>
  <c r="I24" i="6"/>
  <c r="J24" i="6"/>
  <c r="K24" i="6"/>
  <c r="L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C24" i="6"/>
  <c r="D22" i="6"/>
  <c r="E22" i="6"/>
  <c r="F22" i="6"/>
  <c r="G22" i="6"/>
  <c r="H22" i="6"/>
  <c r="I22" i="6"/>
  <c r="J22" i="6"/>
  <c r="K22" i="6"/>
  <c r="L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C22" i="6"/>
  <c r="D20" i="6"/>
  <c r="E20" i="6"/>
  <c r="F20" i="6"/>
  <c r="G20" i="6"/>
  <c r="H20" i="6"/>
  <c r="I20" i="6"/>
  <c r="J20" i="6"/>
  <c r="K20" i="6"/>
  <c r="L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C20" i="6"/>
  <c r="D18" i="6"/>
  <c r="E18" i="6"/>
  <c r="F18" i="6"/>
  <c r="G18" i="6"/>
  <c r="H18" i="6"/>
  <c r="I18" i="6"/>
  <c r="J18" i="6"/>
  <c r="K18" i="6"/>
  <c r="L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C18" i="6"/>
  <c r="D16" i="6"/>
  <c r="E16" i="6"/>
  <c r="F16" i="6"/>
  <c r="G16" i="6"/>
  <c r="H16" i="6"/>
  <c r="I16" i="6"/>
  <c r="J16" i="6"/>
  <c r="K16" i="6"/>
  <c r="L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C16" i="6"/>
  <c r="D14" i="6"/>
  <c r="E14" i="6"/>
  <c r="F14" i="6"/>
  <c r="G14" i="6"/>
  <c r="H14" i="6"/>
  <c r="I14" i="6"/>
  <c r="J14" i="6"/>
  <c r="K14" i="6"/>
  <c r="L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C14" i="6"/>
  <c r="D12" i="6"/>
  <c r="E12" i="6"/>
  <c r="F12" i="6"/>
  <c r="G12" i="6"/>
  <c r="H12" i="6"/>
  <c r="I12" i="6"/>
  <c r="J12" i="6"/>
  <c r="K12" i="6"/>
  <c r="L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C12" i="6"/>
  <c r="D10" i="6"/>
  <c r="E10" i="6"/>
  <c r="F10" i="6"/>
  <c r="G10" i="6"/>
  <c r="H10" i="6"/>
  <c r="I10" i="6"/>
  <c r="J10" i="6"/>
  <c r="K10" i="6"/>
  <c r="L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C10" i="6"/>
  <c r="D8" i="6"/>
  <c r="E8" i="6"/>
  <c r="F8" i="6"/>
  <c r="G8" i="6"/>
  <c r="H8" i="6"/>
  <c r="I8" i="6"/>
  <c r="J8" i="6"/>
  <c r="K8" i="6"/>
  <c r="L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C8" i="6"/>
  <c r="D6" i="6"/>
  <c r="E6" i="6"/>
  <c r="F6" i="6"/>
  <c r="G6" i="6"/>
  <c r="H6" i="6"/>
  <c r="I6" i="6"/>
  <c r="J6" i="6"/>
  <c r="K6" i="6"/>
  <c r="L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C6" i="6"/>
  <c r="D4" i="6"/>
  <c r="E4" i="6"/>
  <c r="F4" i="6"/>
  <c r="G4" i="6"/>
  <c r="H4" i="6"/>
  <c r="I4" i="6"/>
  <c r="J4" i="6"/>
  <c r="K4" i="6"/>
  <c r="L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C4" i="6"/>
  <c r="AR20" i="6" l="1"/>
  <c r="AR28" i="6"/>
  <c r="AR6" i="6"/>
  <c r="AR14" i="6"/>
  <c r="AR22" i="6"/>
  <c r="AR30" i="6"/>
  <c r="AR8" i="6"/>
  <c r="AR16" i="6"/>
  <c r="AR24" i="6"/>
  <c r="AR32" i="6"/>
  <c r="AR4" i="6"/>
  <c r="AR12" i="6"/>
  <c r="AR10" i="6"/>
  <c r="AR18" i="6"/>
  <c r="AR26" i="6"/>
  <c r="AS8" i="6"/>
  <c r="AQ8" i="6"/>
  <c r="AS16" i="6"/>
  <c r="AQ16" i="6"/>
  <c r="AS24" i="6"/>
  <c r="AQ24" i="6"/>
  <c r="AS32" i="6"/>
  <c r="AQ32" i="6"/>
  <c r="AS10" i="6"/>
  <c r="AQ10" i="6"/>
  <c r="AS18" i="6"/>
  <c r="AQ18" i="6"/>
  <c r="AS26" i="6"/>
  <c r="AQ26" i="6"/>
  <c r="AS4" i="6"/>
  <c r="AQ4" i="6"/>
  <c r="AS12" i="6"/>
  <c r="AQ12" i="6"/>
  <c r="AS20" i="6"/>
  <c r="AQ20" i="6"/>
  <c r="AS28" i="6"/>
  <c r="AQ28" i="6"/>
  <c r="AS6" i="6"/>
  <c r="AQ6" i="6"/>
  <c r="AS14" i="6"/>
  <c r="AQ14" i="6"/>
  <c r="AS22" i="6"/>
  <c r="AQ22" i="6"/>
  <c r="AS30" i="6"/>
  <c r="AQ30" i="6"/>
</calcChain>
</file>

<file path=xl/sharedStrings.xml><?xml version="1.0" encoding="utf-8"?>
<sst xmlns="http://schemas.openxmlformats.org/spreadsheetml/2006/main" count="290" uniqueCount="87">
  <si>
    <t>Peptide sequence</t>
  </si>
  <si>
    <t>HGATVLTALGGILK</t>
  </si>
  <si>
    <t>Protein name</t>
  </si>
  <si>
    <t>sp|P02144|MYG_HUMAN</t>
  </si>
  <si>
    <t>S104</t>
  </si>
  <si>
    <t>S106</t>
  </si>
  <si>
    <t>S108</t>
  </si>
  <si>
    <t>S110</t>
  </si>
  <si>
    <t>S114</t>
  </si>
  <si>
    <t>S116</t>
  </si>
  <si>
    <t>S12</t>
  </si>
  <si>
    <t>S120</t>
  </si>
  <si>
    <t>S122</t>
  </si>
  <si>
    <t>S124</t>
  </si>
  <si>
    <t>S126</t>
  </si>
  <si>
    <t>S128</t>
  </si>
  <si>
    <t>S32</t>
  </si>
  <si>
    <t>S41</t>
  </si>
  <si>
    <t>S44</t>
  </si>
  <si>
    <t>S45</t>
  </si>
  <si>
    <t>S57</t>
  </si>
  <si>
    <t>S66</t>
  </si>
  <si>
    <t>S67</t>
  </si>
  <si>
    <t>S69</t>
  </si>
  <si>
    <t>S70</t>
  </si>
  <si>
    <t>S72</t>
  </si>
  <si>
    <t>S74</t>
  </si>
  <si>
    <t>S76</t>
  </si>
  <si>
    <t>S77</t>
  </si>
  <si>
    <t>S80</t>
  </si>
  <si>
    <t>S81</t>
  </si>
  <si>
    <t>S82</t>
  </si>
  <si>
    <t>S97</t>
  </si>
  <si>
    <t>S98</t>
  </si>
  <si>
    <t>T2</t>
  </si>
  <si>
    <t>W31</t>
  </si>
  <si>
    <t>W32</t>
  </si>
  <si>
    <t>média N0</t>
  </si>
  <si>
    <t>média N+</t>
  </si>
  <si>
    <t>YLEFISECIIQVLQSK</t>
  </si>
  <si>
    <t>sp|P00558|PGK1_HUMAN</t>
  </si>
  <si>
    <t>VLNNMEIGTSLFDEEGAK</t>
  </si>
  <si>
    <t>VLPGVDALSNI</t>
  </si>
  <si>
    <t>IYIGDDNPLTLIVK</t>
  </si>
  <si>
    <t>sp|P06756|ITAV_HUMAN</t>
  </si>
  <si>
    <t>LQEVGQVSVSLQR</t>
  </si>
  <si>
    <t>STGLNAVPSQILEGQWAAR</t>
  </si>
  <si>
    <t>LTYTAEVSVPK</t>
  </si>
  <si>
    <t>sp|P09960|LKHA4_HUMAN</t>
  </si>
  <si>
    <t>DLSSHQLNEFLAQTLQR</t>
  </si>
  <si>
    <t>GLEQLLVGGSHLK</t>
  </si>
  <si>
    <t>sp|P12109|CO6A1_HUMAN</t>
  </si>
  <si>
    <t>TAEYDVAYGESHLFR</t>
  </si>
  <si>
    <t>EMQDVDLAEVKPLVEK</t>
  </si>
  <si>
    <t>sp|Q92597|NDRG1_HUMAN</t>
  </si>
  <si>
    <t>sp|P04080|CYTB_HUMAN</t>
  </si>
  <si>
    <t>HDELTYF</t>
  </si>
  <si>
    <t>SQVVAGTNYFIK</t>
  </si>
  <si>
    <t>VHVGDEDFVHLR</t>
  </si>
  <si>
    <t>N0</t>
  </si>
  <si>
    <t>N+</t>
  </si>
  <si>
    <t>log2</t>
  </si>
  <si>
    <t>LOG2</t>
  </si>
  <si>
    <t>S130</t>
  </si>
  <si>
    <t>S134</t>
  </si>
  <si>
    <t>S135</t>
  </si>
  <si>
    <t>S129</t>
  </si>
  <si>
    <t>S131</t>
  </si>
  <si>
    <t>S132</t>
  </si>
  <si>
    <t>S133</t>
  </si>
  <si>
    <t>Log2ratio</t>
  </si>
  <si>
    <t>ratio (N0vsN+)</t>
  </si>
  <si>
    <t>pvalue</t>
  </si>
  <si>
    <t>Pep1</t>
  </si>
  <si>
    <t>Pep2</t>
  </si>
  <si>
    <t>Pep3</t>
  </si>
  <si>
    <t>Pep4</t>
  </si>
  <si>
    <t>Pep5</t>
  </si>
  <si>
    <t>Pep6</t>
  </si>
  <si>
    <t>Pep7</t>
  </si>
  <si>
    <t>Pep8</t>
  </si>
  <si>
    <t>Pep9</t>
  </si>
  <si>
    <t>Pep10</t>
  </si>
  <si>
    <t>Pep11</t>
  </si>
  <si>
    <t>Pep12</t>
  </si>
  <si>
    <t>Pep13</t>
  </si>
  <si>
    <t>Pep14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</si>
</sst>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ill="1"/>
    <xf numFmtId="0" fontId="2" fillId="0" borderId="0" xfId="0" applyFont="1"/>
    <xf numFmtId="0" fontId="0" fillId="0" borderId="0" xfId="0" applyFont="1"/>
    <xf numFmtId="0" fontId="3" fillId="0" borderId="0" xfId="0" applyFont="1" applyFill="1" applyBorder="1"/>
    <xf numFmtId="0" fontId="0" fillId="0" borderId="0" xfId="0" applyBorder="1"/>
    <xf numFmtId="0" fontId="1" fillId="0" borderId="0" xfId="0" applyFont="1"/>
    <xf numFmtId="0" fontId="0" fillId="2" borderId="0" xfId="0" applyFill="1"/>
    <xf numFmtId="0" fontId="3" fillId="2" borderId="0" xfId="0" applyFont="1" applyFill="1" applyBorder="1"/>
    <xf numFmtId="0" fontId="0" fillId="2" borderId="0" xfId="0" applyFill="1" applyBorder="1"/>
    <xf numFmtId="0" fontId="1" fillId="0" borderId="0" xfId="0" applyFont="1" applyFill="1"/>
    <xf numFmtId="0" fontId="1" fillId="0" borderId="0" xfId="0" applyFont="1" applyBorder="1"/>
    <xf numFmtId="0" fontId="1" fillId="0" borderId="0" xfId="0" applyFont="1" applyFill="1" applyBorder="1"/>
    <xf numFmtId="0" fontId="4" fillId="0" borderId="0" xfId="0" applyFont="1" applyFill="1" applyBorder="1"/>
    <xf numFmtId="0" fontId="4" fillId="2" borderId="0" xfId="0" applyFont="1" applyFill="1" applyBorder="1"/>
    <xf numFmtId="0" fontId="5" fillId="0" borderId="0" xfId="0" applyFont="1"/>
    <xf numFmtId="0" fontId="6" fillId="0" borderId="0" xfId="0" applyFont="1" applyFill="1" applyBorder="1"/>
    <xf numFmtId="0" fontId="7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121792695520244E-2"/>
          <c:y val="5.0945248123054378E-2"/>
          <c:w val="0.94269234807187563"/>
          <c:h val="0.89111000016547182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Gráfico!$B$4:$B$18</c:f>
              <c:strCache>
                <c:ptCount val="15"/>
                <c:pt idx="0">
                  <c:v>HGATVLTALGGILK</c:v>
                </c:pt>
                <c:pt idx="1">
                  <c:v>YLEFISECIIQVLQSK</c:v>
                </c:pt>
                <c:pt idx="2">
                  <c:v>VLNNMEIGTSLFDEEGAK</c:v>
                </c:pt>
                <c:pt idx="3">
                  <c:v>VLPGVDALSNI</c:v>
                </c:pt>
                <c:pt idx="4">
                  <c:v>IYIGDDNPLTLIVK</c:v>
                </c:pt>
                <c:pt idx="5">
                  <c:v>LQEVGQVSVSLQR</c:v>
                </c:pt>
                <c:pt idx="6">
                  <c:v>STGLNAVPSQILEGQWAAR</c:v>
                </c:pt>
                <c:pt idx="7">
                  <c:v>LTYTAEVSVPK</c:v>
                </c:pt>
                <c:pt idx="8">
                  <c:v>DLSSHQLNEFLAQTLQR</c:v>
                </c:pt>
                <c:pt idx="9">
                  <c:v>GLEQLLVGGSHLK</c:v>
                </c:pt>
                <c:pt idx="10">
                  <c:v>TAEYDVAYGESHLFR</c:v>
                </c:pt>
                <c:pt idx="11">
                  <c:v>EMQDVDLAEVKPLVEK</c:v>
                </c:pt>
                <c:pt idx="12">
                  <c:v>HDELTYF</c:v>
                </c:pt>
                <c:pt idx="13">
                  <c:v>SQVVAGTNYFIK</c:v>
                </c:pt>
                <c:pt idx="14">
                  <c:v>VHVGDEDFVHLR</c:v>
                </c:pt>
              </c:strCache>
            </c:strRef>
          </c:cat>
          <c:val>
            <c:numRef>
              <c:f>Gráfico!$C$4:$C$18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0-AAA4-4EB9-A59B-B12FBB714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3307632"/>
        <c:axId val="383311568"/>
      </c:barChart>
      <c:catAx>
        <c:axId val="383307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311568"/>
        <c:crosses val="autoZero"/>
        <c:auto val="1"/>
        <c:lblAlgn val="ctr"/>
        <c:lblOffset val="100"/>
        <c:noMultiLvlLbl val="0"/>
      </c:catAx>
      <c:valAx>
        <c:axId val="38331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30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583405</xdr:colOff>
      <xdr:row>0</xdr:row>
      <xdr:rowOff>23812</xdr:rowOff>
    </xdr:from>
    <xdr:to>
      <xdr:col>17</xdr:col>
      <xdr:colOff>357187</xdr:colOff>
      <xdr:row>19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B9884CA-1FBF-4A11-8D5E-2A3367911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6"/>
  <sheetViews>
    <sheetView tabSelected="1" zoomScale="66" zoomScaleNormal="66" workbookViewId="0">
      <selection activeCell="B23" sqref="B23"/>
    </sheetView>
  </sheetViews>
  <sheetFormatPr defaultRowHeight="15" x14ac:dyDescent="0.25"/>
  <cols>
    <col min="2" max="2" width="31.28515625" customWidth="1"/>
    <col min="3" max="3" width="22.42578125" customWidth="1"/>
    <col min="4" max="4" width="9.42578125" customWidth="1"/>
    <col min="44" max="44" width="16.7109375" customWidth="1"/>
    <col min="45" max="46" width="16.28515625" customWidth="1"/>
    <col min="47" max="47" width="20.7109375" customWidth="1"/>
    <col min="48" max="48" width="14.7109375" customWidth="1"/>
  </cols>
  <sheetData>
    <row r="1" spans="1:48" x14ac:dyDescent="0.25">
      <c r="D1" s="3" t="s">
        <v>59</v>
      </c>
      <c r="E1" s="3" t="s">
        <v>59</v>
      </c>
      <c r="F1" s="3" t="s">
        <v>59</v>
      </c>
      <c r="G1" s="3" t="s">
        <v>59</v>
      </c>
      <c r="H1" s="3" t="s">
        <v>59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  <c r="N1" s="3" t="s">
        <v>59</v>
      </c>
      <c r="O1" s="3" t="s">
        <v>59</v>
      </c>
      <c r="P1" s="3" t="s">
        <v>59</v>
      </c>
      <c r="Q1" s="3" t="s">
        <v>59</v>
      </c>
      <c r="R1" s="6" t="s">
        <v>60</v>
      </c>
      <c r="S1" s="6" t="s">
        <v>60</v>
      </c>
      <c r="T1" s="6" t="s">
        <v>60</v>
      </c>
      <c r="U1" s="6" t="s">
        <v>60</v>
      </c>
      <c r="V1" s="6" t="s">
        <v>60</v>
      </c>
      <c r="W1" s="6" t="s">
        <v>60</v>
      </c>
      <c r="X1" s="6" t="s">
        <v>60</v>
      </c>
      <c r="Y1" s="6" t="s">
        <v>60</v>
      </c>
      <c r="Z1" s="6" t="s">
        <v>60</v>
      </c>
      <c r="AA1" s="6" t="s">
        <v>60</v>
      </c>
      <c r="AB1" s="6" t="s">
        <v>60</v>
      </c>
      <c r="AC1" s="6" t="s">
        <v>60</v>
      </c>
      <c r="AD1" s="6" t="s">
        <v>60</v>
      </c>
      <c r="AE1" s="6" t="s">
        <v>60</v>
      </c>
      <c r="AF1" s="6" t="s">
        <v>60</v>
      </c>
      <c r="AG1" s="6" t="s">
        <v>60</v>
      </c>
      <c r="AH1" s="6" t="s">
        <v>60</v>
      </c>
      <c r="AI1" s="6" t="s">
        <v>60</v>
      </c>
      <c r="AJ1" s="6" t="s">
        <v>60</v>
      </c>
      <c r="AK1" s="6" t="s">
        <v>60</v>
      </c>
      <c r="AL1" s="6" t="s">
        <v>60</v>
      </c>
      <c r="AM1" s="6" t="s">
        <v>60</v>
      </c>
      <c r="AN1" s="6" t="s">
        <v>60</v>
      </c>
      <c r="AO1" s="6" t="s">
        <v>60</v>
      </c>
      <c r="AP1" s="6" t="s">
        <v>60</v>
      </c>
      <c r="AQ1" s="6" t="s">
        <v>60</v>
      </c>
    </row>
    <row r="2" spans="1:48" s="2" customFormat="1" x14ac:dyDescent="0.25">
      <c r="B2" s="2" t="s">
        <v>2</v>
      </c>
      <c r="C2" s="2" t="s">
        <v>0</v>
      </c>
      <c r="D2" s="2" t="s">
        <v>4</v>
      </c>
      <c r="E2" s="2" t="s">
        <v>7</v>
      </c>
      <c r="F2" s="2" t="s">
        <v>11</v>
      </c>
      <c r="G2" s="2" t="s">
        <v>12</v>
      </c>
      <c r="H2" s="2" t="s">
        <v>20</v>
      </c>
      <c r="I2" s="2" t="s">
        <v>23</v>
      </c>
      <c r="J2" s="2" t="s">
        <v>32</v>
      </c>
      <c r="K2" s="2" t="s">
        <v>34</v>
      </c>
      <c r="L2" s="2" t="s">
        <v>35</v>
      </c>
      <c r="M2" s="2" t="s">
        <v>36</v>
      </c>
      <c r="N2" s="16" t="s">
        <v>66</v>
      </c>
      <c r="O2" s="15" t="s">
        <v>67</v>
      </c>
      <c r="P2" s="15" t="s">
        <v>68</v>
      </c>
      <c r="Q2" s="15" t="s">
        <v>69</v>
      </c>
      <c r="R2" s="15" t="s">
        <v>63</v>
      </c>
      <c r="S2" s="15" t="s">
        <v>64</v>
      </c>
      <c r="T2" s="15" t="s">
        <v>65</v>
      </c>
      <c r="U2" s="2" t="s">
        <v>5</v>
      </c>
      <c r="V2" s="2" t="s">
        <v>6</v>
      </c>
      <c r="W2" s="2" t="s">
        <v>8</v>
      </c>
      <c r="X2" s="2" t="s">
        <v>9</v>
      </c>
      <c r="Y2" s="2" t="s">
        <v>10</v>
      </c>
      <c r="Z2" s="2" t="s">
        <v>13</v>
      </c>
      <c r="AA2" s="2" t="s">
        <v>14</v>
      </c>
      <c r="AB2" s="2" t="s">
        <v>15</v>
      </c>
      <c r="AC2" s="2" t="s">
        <v>16</v>
      </c>
      <c r="AD2" s="2" t="s">
        <v>17</v>
      </c>
      <c r="AE2" s="2" t="s">
        <v>18</v>
      </c>
      <c r="AF2" s="2" t="s">
        <v>19</v>
      </c>
      <c r="AG2" s="2" t="s">
        <v>21</v>
      </c>
      <c r="AH2" s="2" t="s">
        <v>22</v>
      </c>
      <c r="AI2" s="2" t="s">
        <v>24</v>
      </c>
      <c r="AJ2" s="2" t="s">
        <v>25</v>
      </c>
      <c r="AK2" s="2" t="s">
        <v>26</v>
      </c>
      <c r="AL2" s="2" t="s">
        <v>27</v>
      </c>
      <c r="AM2" s="2" t="s">
        <v>28</v>
      </c>
      <c r="AN2" s="2" t="s">
        <v>29</v>
      </c>
      <c r="AO2" s="2" t="s">
        <v>30</v>
      </c>
      <c r="AP2" s="2" t="s">
        <v>31</v>
      </c>
      <c r="AQ2" s="2" t="s">
        <v>33</v>
      </c>
      <c r="AR2" s="2" t="s">
        <v>37</v>
      </c>
      <c r="AS2" s="2" t="s">
        <v>38</v>
      </c>
      <c r="AT2" s="2" t="s">
        <v>72</v>
      </c>
      <c r="AU2" s="2" t="s">
        <v>71</v>
      </c>
      <c r="AV2" s="2" t="s">
        <v>70</v>
      </c>
    </row>
    <row r="3" spans="1:48" s="7" customFormat="1" x14ac:dyDescent="0.25">
      <c r="A3" s="7" t="s">
        <v>73</v>
      </c>
      <c r="B3" s="7" t="s">
        <v>3</v>
      </c>
      <c r="C3" s="7" t="s">
        <v>1</v>
      </c>
      <c r="D3" s="7">
        <v>1.0333333333333334E-3</v>
      </c>
      <c r="E3" s="7">
        <v>1.3333333333333333E-3</v>
      </c>
      <c r="F3" s="7">
        <v>2.4333333333333329E-3</v>
      </c>
      <c r="G3" s="7">
        <v>7.000000000000001E-4</v>
      </c>
      <c r="H3" s="7">
        <v>4.6666666666666666E-4</v>
      </c>
      <c r="I3" s="7">
        <v>8.6666666666666663E-4</v>
      </c>
      <c r="J3" s="7">
        <v>1.0333333333333334E-3</v>
      </c>
      <c r="K3" s="7">
        <v>6.6666666666666664E-4</v>
      </c>
      <c r="L3" s="7">
        <v>9.6666666666666656E-4</v>
      </c>
      <c r="M3" s="7">
        <v>1.4999999999999998E-3</v>
      </c>
      <c r="N3" s="14">
        <v>1.0666666666666667E-3</v>
      </c>
      <c r="O3" s="14">
        <v>8.6666666666666663E-4</v>
      </c>
      <c r="P3" s="14">
        <v>7.3333333333333323E-4</v>
      </c>
      <c r="Q3" s="14">
        <v>7.6666666666666669E-4</v>
      </c>
      <c r="R3" s="14">
        <v>1.1000000000000001E-3</v>
      </c>
      <c r="S3" s="14">
        <v>8.3333333333333317E-4</v>
      </c>
      <c r="T3" s="14">
        <v>1.7333333333333333E-3</v>
      </c>
      <c r="U3" s="7">
        <v>8.6666666666666663E-4</v>
      </c>
      <c r="V3" s="7">
        <v>7.6666666666666669E-4</v>
      </c>
      <c r="W3" s="7">
        <v>7.3333333333333334E-4</v>
      </c>
      <c r="X3" s="7">
        <v>8.3333333333333339E-4</v>
      </c>
      <c r="Y3" s="7">
        <v>8.0000000000000004E-4</v>
      </c>
      <c r="Z3" s="7">
        <v>7.3333333333333323E-4</v>
      </c>
      <c r="AA3" s="7">
        <v>6.333333333333333E-4</v>
      </c>
      <c r="AB3" s="7">
        <v>7.666666666666668E-4</v>
      </c>
      <c r="AC3" s="7">
        <v>5.666666666666666E-4</v>
      </c>
      <c r="AD3" s="7">
        <v>8.3333333333333339E-4</v>
      </c>
      <c r="AE3" s="7">
        <v>7.3333333333333323E-4</v>
      </c>
      <c r="AF3" s="7">
        <v>9.0000000000000008E-4</v>
      </c>
      <c r="AG3" s="7">
        <v>6.9999999999999999E-4</v>
      </c>
      <c r="AH3" s="7">
        <v>3.3333333333333327E-3</v>
      </c>
      <c r="AI3" s="7">
        <v>7.6666666666666669E-4</v>
      </c>
      <c r="AJ3" s="7">
        <v>6.6666666666666664E-4</v>
      </c>
      <c r="AK3" s="7">
        <v>6.6666666666666664E-4</v>
      </c>
      <c r="AL3" s="7">
        <v>6.9999999999999999E-4</v>
      </c>
      <c r="AM3" s="7">
        <v>5.9999999999999995E-4</v>
      </c>
      <c r="AN3" s="7">
        <v>8.6666666666666663E-4</v>
      </c>
      <c r="AO3" s="7">
        <v>6.6666666666666664E-4</v>
      </c>
      <c r="AP3" s="7">
        <v>1.4000000000000002E-3</v>
      </c>
      <c r="AQ3" s="7">
        <v>9.6666666666666678E-4</v>
      </c>
      <c r="AR3" s="7">
        <f>AVERAGE(D3:Q3)</f>
        <v>1.0309523809523809E-3</v>
      </c>
      <c r="AS3" s="7">
        <f t="shared" ref="AS3:AS16" si="0">AVERAGE(R3:AQ3)</f>
        <v>9.2948717948717946E-4</v>
      </c>
      <c r="AT3" s="7">
        <f>TTEST(D3:Q3,R3:AQ3,1,3)</f>
        <v>0.27594985320998067</v>
      </c>
      <c r="AU3" s="7">
        <f>AR3/AS3</f>
        <v>1.1091625615763547</v>
      </c>
      <c r="AV3" s="7">
        <f>LOG(AU3,2)</f>
        <v>0.14947082590791622</v>
      </c>
    </row>
    <row r="4" spans="1:48" s="7" customFormat="1" x14ac:dyDescent="0.25">
      <c r="A4" s="7" t="s">
        <v>74</v>
      </c>
      <c r="B4" s="7" t="s">
        <v>3</v>
      </c>
      <c r="C4" s="7" t="s">
        <v>39</v>
      </c>
      <c r="D4" s="8">
        <v>0.18689999999999998</v>
      </c>
      <c r="E4" s="8">
        <v>0.35776666666666673</v>
      </c>
      <c r="F4" s="8">
        <v>3.8533333333333336E-2</v>
      </c>
      <c r="G4" s="8">
        <v>3.56E-2</v>
      </c>
      <c r="H4" s="8">
        <v>1.24E-2</v>
      </c>
      <c r="I4" s="8">
        <v>4.3033333333333333E-2</v>
      </c>
      <c r="J4" s="8">
        <v>1.8904333333333332</v>
      </c>
      <c r="K4" s="8">
        <v>1.41E-2</v>
      </c>
      <c r="L4" s="8">
        <v>3.0266666666666664E-2</v>
      </c>
      <c r="M4" s="8">
        <v>0.10643333333333334</v>
      </c>
      <c r="N4" s="14">
        <v>1.1266666666666666E-2</v>
      </c>
      <c r="O4" s="14">
        <v>9.233333333333333E-3</v>
      </c>
      <c r="P4" s="14">
        <v>3.0333333333333334E-2</v>
      </c>
      <c r="Q4" s="14">
        <v>6.3333333333333332E-3</v>
      </c>
      <c r="R4" s="14">
        <v>7.9666666666666653E-3</v>
      </c>
      <c r="S4" s="14">
        <v>1.2466666666666668E-2</v>
      </c>
      <c r="T4" s="14">
        <v>6.1533333333333336E-2</v>
      </c>
      <c r="U4" s="8">
        <v>0.41029999999999994</v>
      </c>
      <c r="V4" s="8">
        <v>0.10820000000000002</v>
      </c>
      <c r="W4" s="8">
        <v>7.3999999999999995E-3</v>
      </c>
      <c r="X4" s="8">
        <v>3.2566666666666667E-2</v>
      </c>
      <c r="Y4" s="8">
        <v>1.4833333333333332E-2</v>
      </c>
      <c r="Z4" s="8">
        <v>2.7033333333333336E-2</v>
      </c>
      <c r="AA4" s="8">
        <v>3.9899999999999998E-2</v>
      </c>
      <c r="AB4" s="8">
        <v>4.1466666666666673E-2</v>
      </c>
      <c r="AC4" s="8">
        <v>1.1099999999999999E-2</v>
      </c>
      <c r="AD4" s="8">
        <v>0.38480000000000003</v>
      </c>
      <c r="AE4" s="8">
        <v>0.26196666666666668</v>
      </c>
      <c r="AF4" s="8">
        <v>0.24240000000000003</v>
      </c>
      <c r="AG4" s="8">
        <v>1.0200000000000001E-2</v>
      </c>
      <c r="AH4" s="8">
        <v>1.7630000000000001</v>
      </c>
      <c r="AI4" s="8">
        <v>1.0166666666666666E-2</v>
      </c>
      <c r="AJ4" s="8">
        <v>7.4333333333333335E-3</v>
      </c>
      <c r="AK4" s="8">
        <v>9.5499999999999988E-2</v>
      </c>
      <c r="AL4" s="8">
        <v>2.0799999999999999E-2</v>
      </c>
      <c r="AM4" s="8">
        <v>2.8250000000000001E-2</v>
      </c>
      <c r="AN4" s="8">
        <v>0.21983333333333333</v>
      </c>
      <c r="AO4" s="8">
        <v>6.8999999999999999E-3</v>
      </c>
      <c r="AP4" s="8">
        <v>0.20053333333333334</v>
      </c>
      <c r="AQ4" s="8">
        <v>0.22419999999999998</v>
      </c>
      <c r="AR4" s="7">
        <f t="shared" ref="AR4:AR16" si="1">AVERAGE(D4:Q4)</f>
        <v>0.19804523809523816</v>
      </c>
      <c r="AS4" s="7">
        <f t="shared" si="0"/>
        <v>0.16349038461538459</v>
      </c>
      <c r="AT4" s="7">
        <f t="shared" ref="AT4:AT16" si="2">TTEST(D4:Q4,R4:AQ4,1,3)</f>
        <v>0.40962198857884802</v>
      </c>
      <c r="AU4" s="7">
        <f t="shared" ref="AU4:AU16" si="3">AR4/AS4</f>
        <v>1.211357099447437</v>
      </c>
      <c r="AV4" s="7">
        <f t="shared" ref="AV4:AV16" si="4">LOG(AU4,2)</f>
        <v>0.27662422395704356</v>
      </c>
    </row>
    <row r="5" spans="1:48" s="6" customFormat="1" x14ac:dyDescent="0.25">
      <c r="A5" s="7" t="s">
        <v>75</v>
      </c>
      <c r="B5" s="11" t="s">
        <v>40</v>
      </c>
      <c r="C5" s="6" t="s">
        <v>41</v>
      </c>
      <c r="D5" s="13">
        <v>3.2866666666666662E-2</v>
      </c>
      <c r="E5" s="13">
        <v>1.6199999999999999E-2</v>
      </c>
      <c r="F5" s="13">
        <v>7.5333333333333337E-3</v>
      </c>
      <c r="G5" s="13">
        <v>1.6333333333333332E-3</v>
      </c>
      <c r="H5" s="13">
        <v>4.3333333333333331E-4</v>
      </c>
      <c r="I5" s="13">
        <v>2.6466666666666666E-2</v>
      </c>
      <c r="J5" s="13">
        <v>9.7000000000000003E-3</v>
      </c>
      <c r="K5" s="13">
        <v>5.6666666666666671E-4</v>
      </c>
      <c r="L5" s="13">
        <v>9.4000000000000004E-3</v>
      </c>
      <c r="M5" s="13">
        <v>2.1066666666666668E-2</v>
      </c>
      <c r="N5" s="13">
        <v>3.7000000000000002E-3</v>
      </c>
      <c r="O5" s="13">
        <v>1.3333333333333333E-3</v>
      </c>
      <c r="P5" s="13">
        <v>1.3333333333333333E-3</v>
      </c>
      <c r="Q5" s="13">
        <v>2.9333333333333334E-3</v>
      </c>
      <c r="R5" s="13">
        <v>5.1333333333333326E-3</v>
      </c>
      <c r="S5" s="13">
        <v>8.6666666666666663E-3</v>
      </c>
      <c r="T5" s="13">
        <v>1.0166666666666666E-2</v>
      </c>
      <c r="U5" s="13">
        <v>1.0933333333333335E-2</v>
      </c>
      <c r="V5" s="13">
        <v>2.1333333333333334E-3</v>
      </c>
      <c r="W5" s="13">
        <v>4.6666666666666666E-4</v>
      </c>
      <c r="X5" s="13">
        <v>5.3333333333333336E-4</v>
      </c>
      <c r="Y5" s="13">
        <v>5.6666666666666671E-4</v>
      </c>
      <c r="Z5" s="13">
        <v>3.0999999999999999E-3</v>
      </c>
      <c r="AA5" s="13">
        <v>2.2666666666666668E-3</v>
      </c>
      <c r="AB5" s="13">
        <v>3.8333333333333331E-3</v>
      </c>
      <c r="AC5" s="13">
        <v>3.6666666666666667E-4</v>
      </c>
      <c r="AD5" s="13">
        <v>2.0666666666666667E-3</v>
      </c>
      <c r="AE5" s="13">
        <v>1.2666666666666666E-3</v>
      </c>
      <c r="AF5" s="13">
        <v>1.1666666666666665E-3</v>
      </c>
      <c r="AG5" s="13">
        <v>5.3333333333333325E-4</v>
      </c>
      <c r="AH5" s="13">
        <v>1.0566666666666667E-2</v>
      </c>
      <c r="AI5" s="13">
        <v>1.1666666666666668E-3</v>
      </c>
      <c r="AJ5" s="13">
        <v>1.1666666666666668E-3</v>
      </c>
      <c r="AK5" s="13">
        <v>7.9999999999999993E-4</v>
      </c>
      <c r="AL5" s="13">
        <v>1.4E-3</v>
      </c>
      <c r="AM5" s="13">
        <v>4.4999999999999999E-4</v>
      </c>
      <c r="AN5" s="13">
        <v>1.3666666666666664E-3</v>
      </c>
      <c r="AO5" s="13">
        <v>4.3333333333333331E-4</v>
      </c>
      <c r="AP5" s="13">
        <v>1.23E-2</v>
      </c>
      <c r="AQ5" s="13">
        <v>1.3666666666666664E-3</v>
      </c>
      <c r="AR5" s="18">
        <f t="shared" si="1"/>
        <v>9.6547619047619056E-3</v>
      </c>
      <c r="AS5" s="18">
        <f t="shared" si="0"/>
        <v>3.2391025641025639E-3</v>
      </c>
      <c r="AT5" s="18">
        <f t="shared" si="2"/>
        <v>2.2172726622642563E-2</v>
      </c>
      <c r="AU5" s="18">
        <f t="shared" si="3"/>
        <v>2.9806903960871907</v>
      </c>
      <c r="AV5" s="18">
        <f t="shared" si="4"/>
        <v>1.575646530570171</v>
      </c>
    </row>
    <row r="6" spans="1:48" s="6" customFormat="1" x14ac:dyDescent="0.25">
      <c r="A6" s="7" t="s">
        <v>76</v>
      </c>
      <c r="B6" s="11" t="s">
        <v>40</v>
      </c>
      <c r="C6" s="11" t="s">
        <v>42</v>
      </c>
      <c r="D6" s="13">
        <v>7.9199999999999993E-2</v>
      </c>
      <c r="E6" s="13">
        <v>1.9666666666666666E-2</v>
      </c>
      <c r="F6" s="13">
        <v>5.4333333333333326E-3</v>
      </c>
      <c r="G6" s="13">
        <v>2.3E-3</v>
      </c>
      <c r="H6" s="13">
        <v>4.0000000000000002E-4</v>
      </c>
      <c r="I6" s="13">
        <v>2.8500000000000001E-2</v>
      </c>
      <c r="J6" s="13">
        <v>1.1666666666666667E-2</v>
      </c>
      <c r="K6" s="13">
        <v>5.0000000000000001E-4</v>
      </c>
      <c r="L6" s="13">
        <v>2.8333333333333335E-3</v>
      </c>
      <c r="M6" s="13">
        <v>3.0666666666666665E-2</v>
      </c>
      <c r="N6" s="13">
        <v>3.4666666666666665E-3</v>
      </c>
      <c r="O6" s="13">
        <v>1.3666666666666669E-3</v>
      </c>
      <c r="P6" s="13">
        <v>1.6666666666666668E-3</v>
      </c>
      <c r="Q6" s="13">
        <v>1.9333333333333331E-3</v>
      </c>
      <c r="R6" s="13">
        <v>3.8333333333333331E-3</v>
      </c>
      <c r="S6" s="13">
        <v>5.6666666666666671E-3</v>
      </c>
      <c r="T6" s="13">
        <v>6.3333333333333332E-3</v>
      </c>
      <c r="U6" s="13">
        <v>1.3433333333333334E-2</v>
      </c>
      <c r="V6" s="13">
        <v>9.0000000000000008E-4</v>
      </c>
      <c r="W6" s="13">
        <v>8.3333333333333339E-4</v>
      </c>
      <c r="X6" s="13">
        <v>5.3333333333333325E-4</v>
      </c>
      <c r="Y6" s="13">
        <v>6.6666666666666664E-4</v>
      </c>
      <c r="Z6" s="13">
        <v>2.0333333333333332E-3</v>
      </c>
      <c r="AA6" s="13">
        <v>9.3333333333333332E-4</v>
      </c>
      <c r="AB6" s="13">
        <v>2.6999999999999997E-3</v>
      </c>
      <c r="AC6" s="13">
        <v>5.0000000000000001E-4</v>
      </c>
      <c r="AD6" s="13">
        <v>2.6999999999999997E-3</v>
      </c>
      <c r="AE6" s="13">
        <v>4.6666666666666666E-4</v>
      </c>
      <c r="AF6" s="13">
        <v>5.3333333333333325E-4</v>
      </c>
      <c r="AG6" s="13">
        <v>5.6666666666666671E-4</v>
      </c>
      <c r="AH6" s="13">
        <v>1.2700000000000001E-2</v>
      </c>
      <c r="AI6" s="13">
        <v>1.1666666666666668E-3</v>
      </c>
      <c r="AJ6" s="13">
        <v>1.1333333333333334E-3</v>
      </c>
      <c r="AK6" s="13">
        <v>7.6666666666666669E-4</v>
      </c>
      <c r="AL6" s="13">
        <v>6.6666666666666664E-4</v>
      </c>
      <c r="AM6" s="13">
        <v>9.5E-4</v>
      </c>
      <c r="AN6" s="13">
        <v>1.1999999999999999E-3</v>
      </c>
      <c r="AO6" s="13">
        <v>7.6666666666666669E-4</v>
      </c>
      <c r="AP6" s="13">
        <v>9.9000000000000008E-3</v>
      </c>
      <c r="AQ6" s="13">
        <v>7.3333333333333323E-4</v>
      </c>
      <c r="AR6" s="18">
        <f t="shared" si="1"/>
        <v>1.3542857142857143E-2</v>
      </c>
      <c r="AS6" s="18">
        <f t="shared" si="0"/>
        <v>2.7929487179487182E-3</v>
      </c>
      <c r="AT6" s="18">
        <f t="shared" si="2"/>
        <v>4.3196733835758672E-2</v>
      </c>
      <c r="AU6" s="18">
        <f t="shared" si="3"/>
        <v>4.8489458670776084</v>
      </c>
      <c r="AV6" s="18">
        <f t="shared" si="4"/>
        <v>2.2776711477877352</v>
      </c>
    </row>
    <row r="7" spans="1:48" s="18" customFormat="1" x14ac:dyDescent="0.25">
      <c r="A7" s="7" t="s">
        <v>77</v>
      </c>
      <c r="B7" s="18" t="s">
        <v>44</v>
      </c>
      <c r="C7" s="18" t="s">
        <v>45</v>
      </c>
      <c r="D7" s="14">
        <v>0.73646666666666671</v>
      </c>
      <c r="E7" s="14">
        <v>0.11243333333333333</v>
      </c>
      <c r="F7" s="14">
        <v>6.566666666666666E-3</v>
      </c>
      <c r="G7" s="14">
        <v>8.533333333333332E-3</v>
      </c>
      <c r="H7" s="14">
        <v>2.3333333333333331E-3</v>
      </c>
      <c r="I7" s="14">
        <v>0.1701</v>
      </c>
      <c r="J7" s="14">
        <v>7.5899999999999995E-2</v>
      </c>
      <c r="K7" s="14">
        <v>1.9333333333333331E-3</v>
      </c>
      <c r="L7" s="14">
        <v>1.7266666666666666E-2</v>
      </c>
      <c r="M7" s="14">
        <v>0.50216666666666665</v>
      </c>
      <c r="N7" s="14">
        <v>9.056666666666667E-2</v>
      </c>
      <c r="O7" s="14">
        <v>3.7366666666666666E-2</v>
      </c>
      <c r="P7" s="14">
        <v>3.9933333333333328E-2</v>
      </c>
      <c r="Q7" s="14">
        <v>8.14E-2</v>
      </c>
      <c r="R7" s="14">
        <v>2.9233333333333333E-2</v>
      </c>
      <c r="S7" s="14">
        <v>2.1866666666666663E-2</v>
      </c>
      <c r="T7" s="14">
        <v>0.12603333333333333</v>
      </c>
      <c r="U7" s="14">
        <v>0.10463333333333334</v>
      </c>
      <c r="V7" s="14">
        <v>2.8666666666666667E-3</v>
      </c>
      <c r="W7" s="14">
        <v>6.333333333333333E-4</v>
      </c>
      <c r="X7" s="14">
        <v>1.1666666666666665E-3</v>
      </c>
      <c r="Y7" s="14">
        <v>1.0333333333333332E-3</v>
      </c>
      <c r="Z7" s="14">
        <v>5.0333333333333332E-3</v>
      </c>
      <c r="AA7" s="14">
        <v>4.3333333333333331E-3</v>
      </c>
      <c r="AB7" s="14">
        <v>9.566666666666666E-3</v>
      </c>
      <c r="AC7" s="14">
        <v>1.4666666666666667E-3</v>
      </c>
      <c r="AD7" s="14">
        <v>3.2666666666666664E-3</v>
      </c>
      <c r="AE7" s="14">
        <v>1.2999999999999999E-3</v>
      </c>
      <c r="AF7" s="14">
        <v>1.6333333333333332E-3</v>
      </c>
      <c r="AG7" s="14">
        <v>1.3666666666666664E-3</v>
      </c>
      <c r="AH7" s="14">
        <v>6.426666666666668E-2</v>
      </c>
      <c r="AI7" s="14">
        <v>1.3333333333333333E-3</v>
      </c>
      <c r="AJ7" s="14">
        <v>3.1666666666666666E-3</v>
      </c>
      <c r="AK7" s="14">
        <v>1.4333333333333333E-3</v>
      </c>
      <c r="AL7" s="14">
        <v>2.0999999999999999E-3</v>
      </c>
      <c r="AM7" s="14">
        <v>2.3E-3</v>
      </c>
      <c r="AN7" s="14">
        <v>1.4E-3</v>
      </c>
      <c r="AO7" s="14">
        <v>1.0333333333333334E-3</v>
      </c>
      <c r="AP7" s="14">
        <v>0.14543333333333333</v>
      </c>
      <c r="AQ7" s="14">
        <v>9.6666666666666656E-4</v>
      </c>
      <c r="AR7" s="18">
        <f t="shared" si="1"/>
        <v>0.13449761904761906</v>
      </c>
      <c r="AS7" s="18">
        <f t="shared" si="0"/>
        <v>2.0725641025641027E-2</v>
      </c>
      <c r="AT7" s="18">
        <f t="shared" si="2"/>
        <v>3.6039342368594497E-2</v>
      </c>
      <c r="AU7" s="18">
        <f t="shared" si="3"/>
        <v>6.4894310811049651</v>
      </c>
      <c r="AV7" s="18">
        <f t="shared" si="4"/>
        <v>2.6980920048121462</v>
      </c>
    </row>
    <row r="8" spans="1:48" s="7" customFormat="1" x14ac:dyDescent="0.25">
      <c r="A8" s="7" t="s">
        <v>78</v>
      </c>
      <c r="B8" s="7" t="s">
        <v>44</v>
      </c>
      <c r="C8" s="7" t="s">
        <v>46</v>
      </c>
      <c r="D8" s="7">
        <v>1.3333333333333334E-4</v>
      </c>
      <c r="E8" s="7">
        <v>1E-4</v>
      </c>
      <c r="F8" s="7">
        <v>1.6666666666666666E-4</v>
      </c>
      <c r="G8" s="7">
        <v>6.666666666666667E-5</v>
      </c>
      <c r="H8" s="7">
        <v>1.3333333333333334E-4</v>
      </c>
      <c r="I8" s="7">
        <v>2.0000000000000001E-4</v>
      </c>
      <c r="J8" s="7">
        <v>1E-4</v>
      </c>
      <c r="K8" s="7">
        <v>0</v>
      </c>
      <c r="L8" s="7">
        <v>2.0000000000000001E-4</v>
      </c>
      <c r="M8" s="7">
        <v>1.6666666666666666E-4</v>
      </c>
      <c r="N8" s="14">
        <v>1.2633333333333335E-2</v>
      </c>
      <c r="O8" s="14">
        <v>8.8666666666666668E-3</v>
      </c>
      <c r="P8" s="14">
        <v>7.4666666666666666E-3</v>
      </c>
      <c r="Q8" s="14">
        <v>1.3200000000000002E-2</v>
      </c>
      <c r="R8" s="14">
        <v>5.8999999999999999E-3</v>
      </c>
      <c r="S8" s="14">
        <v>1.1733333333333333E-2</v>
      </c>
      <c r="T8" s="14">
        <v>1.9899999999999998E-2</v>
      </c>
      <c r="U8" s="7">
        <v>1.6666666666666666E-4</v>
      </c>
      <c r="V8" s="7">
        <v>3.3333333333333335E-5</v>
      </c>
      <c r="W8" s="7">
        <v>6.666666666666667E-5</v>
      </c>
      <c r="X8" s="7">
        <v>6.666666666666667E-5</v>
      </c>
      <c r="Y8" s="7">
        <v>1E-4</v>
      </c>
      <c r="Z8" s="7">
        <v>1.3333333333333334E-4</v>
      </c>
      <c r="AA8" s="7">
        <v>0</v>
      </c>
      <c r="AB8" s="7">
        <v>1E-4</v>
      </c>
      <c r="AC8" s="7">
        <v>1E-4</v>
      </c>
      <c r="AD8" s="7">
        <v>1E-4</v>
      </c>
      <c r="AE8" s="7">
        <v>3.3333333333333335E-5</v>
      </c>
      <c r="AF8" s="7">
        <v>6.666666666666667E-5</v>
      </c>
      <c r="AG8" s="7">
        <v>3.3333333333333335E-5</v>
      </c>
      <c r="AH8" s="7">
        <v>1.3333333333333334E-4</v>
      </c>
      <c r="AI8" s="7">
        <v>6.666666666666667E-5</v>
      </c>
      <c r="AJ8" s="7">
        <v>3.3333333333333335E-5</v>
      </c>
      <c r="AK8" s="7">
        <v>3.3333333333333335E-5</v>
      </c>
      <c r="AL8" s="7">
        <v>0</v>
      </c>
      <c r="AM8" s="7">
        <v>1E-4</v>
      </c>
      <c r="AN8" s="7">
        <v>3.3333333333333335E-5</v>
      </c>
      <c r="AO8" s="7">
        <v>0</v>
      </c>
      <c r="AP8" s="7">
        <v>2.3333333333333333E-4</v>
      </c>
      <c r="AQ8" s="7">
        <v>3.3333333333333335E-5</v>
      </c>
      <c r="AR8" s="7">
        <f t="shared" si="1"/>
        <v>3.1023809523809528E-3</v>
      </c>
      <c r="AS8" s="7">
        <f t="shared" si="0"/>
        <v>1.5076923076923093E-3</v>
      </c>
      <c r="AT8" s="7">
        <f t="shared" si="2"/>
        <v>0.1670137712466726</v>
      </c>
      <c r="AU8" s="7">
        <f t="shared" si="3"/>
        <v>2.0577016520894054</v>
      </c>
      <c r="AV8" s="7">
        <f t="shared" si="4"/>
        <v>1.0410338198152569</v>
      </c>
    </row>
    <row r="9" spans="1:48" s="6" customFormat="1" x14ac:dyDescent="0.25">
      <c r="A9" s="7" t="s">
        <v>79</v>
      </c>
      <c r="B9" s="6" t="s">
        <v>48</v>
      </c>
      <c r="C9" s="6" t="s">
        <v>47</v>
      </c>
      <c r="D9" s="10">
        <v>7.1666666666666675E-3</v>
      </c>
      <c r="E9" s="6">
        <v>2.0999999999999999E-3</v>
      </c>
      <c r="F9" s="6">
        <v>2.166666666666667E-3</v>
      </c>
      <c r="G9" s="6">
        <v>1.1000000000000001E-3</v>
      </c>
      <c r="H9" s="6">
        <v>1.0999999999999998E-3</v>
      </c>
      <c r="I9" s="6">
        <v>4.8666666666666676E-3</v>
      </c>
      <c r="J9" s="6">
        <v>3.1666666666666666E-3</v>
      </c>
      <c r="K9" s="6">
        <v>8.6666666666666663E-4</v>
      </c>
      <c r="L9" s="6">
        <v>1.4333333333333333E-3</v>
      </c>
      <c r="M9" s="6">
        <v>2.2000000000000001E-3</v>
      </c>
      <c r="N9" s="13">
        <v>2.6666666666666666E-3</v>
      </c>
      <c r="O9" s="13">
        <v>1.6333333333333332E-3</v>
      </c>
      <c r="P9" s="13">
        <v>1.2333333333333335E-3</v>
      </c>
      <c r="Q9" s="13">
        <v>1.2999999999999999E-3</v>
      </c>
      <c r="R9" s="13">
        <v>1.2999999999999999E-3</v>
      </c>
      <c r="S9" s="13">
        <v>1.6666666666666668E-3</v>
      </c>
      <c r="T9" s="13">
        <v>2.9333333333333329E-3</v>
      </c>
      <c r="U9" s="6">
        <v>1.9E-3</v>
      </c>
      <c r="V9" s="6">
        <v>9.6666666666666656E-4</v>
      </c>
      <c r="W9" s="6">
        <v>1.1000000000000001E-3</v>
      </c>
      <c r="X9" s="6">
        <v>1.1999999999999999E-3</v>
      </c>
      <c r="Y9" s="6">
        <v>9.3333333333333332E-4</v>
      </c>
      <c r="Z9" s="6">
        <v>1.1333333333333334E-3</v>
      </c>
      <c r="AA9" s="6">
        <v>9.3333333333333332E-4</v>
      </c>
      <c r="AB9" s="6">
        <v>8.6666666666666663E-4</v>
      </c>
      <c r="AC9" s="6">
        <v>9.6666666666666656E-4</v>
      </c>
      <c r="AD9" s="6">
        <v>1.1333333333333334E-3</v>
      </c>
      <c r="AE9" s="6">
        <v>1.4666666666666665E-3</v>
      </c>
      <c r="AF9" s="6">
        <v>1.1333333333333332E-3</v>
      </c>
      <c r="AG9" s="6">
        <v>1.1999999999999999E-3</v>
      </c>
      <c r="AH9" s="6">
        <v>2.4666666666666669E-3</v>
      </c>
      <c r="AI9" s="6">
        <v>1.4666666666666665E-3</v>
      </c>
      <c r="AJ9" s="6">
        <v>9.3333333333333332E-4</v>
      </c>
      <c r="AK9" s="6">
        <v>1.0666666666666665E-3</v>
      </c>
      <c r="AL9" s="6">
        <v>8.6666666666666663E-4</v>
      </c>
      <c r="AM9" s="6">
        <v>1.5E-3</v>
      </c>
      <c r="AN9" s="6">
        <v>9.3333333333333332E-4</v>
      </c>
      <c r="AO9" s="6">
        <v>1.2666666666666666E-3</v>
      </c>
      <c r="AP9" s="6">
        <v>1.7333333333333333E-3</v>
      </c>
      <c r="AQ9" s="6">
        <v>1.1333333333333334E-3</v>
      </c>
      <c r="AR9" s="18">
        <f t="shared" si="1"/>
        <v>2.3571428571428576E-3</v>
      </c>
      <c r="AS9" s="18">
        <f t="shared" si="0"/>
        <v>1.3153846153846152E-3</v>
      </c>
      <c r="AT9" s="18">
        <f t="shared" si="2"/>
        <v>2.2870062243174245E-2</v>
      </c>
      <c r="AU9" s="18">
        <f t="shared" si="3"/>
        <v>1.7919799498746873</v>
      </c>
      <c r="AV9" s="18">
        <f t="shared" si="4"/>
        <v>0.84155449544340644</v>
      </c>
    </row>
    <row r="10" spans="1:48" x14ac:dyDescent="0.25">
      <c r="A10" s="7" t="s">
        <v>80</v>
      </c>
      <c r="B10" t="s">
        <v>48</v>
      </c>
      <c r="C10" t="s">
        <v>49</v>
      </c>
      <c r="D10" s="4">
        <v>1.6000000000000001E-3</v>
      </c>
      <c r="E10" s="4">
        <v>1.2999999999999999E-3</v>
      </c>
      <c r="F10" s="4">
        <v>7.6666666666666669E-4</v>
      </c>
      <c r="G10" s="4">
        <v>2.3333333333333336E-4</v>
      </c>
      <c r="H10" s="4">
        <v>3.6666666666666662E-4</v>
      </c>
      <c r="I10" s="4">
        <v>2.133333333333333E-3</v>
      </c>
      <c r="J10" s="4">
        <v>8.6666666666666663E-4</v>
      </c>
      <c r="K10" s="4">
        <v>4.0000000000000002E-4</v>
      </c>
      <c r="L10" s="4">
        <v>1.7666666666666666E-3</v>
      </c>
      <c r="M10" s="4">
        <v>1.6999999999999999E-3</v>
      </c>
      <c r="N10" s="13">
        <v>6.333333333333334E-4</v>
      </c>
      <c r="O10" s="13">
        <v>5.0000000000000001E-4</v>
      </c>
      <c r="P10" s="13">
        <v>5.9999999999999995E-4</v>
      </c>
      <c r="Q10" s="13">
        <v>9.3333333333333332E-4</v>
      </c>
      <c r="R10" s="13">
        <v>3.6666666666666667E-4</v>
      </c>
      <c r="S10" s="13">
        <v>5.9999999999999995E-4</v>
      </c>
      <c r="T10" s="13">
        <v>3.0666666666666668E-3</v>
      </c>
      <c r="U10" s="4">
        <v>6.6666666666666664E-4</v>
      </c>
      <c r="V10" s="4">
        <v>1.6666666666666666E-4</v>
      </c>
      <c r="W10" s="4">
        <v>3.3333333333333335E-5</v>
      </c>
      <c r="X10" s="4">
        <v>1E-4</v>
      </c>
      <c r="Y10" s="4">
        <v>2.6666666666666663E-4</v>
      </c>
      <c r="Z10" s="4">
        <v>3.6666666666666662E-4</v>
      </c>
      <c r="AA10" s="4">
        <v>2.3333333333333333E-4</v>
      </c>
      <c r="AB10" s="4">
        <v>1.0333333333333334E-3</v>
      </c>
      <c r="AC10" s="4">
        <v>1.3333333333333334E-4</v>
      </c>
      <c r="AD10" s="4">
        <v>2.0000000000000001E-4</v>
      </c>
      <c r="AE10" s="4">
        <v>2.9999999999999997E-4</v>
      </c>
      <c r="AF10" s="4">
        <v>1.6666666666666666E-4</v>
      </c>
      <c r="AG10" s="4">
        <v>6.666666666666667E-5</v>
      </c>
      <c r="AH10" s="4">
        <v>9.3333333333333343E-4</v>
      </c>
      <c r="AI10" s="4">
        <v>3.3333333333333335E-5</v>
      </c>
      <c r="AJ10" s="4">
        <v>2.0000000000000001E-4</v>
      </c>
      <c r="AK10" s="4">
        <v>1.3333333333333334E-4</v>
      </c>
      <c r="AL10" s="4">
        <v>3.3333333333333332E-4</v>
      </c>
      <c r="AM10" s="4">
        <v>2.0000000000000001E-4</v>
      </c>
      <c r="AN10" s="4">
        <v>2.3333333333333333E-4</v>
      </c>
      <c r="AO10" s="4">
        <v>6.666666666666667E-5</v>
      </c>
      <c r="AP10" s="4">
        <v>3.8333333333333331E-3</v>
      </c>
      <c r="AQ10" s="4">
        <v>6.666666666666667E-5</v>
      </c>
      <c r="AR10" s="7">
        <f t="shared" si="1"/>
        <v>9.8571428571428573E-4</v>
      </c>
      <c r="AS10" s="7">
        <f t="shared" si="0"/>
        <v>5.3076923076923071E-4</v>
      </c>
      <c r="AT10" s="7">
        <f t="shared" si="2"/>
        <v>3.3095200037166497E-2</v>
      </c>
      <c r="AU10" s="7">
        <f t="shared" si="3"/>
        <v>1.8571428571428574</v>
      </c>
      <c r="AV10" s="7">
        <f t="shared" si="4"/>
        <v>0.89308479608348834</v>
      </c>
    </row>
    <row r="11" spans="1:48" s="7" customFormat="1" x14ac:dyDescent="0.25">
      <c r="A11" s="7" t="s">
        <v>81</v>
      </c>
      <c r="B11" s="7" t="s">
        <v>51</v>
      </c>
      <c r="C11" s="7" t="s">
        <v>50</v>
      </c>
      <c r="D11" s="8">
        <v>3.0666666666666668E-3</v>
      </c>
      <c r="E11" s="8">
        <v>2.3E-3</v>
      </c>
      <c r="F11" s="8">
        <v>9.0000000000000008E-4</v>
      </c>
      <c r="G11" s="8">
        <v>9.0000000000000008E-4</v>
      </c>
      <c r="H11" s="8">
        <v>5.3333333333333325E-4</v>
      </c>
      <c r="I11" s="8">
        <v>1.7666666666666666E-3</v>
      </c>
      <c r="J11" s="8">
        <v>3.7666666666666664E-3</v>
      </c>
      <c r="K11" s="8">
        <v>9.3333333333333332E-4</v>
      </c>
      <c r="L11" s="8">
        <v>1.1000000000000001E-3</v>
      </c>
      <c r="M11" s="8">
        <v>2.6399999999999996E-2</v>
      </c>
      <c r="N11" s="14">
        <v>6.633333333333334E-3</v>
      </c>
      <c r="O11" s="14">
        <v>1.0666666666666665E-3</v>
      </c>
      <c r="P11" s="14">
        <v>7.6666666666666669E-4</v>
      </c>
      <c r="Q11" s="14">
        <v>9.6666666666666678E-4</v>
      </c>
      <c r="R11" s="14">
        <v>2.9333333333333334E-3</v>
      </c>
      <c r="S11" s="14">
        <v>7.3333333333333334E-4</v>
      </c>
      <c r="T11" s="14">
        <v>4.0999999999999995E-3</v>
      </c>
      <c r="U11" s="8">
        <v>1.2333333333333332E-3</v>
      </c>
      <c r="V11" s="8">
        <v>6.333333333333333E-4</v>
      </c>
      <c r="W11" s="8">
        <v>6.333333333333333E-4</v>
      </c>
      <c r="X11" s="8">
        <v>5.666666666666666E-4</v>
      </c>
      <c r="Y11" s="8">
        <v>5.3333333333333325E-4</v>
      </c>
      <c r="Z11" s="8">
        <v>6.333333333333333E-4</v>
      </c>
      <c r="AA11" s="8">
        <v>5.3333333333333325E-4</v>
      </c>
      <c r="AB11" s="8">
        <v>1.5999999999999999E-3</v>
      </c>
      <c r="AC11" s="8">
        <v>5.3333333333333325E-4</v>
      </c>
      <c r="AD11" s="8">
        <v>6.333333333333333E-4</v>
      </c>
      <c r="AE11" s="8">
        <v>5.666666666666666E-4</v>
      </c>
      <c r="AF11" s="8">
        <v>4.6666666666666666E-4</v>
      </c>
      <c r="AG11" s="8">
        <v>6.9999999999999999E-4</v>
      </c>
      <c r="AH11" s="8">
        <v>5.0333333333333332E-3</v>
      </c>
      <c r="AI11" s="8">
        <v>1.1000000000000001E-3</v>
      </c>
      <c r="AJ11" s="8">
        <v>6.333333333333333E-4</v>
      </c>
      <c r="AK11" s="8">
        <v>5.0000000000000001E-4</v>
      </c>
      <c r="AL11" s="8">
        <v>3.3666666666666667E-3</v>
      </c>
      <c r="AM11" s="8">
        <v>6.9999999999999999E-4</v>
      </c>
      <c r="AN11" s="8">
        <v>4.999999999999999E-4</v>
      </c>
      <c r="AO11" s="8">
        <v>4.6666666666666666E-4</v>
      </c>
      <c r="AP11" s="8">
        <v>3.4333333333333334E-3</v>
      </c>
      <c r="AQ11" s="8">
        <v>5.666666666666666E-4</v>
      </c>
      <c r="AR11" s="7">
        <f t="shared" si="1"/>
        <v>3.6499999999999996E-3</v>
      </c>
      <c r="AS11" s="7">
        <f t="shared" si="0"/>
        <v>1.2820512820512821E-3</v>
      </c>
      <c r="AT11" s="7">
        <f t="shared" si="2"/>
        <v>0.10787403972272007</v>
      </c>
      <c r="AU11" s="7">
        <f t="shared" si="3"/>
        <v>2.8469999999999995</v>
      </c>
      <c r="AV11" s="7">
        <f t="shared" si="4"/>
        <v>1.5094424930801784</v>
      </c>
    </row>
    <row r="12" spans="1:48" s="18" customFormat="1" x14ac:dyDescent="0.25">
      <c r="A12" s="7" t="s">
        <v>82</v>
      </c>
      <c r="B12" s="18" t="s">
        <v>51</v>
      </c>
      <c r="C12" s="18" t="s">
        <v>52</v>
      </c>
      <c r="D12" s="14">
        <v>2.0666666666666667E-3</v>
      </c>
      <c r="E12" s="14">
        <v>6.6666666666666664E-4</v>
      </c>
      <c r="F12" s="14">
        <v>4.6666666666666666E-4</v>
      </c>
      <c r="G12" s="14">
        <v>5.3333333333333336E-4</v>
      </c>
      <c r="H12" s="14">
        <v>1.3333333333333334E-4</v>
      </c>
      <c r="I12" s="14">
        <v>2.1333333333333334E-3</v>
      </c>
      <c r="J12" s="14">
        <v>1.6000000000000001E-3</v>
      </c>
      <c r="K12" s="14">
        <v>1.6666666666666666E-4</v>
      </c>
      <c r="L12" s="14">
        <v>2.2333333333333337E-3</v>
      </c>
      <c r="M12" s="14">
        <v>1.6333333333333332E-3</v>
      </c>
      <c r="N12" s="14">
        <v>9.0000000000000008E-4</v>
      </c>
      <c r="O12" s="14">
        <v>8.6666666666666663E-4</v>
      </c>
      <c r="P12" s="14">
        <v>1.0666666666666665E-3</v>
      </c>
      <c r="Q12" s="14">
        <v>4.6666666666666661E-4</v>
      </c>
      <c r="R12" s="14">
        <v>6.9999999999999999E-4</v>
      </c>
      <c r="S12" s="14">
        <v>6.9999999999999999E-4</v>
      </c>
      <c r="T12" s="14">
        <v>8.3333333333333339E-4</v>
      </c>
      <c r="U12" s="14">
        <v>2.2000000000000001E-3</v>
      </c>
      <c r="V12" s="14">
        <v>2.9999999999999997E-4</v>
      </c>
      <c r="W12" s="14">
        <v>2.0000000000000001E-4</v>
      </c>
      <c r="X12" s="14">
        <v>1E-4</v>
      </c>
      <c r="Y12" s="14">
        <v>1.6666666666666666E-4</v>
      </c>
      <c r="Z12" s="14">
        <v>3.3333333333333332E-4</v>
      </c>
      <c r="AA12" s="14">
        <v>3.3333333333333332E-4</v>
      </c>
      <c r="AB12" s="14">
        <v>3.9999999999999996E-4</v>
      </c>
      <c r="AC12" s="14">
        <v>1.6666666666666666E-4</v>
      </c>
      <c r="AD12" s="14">
        <v>2.6666666666666663E-4</v>
      </c>
      <c r="AE12" s="14">
        <v>4.0000000000000002E-4</v>
      </c>
      <c r="AF12" s="14">
        <v>2.6666666666666668E-4</v>
      </c>
      <c r="AG12" s="14">
        <v>1.3333333333333334E-4</v>
      </c>
      <c r="AH12" s="14">
        <v>2.0333333333333332E-3</v>
      </c>
      <c r="AI12" s="14">
        <v>1.3333333333333334E-4</v>
      </c>
      <c r="AJ12" s="14">
        <v>3.3333333333333332E-4</v>
      </c>
      <c r="AK12" s="14">
        <v>1.6666666666666666E-4</v>
      </c>
      <c r="AL12" s="14">
        <v>2.3333333333333333E-4</v>
      </c>
      <c r="AM12" s="14">
        <v>1E-4</v>
      </c>
      <c r="AN12" s="14">
        <v>2.333333333333333E-4</v>
      </c>
      <c r="AO12" s="14">
        <v>1.3333333333333334E-4</v>
      </c>
      <c r="AP12" s="14">
        <v>1.6666666666666668E-3</v>
      </c>
      <c r="AQ12" s="14">
        <v>1.3333333333333334E-4</v>
      </c>
      <c r="AR12" s="18">
        <f t="shared" si="1"/>
        <v>1.0666666666666667E-3</v>
      </c>
      <c r="AS12" s="18">
        <f t="shared" si="0"/>
        <v>4.8717948717948709E-4</v>
      </c>
      <c r="AT12" s="18">
        <f t="shared" si="2"/>
        <v>9.1036073315938059E-3</v>
      </c>
      <c r="AU12" s="18">
        <f t="shared" si="3"/>
        <v>2.1894736842105269</v>
      </c>
      <c r="AV12" s="18">
        <f t="shared" si="4"/>
        <v>1.1305841098101448</v>
      </c>
    </row>
    <row r="13" spans="1:48" x14ac:dyDescent="0.25">
      <c r="A13" s="7" t="s">
        <v>83</v>
      </c>
      <c r="B13" s="1" t="s">
        <v>54</v>
      </c>
      <c r="C13" s="1" t="s">
        <v>53</v>
      </c>
      <c r="D13" s="4">
        <v>1.2999999999999999E-3</v>
      </c>
      <c r="E13" s="4">
        <v>1.2999999999999999E-3</v>
      </c>
      <c r="F13" s="4">
        <v>4.7000000000000002E-3</v>
      </c>
      <c r="G13" s="4">
        <v>2.8E-3</v>
      </c>
      <c r="H13" s="4">
        <v>8.6666666666666663E-4</v>
      </c>
      <c r="I13" s="4">
        <v>1.5333333333333334E-3</v>
      </c>
      <c r="J13" s="4">
        <v>1.4000000000000002E-3</v>
      </c>
      <c r="K13" s="4">
        <v>1.1000000000000001E-3</v>
      </c>
      <c r="L13" s="4">
        <v>1.4666666666666667E-3</v>
      </c>
      <c r="M13" s="4">
        <v>2.2000000000000001E-3</v>
      </c>
      <c r="N13" s="13">
        <v>3.1999999999999997E-3</v>
      </c>
      <c r="O13" s="13">
        <v>1.7666666666666666E-3</v>
      </c>
      <c r="P13" s="13">
        <v>1.7666666666666666E-3</v>
      </c>
      <c r="Q13" s="13">
        <v>2.4333333333333329E-3</v>
      </c>
      <c r="R13" s="13">
        <v>1.6333333333333332E-3</v>
      </c>
      <c r="S13" s="13">
        <v>3.0333333333333336E-3</v>
      </c>
      <c r="T13" s="13">
        <v>3.6666666666666666E-3</v>
      </c>
      <c r="U13" s="4">
        <v>1.2666666666666666E-3</v>
      </c>
      <c r="V13" s="4">
        <v>9.3333333333333332E-4</v>
      </c>
      <c r="W13" s="4">
        <v>9.999999999999998E-4</v>
      </c>
      <c r="X13" s="4">
        <v>1.0333333333333334E-3</v>
      </c>
      <c r="Y13" s="4">
        <v>6.6666666666666664E-4</v>
      </c>
      <c r="Z13" s="4">
        <v>1.9666666666666665E-3</v>
      </c>
      <c r="AA13" s="4">
        <v>4.1666666666666666E-3</v>
      </c>
      <c r="AB13" s="4">
        <v>4.266666666666666E-3</v>
      </c>
      <c r="AC13" s="4">
        <v>7.6666666666666669E-4</v>
      </c>
      <c r="AD13" s="4">
        <v>7.9999999999999993E-4</v>
      </c>
      <c r="AE13" s="4">
        <v>8.6666666666666674E-4</v>
      </c>
      <c r="AF13" s="4">
        <v>1.1999999999999999E-3</v>
      </c>
      <c r="AG13" s="4">
        <v>1.1000000000000001E-3</v>
      </c>
      <c r="AH13" s="4">
        <v>4.1999999999999997E-3</v>
      </c>
      <c r="AI13" s="4">
        <v>1.0333333333333334E-3</v>
      </c>
      <c r="AJ13" s="4">
        <v>7.6666666666666669E-4</v>
      </c>
      <c r="AK13" s="4">
        <v>1.1000000000000001E-3</v>
      </c>
      <c r="AL13" s="4">
        <v>8.0000000000000004E-4</v>
      </c>
      <c r="AM13" s="4">
        <v>8.9999999999999998E-4</v>
      </c>
      <c r="AN13" s="4">
        <v>8.9999999999999987E-4</v>
      </c>
      <c r="AO13" s="4">
        <v>7.3333333333333334E-4</v>
      </c>
      <c r="AP13" s="4">
        <v>3.1333333333333335E-3</v>
      </c>
      <c r="AQ13" s="4">
        <v>8.3333333333333339E-4</v>
      </c>
      <c r="AR13" s="7">
        <f t="shared" si="1"/>
        <v>1.988095238095238E-3</v>
      </c>
      <c r="AS13" s="7">
        <f t="shared" si="0"/>
        <v>1.6448717948717945E-3</v>
      </c>
      <c r="AT13" s="7">
        <f t="shared" si="2"/>
        <v>0.17706971346886274</v>
      </c>
      <c r="AU13" s="7">
        <f t="shared" si="3"/>
        <v>1.2086627324351411</v>
      </c>
      <c r="AV13" s="7">
        <f t="shared" si="4"/>
        <v>0.27341172835522043</v>
      </c>
    </row>
    <row r="14" spans="1:48" s="18" customFormat="1" x14ac:dyDescent="0.25">
      <c r="A14" s="7" t="s">
        <v>84</v>
      </c>
      <c r="B14" s="18" t="s">
        <v>55</v>
      </c>
      <c r="C14" s="18" t="s">
        <v>56</v>
      </c>
      <c r="D14" s="14">
        <v>0.13959999999999997</v>
      </c>
      <c r="E14" s="14">
        <v>3.7100000000000001E-2</v>
      </c>
      <c r="F14" s="14">
        <v>1.8866666666666667E-2</v>
      </c>
      <c r="G14" s="14">
        <v>1.2000000000000002E-2</v>
      </c>
      <c r="H14" s="14">
        <v>1.34E-2</v>
      </c>
      <c r="I14" s="14">
        <v>0.1731</v>
      </c>
      <c r="J14" s="14">
        <v>2.0366666666666668E-2</v>
      </c>
      <c r="K14" s="14">
        <v>4.3666666666666671E-3</v>
      </c>
      <c r="L14" s="14">
        <v>3.1733333333333336E-2</v>
      </c>
      <c r="M14" s="14">
        <v>2.0433333333333335E-2</v>
      </c>
      <c r="N14" s="14">
        <v>1.1866666666666666E-2</v>
      </c>
      <c r="O14" s="14">
        <v>6.5999999999999991E-3</v>
      </c>
      <c r="P14" s="14">
        <v>2.5633333333333331E-2</v>
      </c>
      <c r="Q14" s="14">
        <v>1.8433333333333333E-2</v>
      </c>
      <c r="R14" s="14">
        <v>1.9E-3</v>
      </c>
      <c r="S14" s="14">
        <v>3.7999999999999999E-2</v>
      </c>
      <c r="T14" s="14">
        <v>3.1266666666666665E-2</v>
      </c>
      <c r="U14" s="14">
        <v>0.1024</v>
      </c>
      <c r="V14" s="14">
        <v>1.5666666666666667E-3</v>
      </c>
      <c r="W14" s="14">
        <v>1.1666666666666668E-3</v>
      </c>
      <c r="X14" s="14">
        <v>1.1999999999999999E-3</v>
      </c>
      <c r="Y14" s="14">
        <v>2.2000000000000001E-3</v>
      </c>
      <c r="Z14" s="14">
        <v>6.2333333333333338E-3</v>
      </c>
      <c r="AA14" s="14">
        <v>2.3666666666666667E-3</v>
      </c>
      <c r="AB14" s="14">
        <v>5.0666666666666664E-3</v>
      </c>
      <c r="AC14" s="14">
        <v>5.4666666666666657E-3</v>
      </c>
      <c r="AD14" s="14">
        <v>1.2133333333333335E-2</v>
      </c>
      <c r="AE14" s="14">
        <v>3.0333333333333336E-3</v>
      </c>
      <c r="AF14" s="14">
        <v>1.0666666666666665E-3</v>
      </c>
      <c r="AG14" s="14">
        <v>1.1666666666666668E-3</v>
      </c>
      <c r="AH14" s="14">
        <v>3.2466666666666665E-2</v>
      </c>
      <c r="AI14" s="14">
        <v>1.4E-3</v>
      </c>
      <c r="AJ14" s="14">
        <v>1.8333333333333333E-3</v>
      </c>
      <c r="AK14" s="14">
        <v>9.0000000000000008E-4</v>
      </c>
      <c r="AL14" s="14">
        <v>2.166666666666667E-3</v>
      </c>
      <c r="AM14" s="14">
        <v>4.333333333333334E-3</v>
      </c>
      <c r="AN14" s="14">
        <v>1.1000000000000001E-3</v>
      </c>
      <c r="AO14" s="14">
        <v>3.7666666666666669E-3</v>
      </c>
      <c r="AP14" s="14">
        <v>6.2366666666666661E-2</v>
      </c>
      <c r="AQ14" s="14">
        <v>2.7333333333333328E-3</v>
      </c>
      <c r="AR14" s="18">
        <f t="shared" si="1"/>
        <v>3.8107142857142853E-2</v>
      </c>
      <c r="AS14" s="18">
        <f t="shared" si="0"/>
        <v>1.2665384615384615E-2</v>
      </c>
      <c r="AT14" s="18">
        <f t="shared" si="2"/>
        <v>4.8947068764076902E-2</v>
      </c>
      <c r="AU14" s="18">
        <f t="shared" si="3"/>
        <v>3.008763177302503</v>
      </c>
      <c r="AV14" s="18">
        <f t="shared" si="4"/>
        <v>1.5891705551999278</v>
      </c>
    </row>
    <row r="15" spans="1:48" s="7" customFormat="1" x14ac:dyDescent="0.25">
      <c r="A15" s="7" t="s">
        <v>85</v>
      </c>
      <c r="B15" s="7" t="s">
        <v>55</v>
      </c>
      <c r="C15" s="7" t="s">
        <v>57</v>
      </c>
      <c r="D15" s="8">
        <v>7.964433333333333</v>
      </c>
      <c r="E15" s="8">
        <v>9.8000000000000014E-3</v>
      </c>
      <c r="F15" s="8">
        <v>0.14353333333333332</v>
      </c>
      <c r="G15" s="8">
        <v>0.25703333333333328</v>
      </c>
      <c r="H15" s="8">
        <v>1.5233333333333335E-2</v>
      </c>
      <c r="I15" s="8">
        <v>2.2566666666666665E-2</v>
      </c>
      <c r="J15" s="8">
        <v>7.0300000000000001E-2</v>
      </c>
      <c r="K15" s="8">
        <v>2.6092666666666666</v>
      </c>
      <c r="L15" s="8">
        <v>1.0216333333333334</v>
      </c>
      <c r="M15" s="8">
        <v>0.99423333333333341</v>
      </c>
      <c r="N15" s="14">
        <v>0.63273333333333326</v>
      </c>
      <c r="O15" s="14">
        <v>0.49873333333333331</v>
      </c>
      <c r="P15" s="14">
        <v>1.4519333333333335</v>
      </c>
      <c r="Q15" s="14">
        <v>1.7502000000000002</v>
      </c>
      <c r="R15" s="14">
        <v>0.17976666666666666</v>
      </c>
      <c r="S15" s="14">
        <v>1.6062666666666665</v>
      </c>
      <c r="T15" s="14">
        <v>1.2183999999999999</v>
      </c>
      <c r="U15" s="8">
        <v>8.2431666666666672</v>
      </c>
      <c r="V15" s="8">
        <v>1.9696333333333333</v>
      </c>
      <c r="W15" s="8">
        <v>3.1633333333333326E-2</v>
      </c>
      <c r="X15" s="8">
        <v>8.266666666666667E-3</v>
      </c>
      <c r="Y15" s="8">
        <v>0.99273333333333325</v>
      </c>
      <c r="Z15" s="8">
        <v>4.6566666666666666E-2</v>
      </c>
      <c r="AA15" s="8">
        <v>0.15210000000000001</v>
      </c>
      <c r="AB15" s="8">
        <v>9.7000000000000003E-3</v>
      </c>
      <c r="AC15" s="8">
        <v>0.43109999999999998</v>
      </c>
      <c r="AD15" s="8">
        <v>5.3999999999999994E-3</v>
      </c>
      <c r="AE15" s="8">
        <v>2.1433333333333332E-2</v>
      </c>
      <c r="AF15" s="8">
        <v>1.5266666666666666E-2</v>
      </c>
      <c r="AG15" s="8">
        <v>2.2629333333333332</v>
      </c>
      <c r="AH15" s="8">
        <v>11.992366666666667</v>
      </c>
      <c r="AI15" s="8">
        <v>3.5233333333333332E-2</v>
      </c>
      <c r="AJ15" s="8">
        <v>1.1599999999999999E-2</v>
      </c>
      <c r="AK15" s="8">
        <v>4.0166666666666663E-2</v>
      </c>
      <c r="AL15" s="8">
        <v>0.10666666666666667</v>
      </c>
      <c r="AM15" s="8">
        <v>1.5833333333333335E-2</v>
      </c>
      <c r="AN15" s="8">
        <v>1.0066666666666666E-2</v>
      </c>
      <c r="AO15" s="8">
        <v>3.4120666666666666</v>
      </c>
      <c r="AP15" s="8">
        <v>1.3493000000000002</v>
      </c>
      <c r="AQ15" s="8">
        <v>5.266666666666666E-3</v>
      </c>
      <c r="AR15" s="7">
        <f t="shared" si="1"/>
        <v>1.2458309523809523</v>
      </c>
      <c r="AS15" s="7">
        <f t="shared" si="0"/>
        <v>1.3143435897435898</v>
      </c>
      <c r="AT15" s="7">
        <f t="shared" si="2"/>
        <v>0.46529697969605277</v>
      </c>
      <c r="AU15" s="7">
        <f t="shared" si="3"/>
        <v>0.94787311484053927</v>
      </c>
      <c r="AV15" s="7">
        <f t="shared" si="4"/>
        <v>-7.7234146356680161E-2</v>
      </c>
    </row>
    <row r="16" spans="1:48" s="7" customFormat="1" x14ac:dyDescent="0.25">
      <c r="A16" s="7" t="s">
        <v>86</v>
      </c>
      <c r="B16" s="7" t="s">
        <v>55</v>
      </c>
      <c r="C16" s="7" t="s">
        <v>58</v>
      </c>
      <c r="D16" s="8">
        <v>4.7185666666666668</v>
      </c>
      <c r="E16" s="8">
        <v>9.9666666666666671E-3</v>
      </c>
      <c r="F16" s="8">
        <v>5.3833333333333337E-2</v>
      </c>
      <c r="G16" s="8">
        <v>0.14256666666666665</v>
      </c>
      <c r="H16" s="8">
        <v>4.1666666666666666E-3</v>
      </c>
      <c r="I16" s="8">
        <v>1.6333333333333335E-2</v>
      </c>
      <c r="J16" s="8">
        <v>4.2099999999999999E-2</v>
      </c>
      <c r="K16" s="8">
        <v>1.0400333333333334</v>
      </c>
      <c r="L16" s="8">
        <v>0.58956666666666668</v>
      </c>
      <c r="M16" s="8">
        <v>0.2135</v>
      </c>
      <c r="N16" s="14">
        <v>0.2955666666666667</v>
      </c>
      <c r="O16" s="14">
        <v>0.25239999999999996</v>
      </c>
      <c r="P16" s="14">
        <v>0.5326333333333334</v>
      </c>
      <c r="Q16" s="14">
        <v>0.71379999999999999</v>
      </c>
      <c r="R16" s="14">
        <v>0.10523333333333333</v>
      </c>
      <c r="S16" s="14">
        <v>0.65583333333333327</v>
      </c>
      <c r="T16" s="14">
        <v>0.50249999999999995</v>
      </c>
      <c r="U16" s="8">
        <v>5.0770999999999988</v>
      </c>
      <c r="V16" s="8">
        <v>0.62173333333333336</v>
      </c>
      <c r="W16" s="8">
        <v>2.1500000000000002E-2</v>
      </c>
      <c r="X16" s="8">
        <v>4.8666666666666658E-3</v>
      </c>
      <c r="Y16" s="8">
        <v>0.34593333333333337</v>
      </c>
      <c r="Z16" s="8">
        <v>6.4333333333333326E-3</v>
      </c>
      <c r="AA16" s="8">
        <v>6.7299999999999999E-2</v>
      </c>
      <c r="AB16" s="8">
        <v>5.1333333333333326E-3</v>
      </c>
      <c r="AC16" s="8">
        <v>0.20743333333333333</v>
      </c>
      <c r="AD16" s="8">
        <v>5.1333333333333326E-3</v>
      </c>
      <c r="AE16" s="8">
        <v>2.0199999999999999E-2</v>
      </c>
      <c r="AF16" s="8">
        <v>1.3499999999999998E-2</v>
      </c>
      <c r="AG16" s="8">
        <v>1.2562333333333333</v>
      </c>
      <c r="AH16" s="8">
        <v>3.1797</v>
      </c>
      <c r="AI16" s="8">
        <v>2.3099999999999999E-2</v>
      </c>
      <c r="AJ16" s="8">
        <v>8.1666666666666676E-3</v>
      </c>
      <c r="AK16" s="8">
        <v>2.0133333333333333E-2</v>
      </c>
      <c r="AL16" s="8">
        <v>9.8000000000000018E-2</v>
      </c>
      <c r="AM16" s="8">
        <v>1.4800000000000001E-2</v>
      </c>
      <c r="AN16" s="8">
        <v>8.8000000000000005E-3</v>
      </c>
      <c r="AO16" s="8">
        <v>2.5175333333333332</v>
      </c>
      <c r="AP16" s="8">
        <v>1.5551333333333333</v>
      </c>
      <c r="AQ16" s="8">
        <v>7.5666666666666669E-3</v>
      </c>
      <c r="AR16" s="7">
        <f t="shared" si="1"/>
        <v>0.6160738095238093</v>
      </c>
      <c r="AS16" s="7">
        <f t="shared" si="0"/>
        <v>0.62880769230769218</v>
      </c>
      <c r="AT16" s="7">
        <f t="shared" si="2"/>
        <v>0.48756711291878707</v>
      </c>
      <c r="AU16" s="7">
        <f t="shared" si="3"/>
        <v>0.97974916188262551</v>
      </c>
      <c r="AV16" s="7">
        <f t="shared" si="4"/>
        <v>-2.9515661199501886E-2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9C9E4-7B6D-4283-8ADA-CF5F51A69FCD}">
  <dimension ref="A1:AS32"/>
  <sheetViews>
    <sheetView topLeftCell="Z1" workbookViewId="0">
      <selection activeCell="AQ31" sqref="AQ31:AS31"/>
    </sheetView>
  </sheetViews>
  <sheetFormatPr defaultRowHeight="15" x14ac:dyDescent="0.25"/>
  <cols>
    <col min="1" max="1" width="34.28515625" customWidth="1"/>
    <col min="2" max="2" width="18.85546875" customWidth="1"/>
    <col min="4" max="4" width="9.140625" customWidth="1"/>
    <col min="43" max="45" width="9.140625" style="2"/>
  </cols>
  <sheetData>
    <row r="1" spans="1:45" x14ac:dyDescent="0.25">
      <c r="C1" s="3" t="s">
        <v>59</v>
      </c>
      <c r="D1" s="3" t="s">
        <v>59</v>
      </c>
      <c r="E1" s="3" t="s">
        <v>59</v>
      </c>
      <c r="F1" s="3" t="s">
        <v>59</v>
      </c>
      <c r="G1" s="3" t="s">
        <v>59</v>
      </c>
      <c r="H1" s="3" t="s">
        <v>59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  <c r="N1" s="3" t="s">
        <v>59</v>
      </c>
      <c r="O1" s="3" t="s">
        <v>59</v>
      </c>
      <c r="P1" s="3" t="s">
        <v>59</v>
      </c>
      <c r="Q1" s="6" t="s">
        <v>60</v>
      </c>
      <c r="R1" s="6" t="s">
        <v>60</v>
      </c>
      <c r="S1" s="6" t="s">
        <v>60</v>
      </c>
      <c r="T1" s="6" t="s">
        <v>60</v>
      </c>
      <c r="U1" s="6" t="s">
        <v>60</v>
      </c>
      <c r="V1" s="6" t="s">
        <v>60</v>
      </c>
      <c r="W1" s="6" t="s">
        <v>60</v>
      </c>
      <c r="X1" s="6" t="s">
        <v>60</v>
      </c>
      <c r="Y1" s="6" t="s">
        <v>60</v>
      </c>
      <c r="Z1" s="6" t="s">
        <v>60</v>
      </c>
      <c r="AA1" s="6" t="s">
        <v>60</v>
      </c>
      <c r="AB1" s="6" t="s">
        <v>60</v>
      </c>
      <c r="AC1" s="6" t="s">
        <v>60</v>
      </c>
      <c r="AD1" s="6" t="s">
        <v>60</v>
      </c>
      <c r="AE1" s="6" t="s">
        <v>60</v>
      </c>
      <c r="AF1" s="6" t="s">
        <v>60</v>
      </c>
      <c r="AG1" s="6" t="s">
        <v>60</v>
      </c>
      <c r="AH1" s="6" t="s">
        <v>60</v>
      </c>
      <c r="AI1" s="6" t="s">
        <v>60</v>
      </c>
      <c r="AJ1" s="6" t="s">
        <v>60</v>
      </c>
      <c r="AK1" s="6" t="s">
        <v>60</v>
      </c>
      <c r="AL1" s="6" t="s">
        <v>60</v>
      </c>
      <c r="AM1" s="6" t="s">
        <v>60</v>
      </c>
      <c r="AN1" s="6" t="s">
        <v>60</v>
      </c>
      <c r="AO1" s="6" t="s">
        <v>60</v>
      </c>
      <c r="AP1" s="6" t="s">
        <v>60</v>
      </c>
      <c r="AQ1" s="15" t="s">
        <v>37</v>
      </c>
      <c r="AR1" s="15" t="s">
        <v>38</v>
      </c>
      <c r="AS1" s="15" t="s">
        <v>72</v>
      </c>
    </row>
    <row r="2" spans="1:45" x14ac:dyDescent="0.25">
      <c r="A2" s="2" t="s">
        <v>2</v>
      </c>
      <c r="B2" s="2" t="s">
        <v>0</v>
      </c>
      <c r="C2" s="2" t="s">
        <v>4</v>
      </c>
      <c r="D2" s="2" t="s">
        <v>7</v>
      </c>
      <c r="E2" s="2" t="s">
        <v>11</v>
      </c>
      <c r="F2" s="2" t="s">
        <v>12</v>
      </c>
      <c r="G2" s="2" t="s">
        <v>20</v>
      </c>
      <c r="H2" s="2" t="s">
        <v>23</v>
      </c>
      <c r="I2" s="2" t="s">
        <v>32</v>
      </c>
      <c r="J2" s="2" t="s">
        <v>34</v>
      </c>
      <c r="K2" s="2" t="s">
        <v>35</v>
      </c>
      <c r="L2" s="2" t="s">
        <v>36</v>
      </c>
      <c r="M2" s="16" t="s">
        <v>66</v>
      </c>
      <c r="N2" s="15" t="s">
        <v>67</v>
      </c>
      <c r="O2" s="15" t="s">
        <v>68</v>
      </c>
      <c r="P2" s="15" t="s">
        <v>69</v>
      </c>
      <c r="Q2" s="15" t="s">
        <v>63</v>
      </c>
      <c r="R2" s="15" t="s">
        <v>64</v>
      </c>
      <c r="S2" s="15" t="s">
        <v>65</v>
      </c>
      <c r="T2" s="2" t="s">
        <v>5</v>
      </c>
      <c r="U2" s="2" t="s">
        <v>6</v>
      </c>
      <c r="V2" s="2" t="s">
        <v>8</v>
      </c>
      <c r="W2" s="2" t="s">
        <v>9</v>
      </c>
      <c r="X2" s="2" t="s">
        <v>10</v>
      </c>
      <c r="Y2" s="2" t="s">
        <v>13</v>
      </c>
      <c r="Z2" s="2" t="s">
        <v>14</v>
      </c>
      <c r="AA2" s="2" t="s">
        <v>15</v>
      </c>
      <c r="AB2" s="2" t="s">
        <v>16</v>
      </c>
      <c r="AC2" s="2" t="s">
        <v>17</v>
      </c>
      <c r="AD2" s="2" t="s">
        <v>18</v>
      </c>
      <c r="AE2" s="2" t="s">
        <v>19</v>
      </c>
      <c r="AF2" s="2" t="s">
        <v>21</v>
      </c>
      <c r="AG2" s="2" t="s">
        <v>22</v>
      </c>
      <c r="AH2" s="2" t="s">
        <v>24</v>
      </c>
      <c r="AI2" s="2" t="s">
        <v>25</v>
      </c>
      <c r="AJ2" s="2" t="s">
        <v>26</v>
      </c>
      <c r="AK2" s="2" t="s">
        <v>27</v>
      </c>
      <c r="AL2" s="2" t="s">
        <v>28</v>
      </c>
      <c r="AM2" s="2" t="s">
        <v>29</v>
      </c>
      <c r="AN2" s="2" t="s">
        <v>30</v>
      </c>
      <c r="AO2" s="2" t="s">
        <v>31</v>
      </c>
      <c r="AP2" s="2" t="s">
        <v>33</v>
      </c>
    </row>
    <row r="3" spans="1:45" x14ac:dyDescent="0.25">
      <c r="A3" s="7" t="s">
        <v>55</v>
      </c>
      <c r="B3" s="7" t="s">
        <v>58</v>
      </c>
      <c r="C3" s="8">
        <v>4.7185666666666668</v>
      </c>
      <c r="D3" s="8">
        <v>9.9666666666666671E-3</v>
      </c>
      <c r="E3" s="8">
        <v>5.3833333333333337E-2</v>
      </c>
      <c r="F3" s="8">
        <v>0.14256666666666665</v>
      </c>
      <c r="G3" s="8">
        <v>4.1666666666666666E-3</v>
      </c>
      <c r="H3" s="8">
        <v>1.6333333333333335E-2</v>
      </c>
      <c r="I3" s="8">
        <v>4.2099999999999999E-2</v>
      </c>
      <c r="J3" s="8">
        <v>1.0400333333333334</v>
      </c>
      <c r="K3" s="8">
        <v>0.58956666666666668</v>
      </c>
      <c r="L3" s="8">
        <v>0.2135</v>
      </c>
      <c r="M3" s="14">
        <v>0.2955666666666667</v>
      </c>
      <c r="N3" s="14">
        <v>0.25239999999999996</v>
      </c>
      <c r="O3" s="14">
        <v>0.5326333333333334</v>
      </c>
      <c r="P3" s="14">
        <v>0.71379999999999999</v>
      </c>
      <c r="Q3" s="14">
        <v>0.10523333333333333</v>
      </c>
      <c r="R3" s="14">
        <v>0.65583333333333327</v>
      </c>
      <c r="S3" s="14">
        <v>0.50249999999999995</v>
      </c>
      <c r="T3" s="8">
        <v>5.0770999999999988</v>
      </c>
      <c r="U3" s="8">
        <v>0.62173333333333336</v>
      </c>
      <c r="V3" s="8">
        <v>2.1500000000000002E-2</v>
      </c>
      <c r="W3" s="8">
        <v>4.8666666666666658E-3</v>
      </c>
      <c r="X3" s="8">
        <v>0.34593333333333337</v>
      </c>
      <c r="Y3" s="8">
        <v>6.4333333333333326E-3</v>
      </c>
      <c r="Z3" s="8">
        <v>6.7299999999999999E-2</v>
      </c>
      <c r="AA3" s="8">
        <v>5.1333333333333326E-3</v>
      </c>
      <c r="AB3" s="8">
        <v>0.20743333333333333</v>
      </c>
      <c r="AC3" s="8">
        <v>5.1333333333333326E-3</v>
      </c>
      <c r="AD3" s="8">
        <v>2.0199999999999999E-2</v>
      </c>
      <c r="AE3" s="8">
        <v>1.3499999999999998E-2</v>
      </c>
      <c r="AF3" s="8">
        <v>1.2562333333333333</v>
      </c>
      <c r="AG3" s="8">
        <v>3.1797</v>
      </c>
      <c r="AH3" s="8">
        <v>2.3099999999999999E-2</v>
      </c>
      <c r="AI3" s="8">
        <v>8.1666666666666676E-3</v>
      </c>
      <c r="AJ3" s="8">
        <v>2.0133333333333333E-2</v>
      </c>
      <c r="AK3" s="8">
        <v>9.8000000000000018E-2</v>
      </c>
      <c r="AL3" s="8">
        <v>1.4800000000000001E-2</v>
      </c>
      <c r="AM3" s="8">
        <v>8.8000000000000005E-3</v>
      </c>
      <c r="AN3" s="8">
        <v>2.5175333333333332</v>
      </c>
      <c r="AO3" s="8">
        <v>1.5551333333333333</v>
      </c>
      <c r="AP3" s="8">
        <v>7.5666666666666669E-3</v>
      </c>
      <c r="AQ3" s="17">
        <f>AVERAGE(C3:P3)</f>
        <v>0.6160738095238093</v>
      </c>
      <c r="AR3" s="17">
        <f>AVERAGE(Q3:AP3)</f>
        <v>0.62880769230769218</v>
      </c>
      <c r="AS3" s="17">
        <f>TTEST(C3:P3,Q3:AP3,1,3)</f>
        <v>0.48756711291878707</v>
      </c>
    </row>
    <row r="4" spans="1:45" s="6" customFormat="1" x14ac:dyDescent="0.25">
      <c r="B4" s="6" t="s">
        <v>61</v>
      </c>
      <c r="C4" s="6">
        <f>LOG(C3,2)</f>
        <v>2.2383486865083295</v>
      </c>
      <c r="D4" s="6">
        <f t="shared" ref="D4:AP4" si="0">LOG(D3,2)</f>
        <v>-6.6486732060725009</v>
      </c>
      <c r="E4" s="6">
        <f t="shared" si="0"/>
        <v>-4.2153564306893179</v>
      </c>
      <c r="F4" s="6">
        <f t="shared" si="0"/>
        <v>-2.8102913883942722</v>
      </c>
      <c r="G4" s="6">
        <f t="shared" si="0"/>
        <v>-7.9068905956085187</v>
      </c>
      <c r="H4" s="6">
        <f t="shared" si="0"/>
        <v>-5.9360369412680347</v>
      </c>
      <c r="I4" s="6">
        <f t="shared" si="0"/>
        <v>-4.5700359564830535</v>
      </c>
      <c r="J4" s="6">
        <f t="shared" si="0"/>
        <v>5.662976785102361E-2</v>
      </c>
      <c r="K4" s="6">
        <f t="shared" si="0"/>
        <v>-0.76227313625176618</v>
      </c>
      <c r="L4" s="6">
        <f t="shared" si="0"/>
        <v>-2.2276920250415966</v>
      </c>
      <c r="M4" s="6">
        <f t="shared" si="0"/>
        <v>-1.7584445200796353</v>
      </c>
      <c r="N4" s="6">
        <f t="shared" si="0"/>
        <v>-1.9862161845669009</v>
      </c>
      <c r="O4" s="6">
        <f t="shared" si="0"/>
        <v>-0.90878537657187564</v>
      </c>
      <c r="P4" s="6">
        <f t="shared" si="0"/>
        <v>-0.48640819350042674</v>
      </c>
      <c r="Q4" s="6">
        <f t="shared" si="0"/>
        <v>-3.2483363349576204</v>
      </c>
      <c r="R4" s="6">
        <f t="shared" si="0"/>
        <v>-0.60859886498839466</v>
      </c>
      <c r="S4" s="6">
        <f t="shared" si="0"/>
        <v>-0.99280449859579623</v>
      </c>
      <c r="T4" s="6">
        <f t="shared" si="0"/>
        <v>2.3440046760776378</v>
      </c>
      <c r="U4" s="6">
        <f t="shared" si="0"/>
        <v>-0.68563216593071097</v>
      </c>
      <c r="V4" s="6">
        <f t="shared" si="0"/>
        <v>-5.5395195299599891</v>
      </c>
      <c r="W4" s="6">
        <f t="shared" si="0"/>
        <v>-7.682850321390589</v>
      </c>
      <c r="X4" s="6">
        <f t="shared" si="0"/>
        <v>-1.5314340597318568</v>
      </c>
      <c r="Y4" s="6">
        <f t="shared" si="0"/>
        <v>-7.2802178430025259</v>
      </c>
      <c r="Z4" s="6">
        <f t="shared" si="0"/>
        <v>-3.8932496849391325</v>
      </c>
      <c r="AA4" s="6">
        <f t="shared" si="0"/>
        <v>-7.6058883395757046</v>
      </c>
      <c r="AB4" s="6">
        <f t="shared" si="0"/>
        <v>-2.2692803493832319</v>
      </c>
      <c r="AC4" s="6">
        <f t="shared" si="0"/>
        <v>-7.6058883395757046</v>
      </c>
      <c r="AD4" s="6">
        <f t="shared" si="0"/>
        <v>-5.629500896797655</v>
      </c>
      <c r="AE4" s="6">
        <f t="shared" si="0"/>
        <v>-6.2108967824986188</v>
      </c>
      <c r="AF4" s="6">
        <f t="shared" si="0"/>
        <v>0.32910445593188348</v>
      </c>
      <c r="AG4" s="6">
        <f t="shared" si="0"/>
        <v>1.6688906557835153</v>
      </c>
      <c r="AH4" s="6">
        <f t="shared" si="0"/>
        <v>-5.4359633381333916</v>
      </c>
      <c r="AI4" s="6">
        <f t="shared" si="0"/>
        <v>-6.9360369412680347</v>
      </c>
      <c r="AJ4" s="6">
        <f t="shared" si="0"/>
        <v>-5.6342701409455271</v>
      </c>
      <c r="AK4" s="6">
        <f t="shared" si="0"/>
        <v>-3.3510744405468786</v>
      </c>
      <c r="AL4" s="6">
        <f t="shared" si="0"/>
        <v>-6.0782590139205004</v>
      </c>
      <c r="AM4" s="6">
        <f t="shared" si="0"/>
        <v>-6.8282807609121514</v>
      </c>
      <c r="AN4" s="6">
        <f t="shared" si="0"/>
        <v>1.3320108803239483</v>
      </c>
      <c r="AO4" s="6">
        <f t="shared" si="0"/>
        <v>0.63703827880754316</v>
      </c>
      <c r="AP4" s="6">
        <f t="shared" si="0"/>
        <v>-7.0461263929796907</v>
      </c>
      <c r="AQ4" s="15">
        <f>AVERAGE(C4:P4)</f>
        <v>-2.7087232500120391</v>
      </c>
      <c r="AR4" s="15">
        <f>AVERAGE(Q4:AP4)</f>
        <v>-3.6839638497349685</v>
      </c>
      <c r="AS4" s="15">
        <f>TTEST(C4:P4,Q4:AP4,1,3)</f>
        <v>0.16823227058202433</v>
      </c>
    </row>
    <row r="5" spans="1:45" x14ac:dyDescent="0.25">
      <c r="A5" s="7" t="s">
        <v>55</v>
      </c>
      <c r="B5" s="7" t="s">
        <v>57</v>
      </c>
      <c r="C5" s="8">
        <v>7.964433333333333</v>
      </c>
      <c r="D5" s="8">
        <v>9.8000000000000014E-3</v>
      </c>
      <c r="E5" s="8">
        <v>0.14353333333333332</v>
      </c>
      <c r="F5" s="8">
        <v>0.25703333333333328</v>
      </c>
      <c r="G5" s="8">
        <v>1.5233333333333335E-2</v>
      </c>
      <c r="H5" s="8">
        <v>2.2566666666666665E-2</v>
      </c>
      <c r="I5" s="8">
        <v>7.0300000000000001E-2</v>
      </c>
      <c r="J5" s="8">
        <v>2.6092666666666666</v>
      </c>
      <c r="K5" s="8">
        <v>1.0216333333333334</v>
      </c>
      <c r="L5" s="8">
        <v>0.99423333333333341</v>
      </c>
      <c r="M5" s="14">
        <v>0.63273333333333326</v>
      </c>
      <c r="N5" s="14">
        <v>0.49873333333333331</v>
      </c>
      <c r="O5" s="14">
        <v>1.4519333333333335</v>
      </c>
      <c r="P5" s="14">
        <v>1.7502000000000002</v>
      </c>
      <c r="Q5" s="14">
        <v>0.17976666666666666</v>
      </c>
      <c r="R5" s="14">
        <v>1.6062666666666665</v>
      </c>
      <c r="S5" s="14">
        <v>1.2183999999999999</v>
      </c>
      <c r="T5" s="8">
        <v>8.2431666666666672</v>
      </c>
      <c r="U5" s="8">
        <v>1.9696333333333333</v>
      </c>
      <c r="V5" s="8">
        <v>3.1633333333333326E-2</v>
      </c>
      <c r="W5" s="8">
        <v>8.266666666666667E-3</v>
      </c>
      <c r="X5" s="8">
        <v>0.99273333333333325</v>
      </c>
      <c r="Y5" s="8">
        <v>4.6566666666666666E-2</v>
      </c>
      <c r="Z5" s="8">
        <v>0.15210000000000001</v>
      </c>
      <c r="AA5" s="8">
        <v>9.7000000000000003E-3</v>
      </c>
      <c r="AB5" s="8">
        <v>0.43109999999999998</v>
      </c>
      <c r="AC5" s="8">
        <v>5.3999999999999994E-3</v>
      </c>
      <c r="AD5" s="8">
        <v>2.1433333333333332E-2</v>
      </c>
      <c r="AE5" s="8">
        <v>1.5266666666666666E-2</v>
      </c>
      <c r="AF5" s="8">
        <v>2.2629333333333332</v>
      </c>
      <c r="AG5" s="8">
        <v>11.992366666666667</v>
      </c>
      <c r="AH5" s="8">
        <v>3.5233333333333332E-2</v>
      </c>
      <c r="AI5" s="8">
        <v>1.1599999999999999E-2</v>
      </c>
      <c r="AJ5" s="8">
        <v>4.0166666666666663E-2</v>
      </c>
      <c r="AK5" s="8">
        <v>0.10666666666666667</v>
      </c>
      <c r="AL5" s="8">
        <v>1.5833333333333335E-2</v>
      </c>
      <c r="AM5" s="8">
        <v>1.0066666666666666E-2</v>
      </c>
      <c r="AN5" s="8">
        <v>3.4120666666666666</v>
      </c>
      <c r="AO5" s="8">
        <v>1.3493000000000002</v>
      </c>
      <c r="AP5" s="8">
        <v>5.266666666666666E-3</v>
      </c>
      <c r="AQ5" s="17">
        <f t="shared" ref="AQ5:AQ32" si="1">AVERAGE(C5:P5)</f>
        <v>1.2458309523809523</v>
      </c>
      <c r="AR5" s="17">
        <f t="shared" ref="AR5:AR32" si="2">AVERAGE(Q5:AP5)</f>
        <v>1.3143435897435898</v>
      </c>
      <c r="AS5" s="17">
        <f t="shared" ref="AS5:AS32" si="3">TTEST(C5:P5,Q5:AP5,1,3)</f>
        <v>0.46529697969605277</v>
      </c>
    </row>
    <row r="6" spans="1:45" s="6" customFormat="1" x14ac:dyDescent="0.25">
      <c r="B6" s="6" t="s">
        <v>61</v>
      </c>
      <c r="C6" s="6">
        <f>LOG(C5,2)</f>
        <v>2.9935717181507688</v>
      </c>
      <c r="D6" s="6">
        <f t="shared" ref="D6:AP6" si="4">LOG(D5,2)</f>
        <v>-6.6730025354342404</v>
      </c>
      <c r="E6" s="6">
        <f t="shared" si="4"/>
        <v>-2.8005422761033723</v>
      </c>
      <c r="F6" s="6">
        <f t="shared" si="4"/>
        <v>-1.9599726276226854</v>
      </c>
      <c r="G6" s="6">
        <f t="shared" si="4"/>
        <v>-6.0366245252125363</v>
      </c>
      <c r="H6" s="6">
        <f t="shared" si="4"/>
        <v>-5.4696628566956091</v>
      </c>
      <c r="I6" s="6">
        <f t="shared" si="4"/>
        <v>-3.8303315004769138</v>
      </c>
      <c r="J6" s="6">
        <f t="shared" si="4"/>
        <v>1.3836443949096022</v>
      </c>
      <c r="K6" s="6">
        <f t="shared" si="4"/>
        <v>3.0877502442000441E-2</v>
      </c>
      <c r="L6" s="6">
        <f t="shared" si="4"/>
        <v>-8.3436220347820455E-3</v>
      </c>
      <c r="M6" s="6">
        <f t="shared" si="4"/>
        <v>-0.6603304937114598</v>
      </c>
      <c r="N6" s="6">
        <f t="shared" si="4"/>
        <v>-1.0036594647185146</v>
      </c>
      <c r="O6" s="6">
        <f t="shared" si="4"/>
        <v>0.53797521237123858</v>
      </c>
      <c r="P6" s="6">
        <f t="shared" si="4"/>
        <v>0.80751979206988467</v>
      </c>
      <c r="Q6" s="6">
        <f t="shared" si="4"/>
        <v>-2.4758025617600459</v>
      </c>
      <c r="R6" s="6">
        <f t="shared" si="4"/>
        <v>0.68371142382720196</v>
      </c>
      <c r="S6" s="6">
        <f t="shared" si="4"/>
        <v>0.28498784693784274</v>
      </c>
      <c r="T6" s="6">
        <f t="shared" si="4"/>
        <v>3.043198664673969</v>
      </c>
      <c r="U6" s="6">
        <f t="shared" si="4"/>
        <v>0.97792708276957696</v>
      </c>
      <c r="V6" s="6">
        <f t="shared" si="4"/>
        <v>-4.9824106032494964</v>
      </c>
      <c r="W6" s="6">
        <f t="shared" si="4"/>
        <v>-6.9184785698837308</v>
      </c>
      <c r="X6" s="6">
        <f t="shared" si="4"/>
        <v>-1.0521859857022647E-2</v>
      </c>
      <c r="Y6" s="6">
        <f t="shared" si="4"/>
        <v>-4.424558574861142</v>
      </c>
      <c r="Z6" s="6">
        <f t="shared" si="4"/>
        <v>-2.7169079418249527</v>
      </c>
      <c r="AA6" s="6">
        <f t="shared" si="4"/>
        <v>-6.6877995373623218</v>
      </c>
      <c r="AB6" s="6">
        <f t="shared" si="4"/>
        <v>-1.2139055323709569</v>
      </c>
      <c r="AC6" s="6">
        <f t="shared" si="4"/>
        <v>-7.5328248773859805</v>
      </c>
      <c r="AD6" s="6">
        <f t="shared" si="4"/>
        <v>-5.5439999529426585</v>
      </c>
      <c r="AE6" s="6">
        <f t="shared" si="4"/>
        <v>-6.0334710921736621</v>
      </c>
      <c r="AF6" s="6">
        <f t="shared" si="4"/>
        <v>1.1781940830201305</v>
      </c>
      <c r="AG6" s="6">
        <f t="shared" si="4"/>
        <v>3.5840444943677165</v>
      </c>
      <c r="AH6" s="6">
        <f t="shared" si="4"/>
        <v>-4.8269152188879234</v>
      </c>
      <c r="AI6" s="6">
        <f t="shared" si="4"/>
        <v>-6.4297313844218777</v>
      </c>
      <c r="AJ6" s="6">
        <f t="shared" si="4"/>
        <v>-4.637857449153282</v>
      </c>
      <c r="AK6" s="6">
        <f t="shared" si="4"/>
        <v>-3.2288186904958809</v>
      </c>
      <c r="AL6" s="6">
        <f t="shared" si="4"/>
        <v>-5.9808911770522961</v>
      </c>
      <c r="AM6" s="6">
        <f t="shared" si="4"/>
        <v>-6.6342701409455271</v>
      </c>
      <c r="AN6" s="6">
        <f t="shared" si="4"/>
        <v>1.7706458350295278</v>
      </c>
      <c r="AO6" s="6">
        <f t="shared" si="4"/>
        <v>0.4322111491712195</v>
      </c>
      <c r="AP6" s="6">
        <f t="shared" si="4"/>
        <v>-7.5688941320935035</v>
      </c>
      <c r="AQ6" s="15">
        <f t="shared" si="1"/>
        <v>-1.6206343772904723</v>
      </c>
      <c r="AR6" s="15">
        <f t="shared" si="2"/>
        <v>-2.9189668737278875</v>
      </c>
      <c r="AS6" s="15">
        <f t="shared" si="3"/>
        <v>0.11366366907072273</v>
      </c>
    </row>
    <row r="7" spans="1:45" x14ac:dyDescent="0.25">
      <c r="A7" s="7" t="s">
        <v>55</v>
      </c>
      <c r="B7" s="7" t="s">
        <v>56</v>
      </c>
      <c r="C7" s="8">
        <v>0.13959999999999997</v>
      </c>
      <c r="D7" s="8">
        <v>3.7100000000000001E-2</v>
      </c>
      <c r="E7" s="8">
        <v>1.8866666666666667E-2</v>
      </c>
      <c r="F7" s="8">
        <v>1.2000000000000002E-2</v>
      </c>
      <c r="G7" s="8">
        <v>1.34E-2</v>
      </c>
      <c r="H7" s="8">
        <v>0.1731</v>
      </c>
      <c r="I7" s="8">
        <v>2.0366666666666668E-2</v>
      </c>
      <c r="J7" s="8">
        <v>4.3666666666666671E-3</v>
      </c>
      <c r="K7" s="8">
        <v>3.1733333333333336E-2</v>
      </c>
      <c r="L7" s="8">
        <v>2.0433333333333335E-2</v>
      </c>
      <c r="M7" s="14">
        <v>1.1866666666666666E-2</v>
      </c>
      <c r="N7" s="14">
        <v>6.5999999999999991E-3</v>
      </c>
      <c r="O7" s="14">
        <v>2.5633333333333331E-2</v>
      </c>
      <c r="P7" s="14">
        <v>1.8433333333333333E-2</v>
      </c>
      <c r="Q7" s="14">
        <v>1.9E-3</v>
      </c>
      <c r="R7" s="14">
        <v>3.7999999999999999E-2</v>
      </c>
      <c r="S7" s="14">
        <v>3.1266666666666665E-2</v>
      </c>
      <c r="T7" s="8">
        <v>0.1024</v>
      </c>
      <c r="U7" s="8">
        <v>1.5666666666666667E-3</v>
      </c>
      <c r="V7" s="8">
        <v>1.1666666666666668E-3</v>
      </c>
      <c r="W7" s="8">
        <v>1.1999999999999999E-3</v>
      </c>
      <c r="X7" s="8">
        <v>2.2000000000000001E-3</v>
      </c>
      <c r="Y7" s="8">
        <v>6.2333333333333338E-3</v>
      </c>
      <c r="Z7" s="8">
        <v>2.3666666666666667E-3</v>
      </c>
      <c r="AA7" s="8">
        <v>5.0666666666666664E-3</v>
      </c>
      <c r="AB7" s="8">
        <v>5.4666666666666657E-3</v>
      </c>
      <c r="AC7" s="8">
        <v>1.2133333333333335E-2</v>
      </c>
      <c r="AD7" s="8">
        <v>3.0333333333333336E-3</v>
      </c>
      <c r="AE7" s="8">
        <v>1.0666666666666665E-3</v>
      </c>
      <c r="AF7" s="8">
        <v>1.1666666666666668E-3</v>
      </c>
      <c r="AG7" s="8">
        <v>3.2466666666666665E-2</v>
      </c>
      <c r="AH7" s="8">
        <v>1.4E-3</v>
      </c>
      <c r="AI7" s="8">
        <v>1.8333333333333333E-3</v>
      </c>
      <c r="AJ7" s="8">
        <v>9.0000000000000008E-4</v>
      </c>
      <c r="AK7" s="8">
        <v>2.166666666666667E-3</v>
      </c>
      <c r="AL7" s="8">
        <v>4.333333333333334E-3</v>
      </c>
      <c r="AM7" s="8">
        <v>1.1000000000000001E-3</v>
      </c>
      <c r="AN7" s="8">
        <v>3.7666666666666669E-3</v>
      </c>
      <c r="AO7" s="8">
        <v>6.2366666666666661E-2</v>
      </c>
      <c r="AP7" s="8">
        <v>2.7333333333333328E-3</v>
      </c>
      <c r="AQ7" s="17">
        <f t="shared" si="1"/>
        <v>3.8107142857142853E-2</v>
      </c>
      <c r="AR7" s="17">
        <f t="shared" si="2"/>
        <v>1.2665384615384615E-2</v>
      </c>
      <c r="AS7" s="17">
        <f t="shared" si="3"/>
        <v>4.8947068764076902E-2</v>
      </c>
    </row>
    <row r="8" spans="1:45" s="6" customFormat="1" x14ac:dyDescent="0.25">
      <c r="B8" s="6" t="s">
        <v>61</v>
      </c>
      <c r="C8" s="6">
        <f>LOG(C7,2)</f>
        <v>-2.8406291533397976</v>
      </c>
      <c r="D8" s="6">
        <f t="shared" ref="D8:AP8" si="5">LOG(D7,2)</f>
        <v>-4.7524370029286462</v>
      </c>
      <c r="E8" s="6">
        <f t="shared" si="5"/>
        <v>-5.7280166374387234</v>
      </c>
      <c r="F8" s="6">
        <f t="shared" si="5"/>
        <v>-6.3808217839409309</v>
      </c>
      <c r="G8" s="6">
        <f t="shared" si="5"/>
        <v>-6.2216231890916776</v>
      </c>
      <c r="H8" s="6">
        <f t="shared" si="5"/>
        <v>-2.5303223701828106</v>
      </c>
      <c r="I8" s="6">
        <f t="shared" si="5"/>
        <v>-5.6176463104518763</v>
      </c>
      <c r="J8" s="6">
        <f t="shared" si="5"/>
        <v>-7.8392518787331555</v>
      </c>
      <c r="K8" s="6">
        <f t="shared" si="5"/>
        <v>-4.977857116962662</v>
      </c>
      <c r="L8" s="6">
        <f t="shared" si="5"/>
        <v>-5.6129316165798242</v>
      </c>
      <c r="M8" s="6">
        <f t="shared" si="5"/>
        <v>-6.396941449304208</v>
      </c>
      <c r="N8" s="6">
        <f t="shared" si="5"/>
        <v>-7.2433182601909971</v>
      </c>
      <c r="O8" s="6">
        <f t="shared" si="5"/>
        <v>-5.2858350923087789</v>
      </c>
      <c r="P8" s="6">
        <f t="shared" si="5"/>
        <v>-5.7615392100358989</v>
      </c>
      <c r="Q8" s="6">
        <f t="shared" si="5"/>
        <v>-9.0397848661058653</v>
      </c>
      <c r="R8" s="6">
        <f t="shared" si="5"/>
        <v>-4.7178567712185018</v>
      </c>
      <c r="S8" s="6">
        <f t="shared" si="5"/>
        <v>-4.999230767755229</v>
      </c>
      <c r="T8" s="6">
        <f t="shared" si="5"/>
        <v>-3.2877123795494496</v>
      </c>
      <c r="U8" s="6">
        <f t="shared" si="5"/>
        <v>-9.3180860285929672</v>
      </c>
      <c r="V8" s="6">
        <f t="shared" si="5"/>
        <v>-9.7433918633256393</v>
      </c>
      <c r="W8" s="6">
        <f t="shared" si="5"/>
        <v>-9.7027498788282944</v>
      </c>
      <c r="X8" s="6">
        <f t="shared" si="5"/>
        <v>-8.8282807609121523</v>
      </c>
      <c r="Y8" s="6">
        <f t="shared" si="5"/>
        <v>-7.3257804203829693</v>
      </c>
      <c r="Z8" s="6">
        <f t="shared" si="5"/>
        <v>-8.7229277607659235</v>
      </c>
      <c r="AA8" s="6">
        <f t="shared" si="5"/>
        <v>-7.6247473668270205</v>
      </c>
      <c r="AB8" s="6">
        <f t="shared" si="5"/>
        <v>-7.5151228756525219</v>
      </c>
      <c r="AC8" s="6">
        <f t="shared" si="5"/>
        <v>-6.3648802400719084</v>
      </c>
      <c r="AD8" s="6">
        <f t="shared" si="5"/>
        <v>-8.3648802400719084</v>
      </c>
      <c r="AE8" s="6">
        <f t="shared" si="5"/>
        <v>-9.8726748802706066</v>
      </c>
      <c r="AF8" s="6">
        <f t="shared" si="5"/>
        <v>-9.7433918633256393</v>
      </c>
      <c r="AG8" s="6">
        <f t="shared" si="5"/>
        <v>-4.9448969181882632</v>
      </c>
      <c r="AH8" s="6">
        <f t="shared" si="5"/>
        <v>-9.480357457491845</v>
      </c>
      <c r="AI8" s="6">
        <f t="shared" si="5"/>
        <v>-9.0913151667459466</v>
      </c>
      <c r="AJ8" s="6">
        <f t="shared" si="5"/>
        <v>-10.117787378107138</v>
      </c>
      <c r="AK8" s="6">
        <f t="shared" si="5"/>
        <v>-8.8503070672421504</v>
      </c>
      <c r="AL8" s="6">
        <f t="shared" si="5"/>
        <v>-7.8503070672421504</v>
      </c>
      <c r="AM8" s="6">
        <f t="shared" si="5"/>
        <v>-9.8282807609121523</v>
      </c>
      <c r="AN8" s="6">
        <f t="shared" si="5"/>
        <v>-8.0524959178554187</v>
      </c>
      <c r="AO8" s="6">
        <f t="shared" si="5"/>
        <v>-4.0030810370298218</v>
      </c>
      <c r="AP8" s="6">
        <f t="shared" si="5"/>
        <v>-8.5151228756525228</v>
      </c>
      <c r="AQ8" s="15">
        <f t="shared" si="1"/>
        <v>-5.5135122193921404</v>
      </c>
      <c r="AR8" s="15">
        <f t="shared" si="2"/>
        <v>-7.9194404080816918</v>
      </c>
      <c r="AS8" s="15">
        <f t="shared" si="3"/>
        <v>5.5911892165890116E-5</v>
      </c>
    </row>
    <row r="9" spans="1:45" s="7" customFormat="1" x14ac:dyDescent="0.25">
      <c r="A9" s="7" t="s">
        <v>54</v>
      </c>
      <c r="B9" s="7" t="s">
        <v>53</v>
      </c>
      <c r="C9" s="8">
        <v>1.2999999999999999E-3</v>
      </c>
      <c r="D9" s="8">
        <v>1.2999999999999999E-3</v>
      </c>
      <c r="E9" s="8">
        <v>4.7000000000000002E-3</v>
      </c>
      <c r="F9" s="8">
        <v>2.8E-3</v>
      </c>
      <c r="G9" s="8">
        <v>8.6666666666666663E-4</v>
      </c>
      <c r="H9" s="8">
        <v>1.5333333333333334E-3</v>
      </c>
      <c r="I9" s="8">
        <v>1.4000000000000002E-3</v>
      </c>
      <c r="J9" s="8">
        <v>1.1000000000000001E-3</v>
      </c>
      <c r="K9" s="8">
        <v>1.4666666666666667E-3</v>
      </c>
      <c r="L9" s="8">
        <v>2.2000000000000001E-3</v>
      </c>
      <c r="M9" s="14">
        <v>3.1999999999999997E-3</v>
      </c>
      <c r="N9" s="14">
        <v>1.7666666666666666E-3</v>
      </c>
      <c r="O9" s="14">
        <v>1.7666666666666666E-3</v>
      </c>
      <c r="P9" s="14">
        <v>2.4333333333333329E-3</v>
      </c>
      <c r="Q9" s="14">
        <v>1.6333333333333332E-3</v>
      </c>
      <c r="R9" s="14">
        <v>3.0333333333333336E-3</v>
      </c>
      <c r="S9" s="14">
        <v>3.6666666666666666E-3</v>
      </c>
      <c r="T9" s="8">
        <v>1.2666666666666666E-3</v>
      </c>
      <c r="U9" s="8">
        <v>9.3333333333333332E-4</v>
      </c>
      <c r="V9" s="8">
        <v>9.999999999999998E-4</v>
      </c>
      <c r="W9" s="8">
        <v>1.0333333333333334E-3</v>
      </c>
      <c r="X9" s="8">
        <v>6.6666666666666664E-4</v>
      </c>
      <c r="Y9" s="8">
        <v>1.9666666666666665E-3</v>
      </c>
      <c r="Z9" s="8">
        <v>4.1666666666666666E-3</v>
      </c>
      <c r="AA9" s="8">
        <v>4.266666666666666E-3</v>
      </c>
      <c r="AB9" s="8">
        <v>7.6666666666666669E-4</v>
      </c>
      <c r="AC9" s="8">
        <v>7.9999999999999993E-4</v>
      </c>
      <c r="AD9" s="8">
        <v>8.6666666666666674E-4</v>
      </c>
      <c r="AE9" s="8">
        <v>1.1999999999999999E-3</v>
      </c>
      <c r="AF9" s="8">
        <v>1.1000000000000001E-3</v>
      </c>
      <c r="AG9" s="8">
        <v>4.1999999999999997E-3</v>
      </c>
      <c r="AH9" s="8">
        <v>1.0333333333333334E-3</v>
      </c>
      <c r="AI9" s="8">
        <v>7.6666666666666669E-4</v>
      </c>
      <c r="AJ9" s="8">
        <v>1.1000000000000001E-3</v>
      </c>
      <c r="AK9" s="8">
        <v>8.0000000000000004E-4</v>
      </c>
      <c r="AL9" s="8">
        <v>8.9999999999999998E-4</v>
      </c>
      <c r="AM9" s="8">
        <v>8.9999999999999987E-4</v>
      </c>
      <c r="AN9" s="8">
        <v>7.3333333333333334E-4</v>
      </c>
      <c r="AO9" s="8">
        <v>3.1333333333333335E-3</v>
      </c>
      <c r="AP9" s="8">
        <v>8.3333333333333339E-4</v>
      </c>
      <c r="AQ9" s="17">
        <f t="shared" si="1"/>
        <v>1.988095238095238E-3</v>
      </c>
      <c r="AR9" s="17">
        <f t="shared" si="2"/>
        <v>1.6448717948717945E-3</v>
      </c>
      <c r="AS9" s="17">
        <f t="shared" si="3"/>
        <v>0.17706971346886274</v>
      </c>
    </row>
    <row r="10" spans="1:45" s="6" customFormat="1" x14ac:dyDescent="0.25">
      <c r="B10" s="10" t="s">
        <v>61</v>
      </c>
      <c r="C10" s="6">
        <f>LOG(C9,2)</f>
        <v>-9.5872726614083579</v>
      </c>
      <c r="D10" s="6">
        <f t="shared" ref="D10:AP10" si="6">LOG(D9,2)</f>
        <v>-9.5872726614083579</v>
      </c>
      <c r="E10" s="6">
        <f t="shared" si="6"/>
        <v>-7.7331235278718129</v>
      </c>
      <c r="F10" s="6">
        <f t="shared" si="6"/>
        <v>-8.480357457491845</v>
      </c>
      <c r="G10" s="6">
        <f t="shared" si="6"/>
        <v>-10.172235162129514</v>
      </c>
      <c r="H10" s="6">
        <f t="shared" si="6"/>
        <v>-9.3491129242135926</v>
      </c>
      <c r="I10" s="6">
        <f t="shared" si="6"/>
        <v>-9.480357457491845</v>
      </c>
      <c r="J10" s="6">
        <f t="shared" si="6"/>
        <v>-9.8282807609121523</v>
      </c>
      <c r="K10" s="6">
        <f t="shared" si="6"/>
        <v>-9.4132432616333084</v>
      </c>
      <c r="L10" s="6">
        <f t="shared" si="6"/>
        <v>-8.8282807609121523</v>
      </c>
      <c r="M10" s="6">
        <f t="shared" si="6"/>
        <v>-8.2877123795494505</v>
      </c>
      <c r="N10" s="6">
        <f t="shared" si="6"/>
        <v>-9.144754425707406</v>
      </c>
      <c r="O10" s="6">
        <f t="shared" si="6"/>
        <v>-9.144754425707406</v>
      </c>
      <c r="P10" s="6">
        <f t="shared" si="6"/>
        <v>-8.682850321390589</v>
      </c>
      <c r="Q10" s="6">
        <f t="shared" si="6"/>
        <v>-9.2579650361553973</v>
      </c>
      <c r="R10" s="6">
        <f t="shared" si="6"/>
        <v>-8.3648802400719084</v>
      </c>
      <c r="S10" s="6">
        <f t="shared" si="6"/>
        <v>-8.0913151667459466</v>
      </c>
      <c r="T10" s="6">
        <f t="shared" si="6"/>
        <v>-9.6247473668270214</v>
      </c>
      <c r="U10" s="6">
        <f t="shared" si="6"/>
        <v>-10.065319958213001</v>
      </c>
      <c r="V10" s="6">
        <f t="shared" si="6"/>
        <v>-9.965784284662087</v>
      </c>
      <c r="W10" s="6">
        <f t="shared" si="6"/>
        <v>-9.9184785698837317</v>
      </c>
      <c r="X10" s="6">
        <f t="shared" si="6"/>
        <v>-10.550746785383243</v>
      </c>
      <c r="Y10" s="6">
        <f t="shared" si="6"/>
        <v>-8.9900318309087641</v>
      </c>
      <c r="Z10" s="6">
        <f t="shared" si="6"/>
        <v>-7.9068905956085187</v>
      </c>
      <c r="AA10" s="6">
        <f t="shared" si="6"/>
        <v>-7.8726748802706066</v>
      </c>
      <c r="AB10" s="6">
        <f t="shared" si="6"/>
        <v>-10.349112924213593</v>
      </c>
      <c r="AC10" s="6">
        <f t="shared" si="6"/>
        <v>-10.287712379549449</v>
      </c>
      <c r="AD10" s="6">
        <f t="shared" si="6"/>
        <v>-10.172235162129514</v>
      </c>
      <c r="AE10" s="6">
        <f t="shared" si="6"/>
        <v>-9.7027498788282944</v>
      </c>
      <c r="AF10" s="6">
        <f t="shared" si="6"/>
        <v>-9.8282807609121523</v>
      </c>
      <c r="AG10" s="6">
        <f t="shared" si="6"/>
        <v>-7.8953949567706898</v>
      </c>
      <c r="AH10" s="6">
        <f t="shared" si="6"/>
        <v>-9.9184785698837317</v>
      </c>
      <c r="AI10" s="6">
        <f t="shared" si="6"/>
        <v>-10.349112924213593</v>
      </c>
      <c r="AJ10" s="6">
        <f t="shared" si="6"/>
        <v>-9.8282807609121523</v>
      </c>
      <c r="AK10" s="6">
        <f t="shared" si="6"/>
        <v>-10.287712379549449</v>
      </c>
      <c r="AL10" s="6">
        <f t="shared" si="6"/>
        <v>-10.117787378107138</v>
      </c>
      <c r="AM10" s="6">
        <f t="shared" si="6"/>
        <v>-10.117787378107138</v>
      </c>
      <c r="AN10" s="6">
        <f t="shared" si="6"/>
        <v>-10.413243261633308</v>
      </c>
      <c r="AO10" s="6">
        <f t="shared" si="6"/>
        <v>-8.318086028592969</v>
      </c>
      <c r="AP10" s="6">
        <f t="shared" si="6"/>
        <v>-10.228818690495881</v>
      </c>
      <c r="AQ10" s="15">
        <f t="shared" si="1"/>
        <v>-9.1228291562734132</v>
      </c>
      <c r="AR10" s="15">
        <f t="shared" si="2"/>
        <v>-9.5547549287934324</v>
      </c>
      <c r="AS10" s="15">
        <f t="shared" si="3"/>
        <v>4.580905649900819E-2</v>
      </c>
    </row>
    <row r="11" spans="1:45" x14ac:dyDescent="0.25">
      <c r="A11" s="7" t="s">
        <v>51</v>
      </c>
      <c r="B11" s="7" t="s">
        <v>52</v>
      </c>
      <c r="C11" s="8">
        <v>2.0666666666666667E-3</v>
      </c>
      <c r="D11" s="8">
        <v>6.6666666666666664E-4</v>
      </c>
      <c r="E11" s="8">
        <v>4.6666666666666666E-4</v>
      </c>
      <c r="F11" s="8">
        <v>5.3333333333333336E-4</v>
      </c>
      <c r="G11" s="8">
        <v>1.3333333333333334E-4</v>
      </c>
      <c r="H11" s="8">
        <v>2.1333333333333334E-3</v>
      </c>
      <c r="I11" s="8">
        <v>1.6000000000000001E-3</v>
      </c>
      <c r="J11" s="8">
        <v>1.6666666666666666E-4</v>
      </c>
      <c r="K11" s="8">
        <v>2.2333333333333337E-3</v>
      </c>
      <c r="L11" s="8">
        <v>1.6333333333333332E-3</v>
      </c>
      <c r="M11" s="14">
        <v>9.0000000000000008E-4</v>
      </c>
      <c r="N11" s="14">
        <v>8.6666666666666663E-4</v>
      </c>
      <c r="O11" s="14">
        <v>1.0666666666666665E-3</v>
      </c>
      <c r="P11" s="14">
        <v>4.6666666666666661E-4</v>
      </c>
      <c r="Q11" s="14">
        <v>6.9999999999999999E-4</v>
      </c>
      <c r="R11" s="14">
        <v>6.9999999999999999E-4</v>
      </c>
      <c r="S11" s="14">
        <v>8.3333333333333339E-4</v>
      </c>
      <c r="T11" s="8">
        <v>2.2000000000000001E-3</v>
      </c>
      <c r="U11" s="8">
        <v>2.9999999999999997E-4</v>
      </c>
      <c r="V11" s="8">
        <v>2.0000000000000001E-4</v>
      </c>
      <c r="W11" s="8">
        <v>1E-4</v>
      </c>
      <c r="X11" s="8">
        <v>1.6666666666666666E-4</v>
      </c>
      <c r="Y11" s="8">
        <v>3.3333333333333332E-4</v>
      </c>
      <c r="Z11" s="8">
        <v>3.3333333333333332E-4</v>
      </c>
      <c r="AA11" s="8">
        <v>3.9999999999999996E-4</v>
      </c>
      <c r="AB11" s="8">
        <v>1.6666666666666666E-4</v>
      </c>
      <c r="AC11" s="8">
        <v>2.6666666666666663E-4</v>
      </c>
      <c r="AD11" s="8">
        <v>4.0000000000000002E-4</v>
      </c>
      <c r="AE11" s="8">
        <v>2.6666666666666668E-4</v>
      </c>
      <c r="AF11" s="8">
        <v>1.3333333333333334E-4</v>
      </c>
      <c r="AG11" s="8">
        <v>2.0333333333333332E-3</v>
      </c>
      <c r="AH11" s="8">
        <v>1.3333333333333334E-4</v>
      </c>
      <c r="AI11" s="8">
        <v>3.3333333333333332E-4</v>
      </c>
      <c r="AJ11" s="8">
        <v>1.6666666666666666E-4</v>
      </c>
      <c r="AK11" s="8">
        <v>2.3333333333333333E-4</v>
      </c>
      <c r="AL11" s="8">
        <v>1E-4</v>
      </c>
      <c r="AM11" s="8">
        <v>2.333333333333333E-4</v>
      </c>
      <c r="AN11" s="8">
        <v>1.3333333333333334E-4</v>
      </c>
      <c r="AO11" s="8">
        <v>1.6666666666666668E-3</v>
      </c>
      <c r="AP11" s="8">
        <v>1.3333333333333334E-4</v>
      </c>
      <c r="AQ11" s="17">
        <f t="shared" si="1"/>
        <v>1.0666666666666667E-3</v>
      </c>
      <c r="AR11" s="17">
        <f t="shared" si="2"/>
        <v>4.8717948717948709E-4</v>
      </c>
      <c r="AS11" s="17">
        <f t="shared" si="3"/>
        <v>9.1036073315938059E-3</v>
      </c>
    </row>
    <row r="12" spans="1:45" s="11" customFormat="1" x14ac:dyDescent="0.25">
      <c r="B12" s="12" t="s">
        <v>62</v>
      </c>
      <c r="C12" s="11">
        <f>LOG(C11,2)</f>
        <v>-8.9184785698837317</v>
      </c>
      <c r="D12" s="11">
        <f t="shared" ref="D12:AP12" si="7">LOG(D11,2)</f>
        <v>-10.550746785383243</v>
      </c>
      <c r="E12" s="11">
        <f t="shared" si="7"/>
        <v>-11.065319958213001</v>
      </c>
      <c r="F12" s="11">
        <f t="shared" si="7"/>
        <v>-10.872674880270607</v>
      </c>
      <c r="G12" s="11">
        <f t="shared" si="7"/>
        <v>-12.872674880270607</v>
      </c>
      <c r="H12" s="11">
        <f t="shared" si="7"/>
        <v>-8.8726748802706048</v>
      </c>
      <c r="I12" s="11">
        <f t="shared" si="7"/>
        <v>-9.2877123795494487</v>
      </c>
      <c r="J12" s="11">
        <f t="shared" si="7"/>
        <v>-12.550746785383243</v>
      </c>
      <c r="K12" s="11">
        <f t="shared" si="7"/>
        <v>-8.8065856898128327</v>
      </c>
      <c r="L12" s="11">
        <f t="shared" si="7"/>
        <v>-9.2579650361553973</v>
      </c>
      <c r="M12" s="11">
        <f t="shared" si="7"/>
        <v>-10.117787378107138</v>
      </c>
      <c r="N12" s="11">
        <f t="shared" si="7"/>
        <v>-10.172235162129514</v>
      </c>
      <c r="O12" s="11">
        <f t="shared" si="7"/>
        <v>-9.8726748802706066</v>
      </c>
      <c r="P12" s="11">
        <f t="shared" si="7"/>
        <v>-11.065319958213001</v>
      </c>
      <c r="Q12" s="11">
        <f t="shared" si="7"/>
        <v>-10.480357457491845</v>
      </c>
      <c r="R12" s="11">
        <f t="shared" si="7"/>
        <v>-10.480357457491845</v>
      </c>
      <c r="S12" s="11">
        <f t="shared" si="7"/>
        <v>-10.228818690495881</v>
      </c>
      <c r="T12" s="11">
        <f t="shared" si="7"/>
        <v>-8.8282807609121523</v>
      </c>
      <c r="U12" s="11">
        <f t="shared" si="7"/>
        <v>-11.702749878828293</v>
      </c>
      <c r="V12" s="11">
        <f t="shared" si="7"/>
        <v>-12.287712379549451</v>
      </c>
      <c r="W12" s="11">
        <f t="shared" si="7"/>
        <v>-13.287712379549449</v>
      </c>
      <c r="X12" s="11">
        <f t="shared" si="7"/>
        <v>-12.550746785383243</v>
      </c>
      <c r="Y12" s="11">
        <f t="shared" si="7"/>
        <v>-11.550746785383243</v>
      </c>
      <c r="Z12" s="11">
        <f t="shared" si="7"/>
        <v>-11.550746785383243</v>
      </c>
      <c r="AA12" s="11">
        <f t="shared" si="7"/>
        <v>-11.287712379549449</v>
      </c>
      <c r="AB12" s="11">
        <f t="shared" si="7"/>
        <v>-12.550746785383243</v>
      </c>
      <c r="AC12" s="11">
        <f t="shared" si="7"/>
        <v>-11.872674880270607</v>
      </c>
      <c r="AD12" s="11">
        <f t="shared" si="7"/>
        <v>-11.287712379549449</v>
      </c>
      <c r="AE12" s="11">
        <f t="shared" si="7"/>
        <v>-11.872674880270607</v>
      </c>
      <c r="AF12" s="11">
        <f t="shared" si="7"/>
        <v>-12.872674880270607</v>
      </c>
      <c r="AG12" s="11">
        <f t="shared" si="7"/>
        <v>-8.9419375427077199</v>
      </c>
      <c r="AH12" s="11">
        <f t="shared" si="7"/>
        <v>-12.872674880270607</v>
      </c>
      <c r="AI12" s="11">
        <f t="shared" si="7"/>
        <v>-11.550746785383243</v>
      </c>
      <c r="AJ12" s="11">
        <f t="shared" si="7"/>
        <v>-12.550746785383243</v>
      </c>
      <c r="AK12" s="11">
        <f t="shared" si="7"/>
        <v>-12.065319958213003</v>
      </c>
      <c r="AL12" s="11">
        <f t="shared" si="7"/>
        <v>-13.287712379549449</v>
      </c>
      <c r="AM12" s="11">
        <f t="shared" si="7"/>
        <v>-12.065319958213003</v>
      </c>
      <c r="AN12" s="11">
        <f t="shared" si="7"/>
        <v>-12.872674880270607</v>
      </c>
      <c r="AO12" s="11">
        <f t="shared" si="7"/>
        <v>-9.2288186904958813</v>
      </c>
      <c r="AP12" s="11">
        <f t="shared" si="7"/>
        <v>-12.872674880270607</v>
      </c>
      <c r="AQ12" s="15">
        <f t="shared" si="1"/>
        <v>-10.305971230279496</v>
      </c>
      <c r="AR12" s="15">
        <f t="shared" si="2"/>
        <v>-11.653886626404613</v>
      </c>
      <c r="AS12" s="15">
        <f t="shared" si="3"/>
        <v>1.9831013305159611E-3</v>
      </c>
    </row>
    <row r="13" spans="1:45" x14ac:dyDescent="0.25">
      <c r="A13" s="7" t="s">
        <v>51</v>
      </c>
      <c r="B13" s="7" t="s">
        <v>50</v>
      </c>
      <c r="C13" s="8">
        <v>3.0666666666666668E-3</v>
      </c>
      <c r="D13" s="8">
        <v>2.3E-3</v>
      </c>
      <c r="E13" s="8">
        <v>9.0000000000000008E-4</v>
      </c>
      <c r="F13" s="8">
        <v>9.0000000000000008E-4</v>
      </c>
      <c r="G13" s="8">
        <v>5.3333333333333325E-4</v>
      </c>
      <c r="H13" s="8">
        <v>1.7666666666666666E-3</v>
      </c>
      <c r="I13" s="8">
        <v>3.7666666666666664E-3</v>
      </c>
      <c r="J13" s="8">
        <v>9.3333333333333332E-4</v>
      </c>
      <c r="K13" s="8">
        <v>1.1000000000000001E-3</v>
      </c>
      <c r="L13" s="8">
        <v>2.6399999999999996E-2</v>
      </c>
      <c r="M13" s="14">
        <v>6.633333333333334E-3</v>
      </c>
      <c r="N13" s="14">
        <v>1.0666666666666665E-3</v>
      </c>
      <c r="O13" s="14">
        <v>7.6666666666666669E-4</v>
      </c>
      <c r="P13" s="14">
        <v>9.6666666666666678E-4</v>
      </c>
      <c r="Q13" s="14">
        <v>2.9333333333333334E-3</v>
      </c>
      <c r="R13" s="14">
        <v>7.3333333333333334E-4</v>
      </c>
      <c r="S13" s="14">
        <v>4.0999999999999995E-3</v>
      </c>
      <c r="T13" s="8">
        <v>1.2333333333333332E-3</v>
      </c>
      <c r="U13" s="8">
        <v>6.333333333333333E-4</v>
      </c>
      <c r="V13" s="8">
        <v>6.333333333333333E-4</v>
      </c>
      <c r="W13" s="8">
        <v>5.666666666666666E-4</v>
      </c>
      <c r="X13" s="8">
        <v>5.3333333333333325E-4</v>
      </c>
      <c r="Y13" s="8">
        <v>6.333333333333333E-4</v>
      </c>
      <c r="Z13" s="8">
        <v>5.3333333333333325E-4</v>
      </c>
      <c r="AA13" s="8">
        <v>1.5999999999999999E-3</v>
      </c>
      <c r="AB13" s="8">
        <v>5.3333333333333325E-4</v>
      </c>
      <c r="AC13" s="8">
        <v>6.333333333333333E-4</v>
      </c>
      <c r="AD13" s="8">
        <v>5.666666666666666E-4</v>
      </c>
      <c r="AE13" s="8">
        <v>4.6666666666666666E-4</v>
      </c>
      <c r="AF13" s="8">
        <v>6.9999999999999999E-4</v>
      </c>
      <c r="AG13" s="8">
        <v>5.0333333333333332E-3</v>
      </c>
      <c r="AH13" s="8">
        <v>1.1000000000000001E-3</v>
      </c>
      <c r="AI13" s="8">
        <v>6.333333333333333E-4</v>
      </c>
      <c r="AJ13" s="8">
        <v>5.0000000000000001E-4</v>
      </c>
      <c r="AK13" s="8">
        <v>3.3666666666666667E-3</v>
      </c>
      <c r="AL13" s="8">
        <v>6.9999999999999999E-4</v>
      </c>
      <c r="AM13" s="8">
        <v>4.999999999999999E-4</v>
      </c>
      <c r="AN13" s="8">
        <v>4.6666666666666666E-4</v>
      </c>
      <c r="AO13" s="8">
        <v>3.4333333333333334E-3</v>
      </c>
      <c r="AP13" s="8">
        <v>5.666666666666666E-4</v>
      </c>
      <c r="AQ13" s="17">
        <f t="shared" si="1"/>
        <v>3.6499999999999996E-3</v>
      </c>
      <c r="AR13" s="17">
        <f t="shared" si="2"/>
        <v>1.2820512820512821E-3</v>
      </c>
      <c r="AS13" s="17">
        <f t="shared" si="3"/>
        <v>0.10787403972272007</v>
      </c>
    </row>
    <row r="14" spans="1:45" s="6" customFormat="1" x14ac:dyDescent="0.25">
      <c r="B14" s="12" t="s">
        <v>61</v>
      </c>
      <c r="C14" s="6">
        <f>LOG(C13,2)</f>
        <v>-8.3491129242135926</v>
      </c>
      <c r="D14" s="6">
        <f t="shared" ref="D14:AP14" si="8">LOG(D13,2)</f>
        <v>-8.7641504234924366</v>
      </c>
      <c r="E14" s="6">
        <f t="shared" si="8"/>
        <v>-10.117787378107138</v>
      </c>
      <c r="F14" s="6">
        <f t="shared" si="8"/>
        <v>-10.117787378107138</v>
      </c>
      <c r="G14" s="6">
        <f t="shared" si="8"/>
        <v>-10.872674880270607</v>
      </c>
      <c r="H14" s="6">
        <f t="shared" si="8"/>
        <v>-9.144754425707406</v>
      </c>
      <c r="I14" s="6">
        <f t="shared" si="8"/>
        <v>-8.0524959178554187</v>
      </c>
      <c r="J14" s="6">
        <f t="shared" si="8"/>
        <v>-10.065319958213001</v>
      </c>
      <c r="K14" s="6">
        <f t="shared" si="8"/>
        <v>-9.8282807609121523</v>
      </c>
      <c r="L14" s="6">
        <f t="shared" si="8"/>
        <v>-5.2433182601909962</v>
      </c>
      <c r="M14" s="6">
        <f t="shared" si="8"/>
        <v>-7.236050259726956</v>
      </c>
      <c r="N14" s="6">
        <f t="shared" si="8"/>
        <v>-9.8726748802706066</v>
      </c>
      <c r="O14" s="6">
        <f t="shared" si="8"/>
        <v>-10.349112924213593</v>
      </c>
      <c r="P14" s="6">
        <f t="shared" si="8"/>
        <v>-10.014693885143034</v>
      </c>
      <c r="Q14" s="6">
        <f t="shared" si="8"/>
        <v>-8.4132432616333084</v>
      </c>
      <c r="R14" s="6">
        <f t="shared" si="8"/>
        <v>-10.413243261633308</v>
      </c>
      <c r="S14" s="6">
        <f t="shared" si="8"/>
        <v>-7.9301603749313658</v>
      </c>
      <c r="T14" s="6">
        <f t="shared" si="8"/>
        <v>-9.6632215146416556</v>
      </c>
      <c r="U14" s="6">
        <f t="shared" si="8"/>
        <v>-10.624747366827021</v>
      </c>
      <c r="V14" s="6">
        <f t="shared" si="8"/>
        <v>-10.624747366827021</v>
      </c>
      <c r="W14" s="6">
        <f t="shared" si="8"/>
        <v>-10.785212039020267</v>
      </c>
      <c r="X14" s="6">
        <f t="shared" si="8"/>
        <v>-10.872674880270607</v>
      </c>
      <c r="Y14" s="6">
        <f t="shared" si="8"/>
        <v>-10.624747366827021</v>
      </c>
      <c r="Z14" s="6">
        <f t="shared" si="8"/>
        <v>-10.872674880270607</v>
      </c>
      <c r="AA14" s="6">
        <f t="shared" si="8"/>
        <v>-9.2877123795494505</v>
      </c>
      <c r="AB14" s="6">
        <f t="shared" si="8"/>
        <v>-10.872674880270607</v>
      </c>
      <c r="AC14" s="6">
        <f t="shared" si="8"/>
        <v>-10.624747366827021</v>
      </c>
      <c r="AD14" s="6">
        <f t="shared" si="8"/>
        <v>-10.785212039020267</v>
      </c>
      <c r="AE14" s="6">
        <f t="shared" si="8"/>
        <v>-11.065319958213001</v>
      </c>
      <c r="AF14" s="6">
        <f t="shared" si="8"/>
        <v>-10.480357457491845</v>
      </c>
      <c r="AG14" s="6">
        <f t="shared" si="8"/>
        <v>-7.6342701409455271</v>
      </c>
      <c r="AH14" s="6">
        <f t="shared" si="8"/>
        <v>-9.8282807609121523</v>
      </c>
      <c r="AI14" s="6">
        <f t="shared" si="8"/>
        <v>-10.624747366827021</v>
      </c>
      <c r="AJ14" s="6">
        <f t="shared" si="8"/>
        <v>-10.965784284662087</v>
      </c>
      <c r="AK14" s="6">
        <f t="shared" si="8"/>
        <v>-8.214463397518811</v>
      </c>
      <c r="AL14" s="6">
        <f t="shared" si="8"/>
        <v>-10.480357457491845</v>
      </c>
      <c r="AM14" s="6">
        <f t="shared" si="8"/>
        <v>-10.965784284662087</v>
      </c>
      <c r="AN14" s="6">
        <f t="shared" si="8"/>
        <v>-11.065319958213001</v>
      </c>
      <c r="AO14" s="6">
        <f t="shared" si="8"/>
        <v>-8.1861743530873881</v>
      </c>
      <c r="AP14" s="6">
        <f t="shared" si="8"/>
        <v>-10.785212039020267</v>
      </c>
      <c r="AQ14" s="15">
        <f t="shared" si="1"/>
        <v>-9.1448724468874332</v>
      </c>
      <c r="AR14" s="15">
        <f t="shared" si="2"/>
        <v>-10.103503478369019</v>
      </c>
      <c r="AS14" s="15">
        <f t="shared" si="3"/>
        <v>2.4494516377836669E-2</v>
      </c>
    </row>
    <row r="15" spans="1:45" s="7" customFormat="1" x14ac:dyDescent="0.25">
      <c r="A15" s="7" t="s">
        <v>48</v>
      </c>
      <c r="B15" s="7" t="s">
        <v>47</v>
      </c>
      <c r="C15" s="7">
        <v>7.1666666666666675E-3</v>
      </c>
      <c r="D15" s="7">
        <v>2.0999999999999999E-3</v>
      </c>
      <c r="E15" s="7">
        <v>2.166666666666667E-3</v>
      </c>
      <c r="F15" s="7">
        <v>1.1000000000000001E-3</v>
      </c>
      <c r="G15" s="7">
        <v>1.0999999999999998E-3</v>
      </c>
      <c r="H15" s="7">
        <v>4.8666666666666676E-3</v>
      </c>
      <c r="I15" s="7">
        <v>3.1666666666666666E-3</v>
      </c>
      <c r="J15" s="7">
        <v>8.6666666666666663E-4</v>
      </c>
      <c r="K15" s="7">
        <v>1.4333333333333333E-3</v>
      </c>
      <c r="L15" s="7">
        <v>2.2000000000000001E-3</v>
      </c>
      <c r="M15" s="14">
        <v>2.6666666666666666E-3</v>
      </c>
      <c r="N15" s="14">
        <v>1.6333333333333332E-3</v>
      </c>
      <c r="O15" s="14">
        <v>1.2333333333333335E-3</v>
      </c>
      <c r="P15" s="14">
        <v>1.2999999999999999E-3</v>
      </c>
      <c r="Q15" s="14">
        <v>1.2999999999999999E-3</v>
      </c>
      <c r="R15" s="14">
        <v>1.6666666666666668E-3</v>
      </c>
      <c r="S15" s="14">
        <v>2.9333333333333329E-3</v>
      </c>
      <c r="T15" s="7">
        <v>1.9E-3</v>
      </c>
      <c r="U15" s="7">
        <v>9.6666666666666656E-4</v>
      </c>
      <c r="V15" s="7">
        <v>1.1000000000000001E-3</v>
      </c>
      <c r="W15" s="7">
        <v>1.1999999999999999E-3</v>
      </c>
      <c r="X15" s="7">
        <v>9.3333333333333332E-4</v>
      </c>
      <c r="Y15" s="7">
        <v>1.1333333333333334E-3</v>
      </c>
      <c r="Z15" s="7">
        <v>9.3333333333333332E-4</v>
      </c>
      <c r="AA15" s="7">
        <v>8.6666666666666663E-4</v>
      </c>
      <c r="AB15" s="7">
        <v>9.6666666666666656E-4</v>
      </c>
      <c r="AC15" s="7">
        <v>1.1333333333333334E-3</v>
      </c>
      <c r="AD15" s="7">
        <v>1.4666666666666665E-3</v>
      </c>
      <c r="AE15" s="7">
        <v>1.1333333333333332E-3</v>
      </c>
      <c r="AF15" s="7">
        <v>1.1999999999999999E-3</v>
      </c>
      <c r="AG15" s="7">
        <v>2.4666666666666669E-3</v>
      </c>
      <c r="AH15" s="7">
        <v>1.4666666666666665E-3</v>
      </c>
      <c r="AI15" s="7">
        <v>9.3333333333333332E-4</v>
      </c>
      <c r="AJ15" s="7">
        <v>1.0666666666666665E-3</v>
      </c>
      <c r="AK15" s="7">
        <v>8.6666666666666663E-4</v>
      </c>
      <c r="AL15" s="7">
        <v>1.5E-3</v>
      </c>
      <c r="AM15" s="7">
        <v>9.3333333333333332E-4</v>
      </c>
      <c r="AN15" s="7">
        <v>1.2666666666666666E-3</v>
      </c>
      <c r="AO15" s="7">
        <v>1.7333333333333333E-3</v>
      </c>
      <c r="AP15" s="7">
        <v>1.1333333333333334E-3</v>
      </c>
      <c r="AQ15" s="17">
        <f t="shared" si="1"/>
        <v>2.3571428571428576E-3</v>
      </c>
      <c r="AR15" s="17">
        <f t="shared" si="2"/>
        <v>1.3153846153846152E-3</v>
      </c>
      <c r="AS15" s="17">
        <f t="shared" si="3"/>
        <v>2.2870062243174245E-2</v>
      </c>
    </row>
    <row r="16" spans="1:45" s="6" customFormat="1" x14ac:dyDescent="0.25">
      <c r="B16" s="6" t="s">
        <v>61</v>
      </c>
      <c r="C16" s="6">
        <f>LOG(C15,2)</f>
        <v>-7.1244820306811452</v>
      </c>
      <c r="D16" s="6">
        <f t="shared" ref="D16:AP16" si="9">LOG(D15,2)</f>
        <v>-8.8953949567706907</v>
      </c>
      <c r="E16" s="6">
        <f t="shared" si="9"/>
        <v>-8.8503070672421504</v>
      </c>
      <c r="F16" s="6">
        <f t="shared" si="9"/>
        <v>-9.8282807609121523</v>
      </c>
      <c r="G16" s="6">
        <f t="shared" si="9"/>
        <v>-9.8282807609121523</v>
      </c>
      <c r="H16" s="6">
        <f t="shared" si="9"/>
        <v>-7.6828503213905881</v>
      </c>
      <c r="I16" s="6">
        <f t="shared" si="9"/>
        <v>-8.3028192719396579</v>
      </c>
      <c r="J16" s="6">
        <f t="shared" si="9"/>
        <v>-10.172235162129514</v>
      </c>
      <c r="K16" s="6">
        <f t="shared" si="9"/>
        <v>-9.4464101255685087</v>
      </c>
      <c r="L16" s="6">
        <f t="shared" si="9"/>
        <v>-8.8282807609121523</v>
      </c>
      <c r="M16" s="6">
        <f t="shared" si="9"/>
        <v>-8.5507467853832431</v>
      </c>
      <c r="N16" s="6">
        <f t="shared" si="9"/>
        <v>-9.2579650361553973</v>
      </c>
      <c r="O16" s="6">
        <f t="shared" si="9"/>
        <v>-9.6632215146416556</v>
      </c>
      <c r="P16" s="6">
        <f t="shared" si="9"/>
        <v>-9.5872726614083579</v>
      </c>
      <c r="Q16" s="6">
        <f t="shared" si="9"/>
        <v>-9.5872726614083579</v>
      </c>
      <c r="R16" s="6">
        <f t="shared" si="9"/>
        <v>-9.2288186904958813</v>
      </c>
      <c r="S16" s="6">
        <f t="shared" si="9"/>
        <v>-8.4132432616333084</v>
      </c>
      <c r="T16" s="6">
        <f t="shared" si="9"/>
        <v>-9.0397848661058653</v>
      </c>
      <c r="U16" s="6">
        <f t="shared" si="9"/>
        <v>-10.014693885143034</v>
      </c>
      <c r="V16" s="6">
        <f t="shared" si="9"/>
        <v>-9.8282807609121523</v>
      </c>
      <c r="W16" s="6">
        <f t="shared" si="9"/>
        <v>-9.7027498788282944</v>
      </c>
      <c r="X16" s="6">
        <f t="shared" si="9"/>
        <v>-10.065319958213001</v>
      </c>
      <c r="Y16" s="6">
        <f t="shared" si="9"/>
        <v>-9.7852120390202675</v>
      </c>
      <c r="Z16" s="6">
        <f t="shared" si="9"/>
        <v>-10.065319958213001</v>
      </c>
      <c r="AA16" s="6">
        <f t="shared" si="9"/>
        <v>-10.172235162129514</v>
      </c>
      <c r="AB16" s="6">
        <f t="shared" si="9"/>
        <v>-10.014693885143034</v>
      </c>
      <c r="AC16" s="6">
        <f t="shared" si="9"/>
        <v>-9.7852120390202675</v>
      </c>
      <c r="AD16" s="6">
        <f t="shared" si="9"/>
        <v>-9.4132432616333084</v>
      </c>
      <c r="AE16" s="6">
        <f t="shared" si="9"/>
        <v>-9.7852120390202675</v>
      </c>
      <c r="AF16" s="6">
        <f t="shared" si="9"/>
        <v>-9.7027498788282944</v>
      </c>
      <c r="AG16" s="6">
        <f t="shared" si="9"/>
        <v>-8.6632215146416556</v>
      </c>
      <c r="AH16" s="6">
        <f t="shared" si="9"/>
        <v>-9.4132432616333084</v>
      </c>
      <c r="AI16" s="6">
        <f t="shared" si="9"/>
        <v>-10.065319958213001</v>
      </c>
      <c r="AJ16" s="6">
        <f t="shared" si="9"/>
        <v>-9.8726748802706066</v>
      </c>
      <c r="AK16" s="6">
        <f t="shared" si="9"/>
        <v>-10.172235162129514</v>
      </c>
      <c r="AL16" s="6">
        <f t="shared" si="9"/>
        <v>-9.3808217839409309</v>
      </c>
      <c r="AM16" s="6">
        <f t="shared" si="9"/>
        <v>-10.065319958213001</v>
      </c>
      <c r="AN16" s="6">
        <f t="shared" si="9"/>
        <v>-9.6247473668270214</v>
      </c>
      <c r="AO16" s="6">
        <f t="shared" si="9"/>
        <v>-9.172235162129514</v>
      </c>
      <c r="AP16" s="6">
        <f t="shared" si="9"/>
        <v>-9.7852120390202675</v>
      </c>
      <c r="AQ16" s="15">
        <f t="shared" si="1"/>
        <v>-9.0013248011462412</v>
      </c>
      <c r="AR16" s="15">
        <f t="shared" si="2"/>
        <v>-9.6468874351064091</v>
      </c>
      <c r="AS16" s="15">
        <f t="shared" si="3"/>
        <v>9.4075905804707847E-3</v>
      </c>
    </row>
    <row r="17" spans="1:45" s="7" customFormat="1" x14ac:dyDescent="0.25">
      <c r="A17" s="7" t="s">
        <v>48</v>
      </c>
      <c r="B17" s="7" t="s">
        <v>49</v>
      </c>
      <c r="C17" s="8">
        <v>1.6000000000000001E-3</v>
      </c>
      <c r="D17" s="8">
        <v>1.2999999999999999E-3</v>
      </c>
      <c r="E17" s="8">
        <v>7.6666666666666669E-4</v>
      </c>
      <c r="F17" s="8">
        <v>2.3333333333333336E-4</v>
      </c>
      <c r="G17" s="8">
        <v>3.6666666666666662E-4</v>
      </c>
      <c r="H17" s="8">
        <v>2.133333333333333E-3</v>
      </c>
      <c r="I17" s="8">
        <v>8.6666666666666663E-4</v>
      </c>
      <c r="J17" s="8">
        <v>4.0000000000000002E-4</v>
      </c>
      <c r="K17" s="8">
        <v>1.7666666666666666E-3</v>
      </c>
      <c r="L17" s="8">
        <v>1.6999999999999999E-3</v>
      </c>
      <c r="M17" s="14">
        <v>6.333333333333334E-4</v>
      </c>
      <c r="N17" s="14">
        <v>5.0000000000000001E-4</v>
      </c>
      <c r="O17" s="14">
        <v>5.9999999999999995E-4</v>
      </c>
      <c r="P17" s="14">
        <v>9.3333333333333332E-4</v>
      </c>
      <c r="Q17" s="14">
        <v>3.6666666666666667E-4</v>
      </c>
      <c r="R17" s="14">
        <v>5.9999999999999995E-4</v>
      </c>
      <c r="S17" s="14">
        <v>3.0666666666666668E-3</v>
      </c>
      <c r="T17" s="8">
        <v>6.6666666666666664E-4</v>
      </c>
      <c r="U17" s="8">
        <v>1.6666666666666666E-4</v>
      </c>
      <c r="V17" s="8">
        <v>3.3333333333333335E-5</v>
      </c>
      <c r="W17" s="8">
        <v>1E-4</v>
      </c>
      <c r="X17" s="8">
        <v>2.6666666666666663E-4</v>
      </c>
      <c r="Y17" s="8">
        <v>3.6666666666666662E-4</v>
      </c>
      <c r="Z17" s="8">
        <v>2.3333333333333333E-4</v>
      </c>
      <c r="AA17" s="8">
        <v>1.0333333333333334E-3</v>
      </c>
      <c r="AB17" s="8">
        <v>1.3333333333333334E-4</v>
      </c>
      <c r="AC17" s="8">
        <v>2.0000000000000001E-4</v>
      </c>
      <c r="AD17" s="8">
        <v>2.9999999999999997E-4</v>
      </c>
      <c r="AE17" s="8">
        <v>1.6666666666666666E-4</v>
      </c>
      <c r="AF17" s="8">
        <v>6.666666666666667E-5</v>
      </c>
      <c r="AG17" s="8">
        <v>9.3333333333333343E-4</v>
      </c>
      <c r="AH17" s="8">
        <v>3.3333333333333335E-5</v>
      </c>
      <c r="AI17" s="8">
        <v>2.0000000000000001E-4</v>
      </c>
      <c r="AJ17" s="8">
        <v>1.3333333333333334E-4</v>
      </c>
      <c r="AK17" s="8">
        <v>3.3333333333333332E-4</v>
      </c>
      <c r="AL17" s="8">
        <v>2.0000000000000001E-4</v>
      </c>
      <c r="AM17" s="8">
        <v>2.3333333333333333E-4</v>
      </c>
      <c r="AN17" s="8">
        <v>6.666666666666667E-5</v>
      </c>
      <c r="AO17" s="8">
        <v>3.8333333333333331E-3</v>
      </c>
      <c r="AP17" s="8">
        <v>6.666666666666667E-5</v>
      </c>
      <c r="AQ17" s="17">
        <f t="shared" si="1"/>
        <v>9.8571428571428573E-4</v>
      </c>
      <c r="AR17" s="17">
        <f t="shared" si="2"/>
        <v>5.3076923076923071E-4</v>
      </c>
      <c r="AS17" s="17">
        <f t="shared" si="3"/>
        <v>3.3095200037166497E-2</v>
      </c>
    </row>
    <row r="18" spans="1:45" s="6" customFormat="1" x14ac:dyDescent="0.25">
      <c r="B18" s="6" t="s">
        <v>61</v>
      </c>
      <c r="C18" s="6">
        <f>LOG(C17,2)</f>
        <v>-9.2877123795494487</v>
      </c>
      <c r="D18" s="6">
        <f t="shared" ref="D18:AP18" si="10">LOG(D17,2)</f>
        <v>-9.5872726614083579</v>
      </c>
      <c r="E18" s="6">
        <f t="shared" si="10"/>
        <v>-10.349112924213593</v>
      </c>
      <c r="F18" s="6">
        <f t="shared" si="10"/>
        <v>-12.065319958213003</v>
      </c>
      <c r="G18" s="6">
        <f t="shared" si="10"/>
        <v>-11.413243261633308</v>
      </c>
      <c r="H18" s="6">
        <f t="shared" si="10"/>
        <v>-8.8726748802706048</v>
      </c>
      <c r="I18" s="6">
        <f t="shared" si="10"/>
        <v>-10.172235162129514</v>
      </c>
      <c r="J18" s="6">
        <f t="shared" si="10"/>
        <v>-11.287712379549449</v>
      </c>
      <c r="K18" s="6">
        <f t="shared" si="10"/>
        <v>-9.144754425707406</v>
      </c>
      <c r="L18" s="6">
        <f t="shared" si="10"/>
        <v>-9.2002495382991096</v>
      </c>
      <c r="M18" s="6">
        <f t="shared" si="10"/>
        <v>-10.62474736682702</v>
      </c>
      <c r="N18" s="6">
        <f t="shared" si="10"/>
        <v>-10.965784284662087</v>
      </c>
      <c r="O18" s="6">
        <f t="shared" si="10"/>
        <v>-10.702749878828294</v>
      </c>
      <c r="P18" s="6">
        <f t="shared" si="10"/>
        <v>-10.065319958213001</v>
      </c>
      <c r="Q18" s="6">
        <f t="shared" si="10"/>
        <v>-11.413243261633308</v>
      </c>
      <c r="R18" s="6">
        <f t="shared" si="10"/>
        <v>-10.702749878828294</v>
      </c>
      <c r="S18" s="6">
        <f t="shared" si="10"/>
        <v>-8.3491129242135926</v>
      </c>
      <c r="T18" s="6">
        <f t="shared" si="10"/>
        <v>-10.550746785383243</v>
      </c>
      <c r="U18" s="6">
        <f t="shared" si="10"/>
        <v>-12.550746785383243</v>
      </c>
      <c r="V18" s="6">
        <f t="shared" si="10"/>
        <v>-14.872674880270607</v>
      </c>
      <c r="W18" s="6">
        <f t="shared" si="10"/>
        <v>-13.287712379549449</v>
      </c>
      <c r="X18" s="6">
        <f t="shared" si="10"/>
        <v>-11.872674880270607</v>
      </c>
      <c r="Y18" s="6">
        <f t="shared" si="10"/>
        <v>-11.413243261633308</v>
      </c>
      <c r="Z18" s="6">
        <f t="shared" si="10"/>
        <v>-12.065319958213003</v>
      </c>
      <c r="AA18" s="6">
        <f t="shared" si="10"/>
        <v>-9.9184785698837317</v>
      </c>
      <c r="AB18" s="6">
        <f t="shared" si="10"/>
        <v>-12.872674880270607</v>
      </c>
      <c r="AC18" s="6">
        <f t="shared" si="10"/>
        <v>-12.287712379549451</v>
      </c>
      <c r="AD18" s="6">
        <f t="shared" si="10"/>
        <v>-11.702749878828293</v>
      </c>
      <c r="AE18" s="6">
        <f t="shared" si="10"/>
        <v>-12.550746785383243</v>
      </c>
      <c r="AF18" s="6">
        <f t="shared" si="10"/>
        <v>-13.872674880270607</v>
      </c>
      <c r="AG18" s="6">
        <f t="shared" si="10"/>
        <v>-10.065319958213001</v>
      </c>
      <c r="AH18" s="6">
        <f t="shared" si="10"/>
        <v>-14.872674880270607</v>
      </c>
      <c r="AI18" s="6">
        <f t="shared" si="10"/>
        <v>-12.287712379549451</v>
      </c>
      <c r="AJ18" s="6">
        <f t="shared" si="10"/>
        <v>-12.872674880270607</v>
      </c>
      <c r="AK18" s="6">
        <f t="shared" si="10"/>
        <v>-11.550746785383243</v>
      </c>
      <c r="AL18" s="6">
        <f t="shared" si="10"/>
        <v>-12.287712379549451</v>
      </c>
      <c r="AM18" s="6">
        <f t="shared" si="10"/>
        <v>-12.065319958213003</v>
      </c>
      <c r="AN18" s="6">
        <f t="shared" si="10"/>
        <v>-13.872674880270607</v>
      </c>
      <c r="AO18" s="6">
        <f t="shared" si="10"/>
        <v>-8.0271848293262309</v>
      </c>
      <c r="AP18" s="6">
        <f t="shared" si="10"/>
        <v>-13.872674880270607</v>
      </c>
      <c r="AQ18" s="15">
        <f t="shared" si="1"/>
        <v>-10.2670635042503</v>
      </c>
      <c r="AR18" s="15">
        <f t="shared" si="2"/>
        <v>-12.002229160803132</v>
      </c>
      <c r="AS18" s="15">
        <f t="shared" si="3"/>
        <v>1.0677026899212436E-4</v>
      </c>
    </row>
    <row r="19" spans="1:45" x14ac:dyDescent="0.25">
      <c r="A19" s="7" t="s">
        <v>44</v>
      </c>
      <c r="B19" s="7" t="s">
        <v>46</v>
      </c>
      <c r="C19" s="7">
        <v>1.3333333333333334E-4</v>
      </c>
      <c r="D19" s="7">
        <v>1E-4</v>
      </c>
      <c r="E19" s="7">
        <v>1.6666666666666666E-4</v>
      </c>
      <c r="F19" s="7">
        <v>6.666666666666667E-5</v>
      </c>
      <c r="G19" s="7">
        <v>1.3333333333333334E-4</v>
      </c>
      <c r="H19" s="7">
        <v>2.0000000000000001E-4</v>
      </c>
      <c r="I19" s="7">
        <v>1E-4</v>
      </c>
      <c r="J19" s="7">
        <v>0</v>
      </c>
      <c r="K19" s="7">
        <v>2.0000000000000001E-4</v>
      </c>
      <c r="L19" s="7">
        <v>1.6666666666666666E-4</v>
      </c>
      <c r="M19" s="14">
        <v>1.2633333333333335E-2</v>
      </c>
      <c r="N19" s="14">
        <v>8.8666666666666668E-3</v>
      </c>
      <c r="O19" s="14">
        <v>7.4666666666666666E-3</v>
      </c>
      <c r="P19" s="14">
        <v>1.3200000000000002E-2</v>
      </c>
      <c r="Q19" s="14">
        <v>5.8999999999999999E-3</v>
      </c>
      <c r="R19" s="14">
        <v>1.1733333333333333E-2</v>
      </c>
      <c r="S19" s="14">
        <v>1.9899999999999998E-2</v>
      </c>
      <c r="T19" s="7">
        <v>1.6666666666666666E-4</v>
      </c>
      <c r="U19" s="7">
        <v>3.3333333333333335E-5</v>
      </c>
      <c r="V19" s="7">
        <v>6.666666666666667E-5</v>
      </c>
      <c r="W19" s="7">
        <v>6.666666666666667E-5</v>
      </c>
      <c r="X19" s="7">
        <v>1E-4</v>
      </c>
      <c r="Y19" s="7">
        <v>1.3333333333333334E-4</v>
      </c>
      <c r="Z19" s="7">
        <v>0</v>
      </c>
      <c r="AA19" s="7">
        <v>1E-4</v>
      </c>
      <c r="AB19" s="7">
        <v>1E-4</v>
      </c>
      <c r="AC19" s="7">
        <v>1E-4</v>
      </c>
      <c r="AD19" s="7">
        <v>3.3333333333333335E-5</v>
      </c>
      <c r="AE19" s="7">
        <v>6.666666666666667E-5</v>
      </c>
      <c r="AF19" s="7">
        <v>3.3333333333333335E-5</v>
      </c>
      <c r="AG19" s="7">
        <v>1.3333333333333334E-4</v>
      </c>
      <c r="AH19" s="7">
        <v>6.666666666666667E-5</v>
      </c>
      <c r="AI19" s="7">
        <v>3.3333333333333335E-5</v>
      </c>
      <c r="AJ19" s="7">
        <v>3.3333333333333335E-5</v>
      </c>
      <c r="AK19" s="7">
        <v>0</v>
      </c>
      <c r="AL19" s="7">
        <v>1E-4</v>
      </c>
      <c r="AM19" s="7">
        <v>3.3333333333333335E-5</v>
      </c>
      <c r="AN19" s="7">
        <v>0</v>
      </c>
      <c r="AO19" s="7">
        <v>2.3333333333333333E-4</v>
      </c>
      <c r="AP19" s="7">
        <v>3.3333333333333335E-5</v>
      </c>
      <c r="AQ19" s="17">
        <f t="shared" si="1"/>
        <v>3.1023809523809528E-3</v>
      </c>
      <c r="AR19" s="17">
        <f t="shared" si="2"/>
        <v>1.5076923076923093E-3</v>
      </c>
      <c r="AS19" s="17">
        <f t="shared" si="3"/>
        <v>0.1670137712466726</v>
      </c>
    </row>
    <row r="20" spans="1:45" s="6" customFormat="1" x14ac:dyDescent="0.25">
      <c r="B20" s="6" t="s">
        <v>61</v>
      </c>
      <c r="C20" s="6">
        <f>LOG(C19,2)</f>
        <v>-12.872674880270607</v>
      </c>
      <c r="D20" s="6">
        <f t="shared" ref="D20:AP20" si="11">LOG(D19,2)</f>
        <v>-13.287712379549449</v>
      </c>
      <c r="E20" s="6">
        <f t="shared" si="11"/>
        <v>-12.550746785383243</v>
      </c>
      <c r="F20" s="6">
        <f t="shared" si="11"/>
        <v>-13.872674880270607</v>
      </c>
      <c r="G20" s="6">
        <f t="shared" si="11"/>
        <v>-12.872674880270607</v>
      </c>
      <c r="H20" s="6">
        <f t="shared" si="11"/>
        <v>-12.287712379549451</v>
      </c>
      <c r="I20" s="6">
        <f t="shared" si="11"/>
        <v>-13.287712379549449</v>
      </c>
      <c r="J20" s="6" t="e">
        <f t="shared" si="11"/>
        <v>#NUM!</v>
      </c>
      <c r="K20" s="6">
        <f t="shared" si="11"/>
        <v>-12.287712379549451</v>
      </c>
      <c r="L20" s="6">
        <f t="shared" si="11"/>
        <v>-12.550746785383243</v>
      </c>
      <c r="M20" s="6">
        <f t="shared" si="11"/>
        <v>-6.3066208420995133</v>
      </c>
      <c r="N20" s="6">
        <f t="shared" si="11"/>
        <v>-6.8173924447694167</v>
      </c>
      <c r="O20" s="6">
        <f t="shared" si="11"/>
        <v>-7.0653199582130011</v>
      </c>
      <c r="P20" s="6">
        <f t="shared" si="11"/>
        <v>-6.2433182601909962</v>
      </c>
      <c r="Q20" s="6">
        <f t="shared" si="11"/>
        <v>-7.405069330187608</v>
      </c>
      <c r="R20" s="6">
        <f t="shared" si="11"/>
        <v>-6.4132432616333084</v>
      </c>
      <c r="S20" s="6">
        <f t="shared" si="11"/>
        <v>-5.6510877590058008</v>
      </c>
      <c r="T20" s="6">
        <f t="shared" si="11"/>
        <v>-12.550746785383243</v>
      </c>
      <c r="U20" s="6">
        <f t="shared" si="11"/>
        <v>-14.872674880270607</v>
      </c>
      <c r="V20" s="6">
        <f t="shared" si="11"/>
        <v>-13.872674880270607</v>
      </c>
      <c r="W20" s="6">
        <f t="shared" si="11"/>
        <v>-13.872674880270607</v>
      </c>
      <c r="X20" s="6">
        <f t="shared" si="11"/>
        <v>-13.287712379549449</v>
      </c>
      <c r="Y20" s="6">
        <f t="shared" si="11"/>
        <v>-12.872674880270607</v>
      </c>
      <c r="Z20" s="6" t="e">
        <f t="shared" si="11"/>
        <v>#NUM!</v>
      </c>
      <c r="AA20" s="6">
        <f t="shared" si="11"/>
        <v>-13.287712379549449</v>
      </c>
      <c r="AB20" s="6">
        <f t="shared" si="11"/>
        <v>-13.287712379549449</v>
      </c>
      <c r="AC20" s="6">
        <f t="shared" si="11"/>
        <v>-13.287712379549449</v>
      </c>
      <c r="AD20" s="6">
        <f t="shared" si="11"/>
        <v>-14.872674880270607</v>
      </c>
      <c r="AE20" s="6">
        <f t="shared" si="11"/>
        <v>-13.872674880270607</v>
      </c>
      <c r="AF20" s="6">
        <f t="shared" si="11"/>
        <v>-14.872674880270607</v>
      </c>
      <c r="AG20" s="6">
        <f t="shared" si="11"/>
        <v>-12.872674880270607</v>
      </c>
      <c r="AH20" s="6">
        <f t="shared" si="11"/>
        <v>-13.872674880270607</v>
      </c>
      <c r="AI20" s="6">
        <f t="shared" si="11"/>
        <v>-14.872674880270607</v>
      </c>
      <c r="AJ20" s="6">
        <f t="shared" si="11"/>
        <v>-14.872674880270607</v>
      </c>
      <c r="AK20" s="6" t="e">
        <f t="shared" si="11"/>
        <v>#NUM!</v>
      </c>
      <c r="AL20" s="6">
        <f t="shared" si="11"/>
        <v>-13.287712379549449</v>
      </c>
      <c r="AM20" s="6">
        <f t="shared" si="11"/>
        <v>-14.872674880270607</v>
      </c>
      <c r="AN20" s="6" t="e">
        <f t="shared" si="11"/>
        <v>#NUM!</v>
      </c>
      <c r="AO20" s="6">
        <f t="shared" si="11"/>
        <v>-12.065319958213003</v>
      </c>
      <c r="AP20" s="6">
        <f t="shared" si="11"/>
        <v>-14.872674880270607</v>
      </c>
      <c r="AQ20" s="15" t="e">
        <f t="shared" si="1"/>
        <v>#NUM!</v>
      </c>
      <c r="AR20" s="15" t="e">
        <f t="shared" si="2"/>
        <v>#NUM!</v>
      </c>
      <c r="AS20" s="15" t="e">
        <f t="shared" si="3"/>
        <v>#NUM!</v>
      </c>
    </row>
    <row r="21" spans="1:45" x14ac:dyDescent="0.25">
      <c r="A21" s="7" t="s">
        <v>44</v>
      </c>
      <c r="B21" s="7" t="s">
        <v>45</v>
      </c>
      <c r="C21" s="8">
        <v>0.73646666666666671</v>
      </c>
      <c r="D21" s="8">
        <v>0.11243333333333333</v>
      </c>
      <c r="E21" s="8">
        <v>6.566666666666666E-3</v>
      </c>
      <c r="F21" s="8">
        <v>8.533333333333332E-3</v>
      </c>
      <c r="G21" s="8">
        <v>2.3333333333333331E-3</v>
      </c>
      <c r="H21" s="8">
        <v>0.1701</v>
      </c>
      <c r="I21" s="8">
        <v>7.5899999999999995E-2</v>
      </c>
      <c r="J21" s="8">
        <v>1.9333333333333331E-3</v>
      </c>
      <c r="K21" s="8">
        <v>1.7266666666666666E-2</v>
      </c>
      <c r="L21" s="8">
        <v>0.50216666666666665</v>
      </c>
      <c r="M21" s="14">
        <v>9.056666666666667E-2</v>
      </c>
      <c r="N21" s="14">
        <v>3.7366666666666666E-2</v>
      </c>
      <c r="O21" s="14">
        <v>3.9933333333333328E-2</v>
      </c>
      <c r="P21" s="14">
        <v>8.14E-2</v>
      </c>
      <c r="Q21" s="14">
        <v>2.9233333333333333E-2</v>
      </c>
      <c r="R21" s="14">
        <v>2.1866666666666663E-2</v>
      </c>
      <c r="S21" s="14">
        <v>0.12603333333333333</v>
      </c>
      <c r="T21" s="8">
        <v>0.10463333333333334</v>
      </c>
      <c r="U21" s="8">
        <v>2.8666666666666667E-3</v>
      </c>
      <c r="V21" s="8">
        <v>6.333333333333333E-4</v>
      </c>
      <c r="W21" s="8">
        <v>1.1666666666666665E-3</v>
      </c>
      <c r="X21" s="8">
        <v>1.0333333333333332E-3</v>
      </c>
      <c r="Y21" s="8">
        <v>5.0333333333333332E-3</v>
      </c>
      <c r="Z21" s="8">
        <v>4.3333333333333331E-3</v>
      </c>
      <c r="AA21" s="8">
        <v>9.566666666666666E-3</v>
      </c>
      <c r="AB21" s="8">
        <v>1.4666666666666667E-3</v>
      </c>
      <c r="AC21" s="8">
        <v>3.2666666666666664E-3</v>
      </c>
      <c r="AD21" s="8">
        <v>1.2999999999999999E-3</v>
      </c>
      <c r="AE21" s="8">
        <v>1.6333333333333332E-3</v>
      </c>
      <c r="AF21" s="8">
        <v>1.3666666666666664E-3</v>
      </c>
      <c r="AG21" s="8">
        <v>6.426666666666668E-2</v>
      </c>
      <c r="AH21" s="8">
        <v>1.3333333333333333E-3</v>
      </c>
      <c r="AI21" s="8">
        <v>3.1666666666666666E-3</v>
      </c>
      <c r="AJ21" s="8">
        <v>1.4333333333333333E-3</v>
      </c>
      <c r="AK21" s="8">
        <v>2.0999999999999999E-3</v>
      </c>
      <c r="AL21" s="8">
        <v>2.3E-3</v>
      </c>
      <c r="AM21" s="8">
        <v>1.4E-3</v>
      </c>
      <c r="AN21" s="8">
        <v>1.0333333333333334E-3</v>
      </c>
      <c r="AO21" s="8">
        <v>0.14543333333333333</v>
      </c>
      <c r="AP21" s="8">
        <v>9.6666666666666656E-4</v>
      </c>
      <c r="AQ21" s="17">
        <f t="shared" si="1"/>
        <v>0.13449761904761906</v>
      </c>
      <c r="AR21" s="17">
        <f t="shared" si="2"/>
        <v>2.0725641025641027E-2</v>
      </c>
      <c r="AS21" s="17">
        <f t="shared" si="3"/>
        <v>3.6039342368594497E-2</v>
      </c>
    </row>
    <row r="22" spans="1:45" s="6" customFormat="1" x14ac:dyDescent="0.25">
      <c r="B22" s="6" t="s">
        <v>61</v>
      </c>
      <c r="C22" s="6">
        <f>LOG(C21,2)</f>
        <v>-0.44130786619511841</v>
      </c>
      <c r="D22" s="6">
        <f t="shared" ref="D22:AP22" si="12">LOG(D21,2)</f>
        <v>-3.1528582772524794</v>
      </c>
      <c r="E22" s="6">
        <f t="shared" si="12"/>
        <v>-7.2506230608142301</v>
      </c>
      <c r="F22" s="6">
        <f t="shared" si="12"/>
        <v>-6.8726748802706066</v>
      </c>
      <c r="G22" s="6">
        <f t="shared" si="12"/>
        <v>-8.7433918633256393</v>
      </c>
      <c r="H22" s="6">
        <f t="shared" si="12"/>
        <v>-2.5555449538860646</v>
      </c>
      <c r="I22" s="6">
        <f t="shared" si="12"/>
        <v>-3.7197563041339832</v>
      </c>
      <c r="J22" s="6">
        <f t="shared" si="12"/>
        <v>-9.0146938851430338</v>
      </c>
      <c r="K22" s="6">
        <f t="shared" si="12"/>
        <v>-5.8558665925840518</v>
      </c>
      <c r="L22" s="6">
        <f t="shared" si="12"/>
        <v>-0.99376182778878008</v>
      </c>
      <c r="M22" s="6">
        <f t="shared" si="12"/>
        <v>-3.4648760300486305</v>
      </c>
      <c r="N22" s="6">
        <f t="shared" si="12"/>
        <v>-4.7421043174651789</v>
      </c>
      <c r="O22" s="6">
        <f t="shared" si="12"/>
        <v>-4.6462626874818209</v>
      </c>
      <c r="P22" s="6">
        <f t="shared" si="12"/>
        <v>-3.6188273952832022</v>
      </c>
      <c r="Q22" s="6">
        <f t="shared" si="12"/>
        <v>-5.0962418478258726</v>
      </c>
      <c r="R22" s="6">
        <f t="shared" si="12"/>
        <v>-5.5151228756525228</v>
      </c>
      <c r="S22" s="6">
        <f t="shared" si="12"/>
        <v>-2.9881227462833717</v>
      </c>
      <c r="T22" s="6">
        <f t="shared" si="12"/>
        <v>-3.2565855666884906</v>
      </c>
      <c r="U22" s="6">
        <f t="shared" si="12"/>
        <v>-8.4464101255685069</v>
      </c>
      <c r="V22" s="6">
        <f t="shared" si="12"/>
        <v>-10.624747366827021</v>
      </c>
      <c r="W22" s="6">
        <f t="shared" si="12"/>
        <v>-9.7433918633256393</v>
      </c>
      <c r="X22" s="6">
        <f t="shared" si="12"/>
        <v>-9.9184785698837317</v>
      </c>
      <c r="Y22" s="6">
        <f t="shared" si="12"/>
        <v>-7.6342701409455271</v>
      </c>
      <c r="Z22" s="6">
        <f t="shared" si="12"/>
        <v>-7.8503070672421504</v>
      </c>
      <c r="AA22" s="6">
        <f t="shared" si="12"/>
        <v>-6.7077679535949182</v>
      </c>
      <c r="AB22" s="6">
        <f t="shared" si="12"/>
        <v>-9.4132432616333084</v>
      </c>
      <c r="AC22" s="6">
        <f t="shared" si="12"/>
        <v>-8.2579650361553973</v>
      </c>
      <c r="AD22" s="6">
        <f t="shared" si="12"/>
        <v>-9.5872726614083579</v>
      </c>
      <c r="AE22" s="6">
        <f t="shared" si="12"/>
        <v>-9.2579650361553973</v>
      </c>
      <c r="AF22" s="6">
        <f t="shared" si="12"/>
        <v>-9.5151228756525228</v>
      </c>
      <c r="AG22" s="6">
        <f t="shared" si="12"/>
        <v>-3.9597855440406438</v>
      </c>
      <c r="AH22" s="6">
        <f t="shared" si="12"/>
        <v>-9.5507467853832431</v>
      </c>
      <c r="AI22" s="6">
        <f t="shared" si="12"/>
        <v>-8.3028192719396579</v>
      </c>
      <c r="AJ22" s="6">
        <f t="shared" si="12"/>
        <v>-9.4464101255685087</v>
      </c>
      <c r="AK22" s="6">
        <f t="shared" si="12"/>
        <v>-8.8953949567706907</v>
      </c>
      <c r="AL22" s="6">
        <f t="shared" si="12"/>
        <v>-8.7641504234924366</v>
      </c>
      <c r="AM22" s="6">
        <f t="shared" si="12"/>
        <v>-9.480357457491845</v>
      </c>
      <c r="AN22" s="6">
        <f t="shared" si="12"/>
        <v>-9.9184785698837317</v>
      </c>
      <c r="AO22" s="6">
        <f t="shared" si="12"/>
        <v>-2.7815701218941062</v>
      </c>
      <c r="AP22" s="6">
        <f t="shared" si="12"/>
        <v>-10.014693885143034</v>
      </c>
      <c r="AQ22" s="15">
        <f t="shared" si="1"/>
        <v>-4.6480392815480576</v>
      </c>
      <c r="AR22" s="15">
        <f t="shared" si="2"/>
        <v>-7.8818239283250247</v>
      </c>
      <c r="AS22" s="15">
        <f t="shared" si="3"/>
        <v>4.0179793318893776E-4</v>
      </c>
    </row>
    <row r="23" spans="1:45" x14ac:dyDescent="0.25">
      <c r="A23" s="7" t="s">
        <v>44</v>
      </c>
      <c r="B23" s="7" t="s">
        <v>43</v>
      </c>
      <c r="C23" s="8">
        <v>1.7433333333333332E-2</v>
      </c>
      <c r="D23" s="8">
        <v>8.3333333333333332E-3</v>
      </c>
      <c r="E23" s="8">
        <v>1.5800000000000002E-2</v>
      </c>
      <c r="F23" s="8">
        <v>1.1433333333333332E-2</v>
      </c>
      <c r="G23" s="8">
        <v>5.6666666666666671E-4</v>
      </c>
      <c r="H23" s="8">
        <v>1.4966666666666668E-2</v>
      </c>
      <c r="I23" s="8">
        <v>8.3666666666666663E-3</v>
      </c>
      <c r="J23" s="8">
        <v>3.6000000000000003E-3</v>
      </c>
      <c r="K23" s="8">
        <v>1.6133333333333333E-2</v>
      </c>
      <c r="L23" s="8">
        <v>5.5333333333333337E-3</v>
      </c>
      <c r="M23" s="14">
        <v>0.25340000000000001</v>
      </c>
      <c r="N23" s="14">
        <v>8.9266666666666661E-2</v>
      </c>
      <c r="O23" s="14">
        <v>0.71053333333333335</v>
      </c>
      <c r="P23" s="14">
        <v>16.444233333333333</v>
      </c>
      <c r="Q23" s="14">
        <v>0.39630000000000004</v>
      </c>
      <c r="R23" s="14">
        <v>0.30616666666666664</v>
      </c>
      <c r="S23" s="14">
        <v>3.1734333333333336</v>
      </c>
      <c r="T23" s="8">
        <v>1.29E-2</v>
      </c>
      <c r="U23" s="8">
        <v>1.2233333333333332E-2</v>
      </c>
      <c r="V23" s="8">
        <v>2.133333333333333E-3</v>
      </c>
      <c r="W23" s="8">
        <v>3.5333333333333328E-3</v>
      </c>
      <c r="X23" s="8">
        <v>4.3E-3</v>
      </c>
      <c r="Y23" s="8">
        <v>2.2099999999999998E-2</v>
      </c>
      <c r="Z23" s="8">
        <v>3.6333333333333339E-3</v>
      </c>
      <c r="AA23" s="8">
        <v>1.2466666666666668E-2</v>
      </c>
      <c r="AB23" s="8">
        <v>8.7666666666666674E-3</v>
      </c>
      <c r="AC23" s="8">
        <v>4.0999999999999995E-3</v>
      </c>
      <c r="AD23" s="8">
        <v>6.7333333333333334E-3</v>
      </c>
      <c r="AE23" s="8">
        <v>0.14126666666666668</v>
      </c>
      <c r="AF23" s="8">
        <v>1.6333333333333336E-3</v>
      </c>
      <c r="AG23" s="8">
        <v>1.2033333333333333E-2</v>
      </c>
      <c r="AH23" s="8">
        <v>1.9E-3</v>
      </c>
      <c r="AI23" s="8">
        <v>2.3666666666666667E-3</v>
      </c>
      <c r="AJ23" s="8">
        <v>3.0666666666666668E-3</v>
      </c>
      <c r="AK23" s="8">
        <v>9.9000000000000008E-3</v>
      </c>
      <c r="AL23" s="8">
        <v>5.0500000000000007E-3</v>
      </c>
      <c r="AM23" s="8">
        <v>1.9400000000000001E-2</v>
      </c>
      <c r="AN23" s="8">
        <v>2.2666666666666664E-3</v>
      </c>
      <c r="AO23" s="8">
        <v>2.863333333333333E-2</v>
      </c>
      <c r="AP23" s="8">
        <v>3.7666666666666669E-3</v>
      </c>
      <c r="AQ23" s="17">
        <f t="shared" si="1"/>
        <v>1.2571142857142856</v>
      </c>
      <c r="AR23" s="17">
        <f t="shared" si="2"/>
        <v>0.16154166666666672</v>
      </c>
      <c r="AS23" s="17">
        <f t="shared" si="3"/>
        <v>0.18402164041718799</v>
      </c>
    </row>
    <row r="24" spans="1:45" s="6" customFormat="1" x14ac:dyDescent="0.25">
      <c r="B24" s="6" t="s">
        <v>61</v>
      </c>
      <c r="C24" s="6">
        <f>LOG(C23,2)</f>
        <v>-5.8420077440236646</v>
      </c>
      <c r="D24" s="6">
        <f t="shared" ref="D24:AP24" si="13">LOG(D23,2)</f>
        <v>-6.9068905956085187</v>
      </c>
      <c r="E24" s="6">
        <f t="shared" si="13"/>
        <v>-5.9839316313723465</v>
      </c>
      <c r="F24" s="6">
        <f t="shared" si="13"/>
        <v>-6.4506101140977936</v>
      </c>
      <c r="G24" s="6">
        <f t="shared" si="13"/>
        <v>-10.785212039020267</v>
      </c>
      <c r="H24" s="6">
        <f t="shared" si="13"/>
        <v>-6.0621032455294586</v>
      </c>
      <c r="I24" s="6">
        <f t="shared" si="13"/>
        <v>-6.9011313263198337</v>
      </c>
      <c r="J24" s="6">
        <f t="shared" si="13"/>
        <v>-8.1177873781071366</v>
      </c>
      <c r="K24" s="6">
        <f t="shared" si="13"/>
        <v>-5.9538116429960111</v>
      </c>
      <c r="L24" s="6">
        <f t="shared" si="13"/>
        <v>-7.4976354489236812</v>
      </c>
      <c r="M24" s="6">
        <f t="shared" si="13"/>
        <v>-1.9805115704086398</v>
      </c>
      <c r="N24" s="6">
        <f t="shared" si="13"/>
        <v>-3.4857346349462954</v>
      </c>
      <c r="O24" s="6">
        <f t="shared" si="13"/>
        <v>-0.49302576251057106</v>
      </c>
      <c r="P24" s="6">
        <f t="shared" si="13"/>
        <v>4.0395098429827669</v>
      </c>
      <c r="Q24" s="6">
        <f t="shared" si="13"/>
        <v>-1.3353351275814656</v>
      </c>
      <c r="R24" s="6">
        <f t="shared" si="13"/>
        <v>-1.7076108742718941</v>
      </c>
      <c r="S24" s="6">
        <f t="shared" si="13"/>
        <v>1.6660445351747675</v>
      </c>
      <c r="T24" s="6">
        <f t="shared" si="13"/>
        <v>-6.2764851241261956</v>
      </c>
      <c r="U24" s="6">
        <f t="shared" si="13"/>
        <v>-6.3530386274273924</v>
      </c>
      <c r="V24" s="6">
        <f t="shared" si="13"/>
        <v>-8.8726748802706048</v>
      </c>
      <c r="W24" s="6">
        <f t="shared" si="13"/>
        <v>-8.1447544257074078</v>
      </c>
      <c r="X24" s="6">
        <f t="shared" si="13"/>
        <v>-7.8614476248473508</v>
      </c>
      <c r="Y24" s="6">
        <f t="shared" si="13"/>
        <v>-5.4998098201580179</v>
      </c>
      <c r="Z24" s="6">
        <f t="shared" si="13"/>
        <v>-8.1044905554936797</v>
      </c>
      <c r="AA24" s="6">
        <f t="shared" si="13"/>
        <v>-6.3257804203829693</v>
      </c>
      <c r="AB24" s="6">
        <f t="shared" si="13"/>
        <v>-6.8337558909783036</v>
      </c>
      <c r="AC24" s="6">
        <f t="shared" si="13"/>
        <v>-7.9301603749313658</v>
      </c>
      <c r="AD24" s="6">
        <f t="shared" si="13"/>
        <v>-7.214463397518811</v>
      </c>
      <c r="AE24" s="6">
        <f t="shared" si="13"/>
        <v>-2.8235070078984359</v>
      </c>
      <c r="AF24" s="6">
        <f t="shared" si="13"/>
        <v>-9.2579650361553973</v>
      </c>
      <c r="AG24" s="6">
        <f t="shared" si="13"/>
        <v>-6.3768198533834344</v>
      </c>
      <c r="AH24" s="6">
        <f t="shared" si="13"/>
        <v>-9.0397848661058653</v>
      </c>
      <c r="AI24" s="6">
        <f t="shared" si="13"/>
        <v>-8.7229277607659235</v>
      </c>
      <c r="AJ24" s="6">
        <f t="shared" si="13"/>
        <v>-8.3491129242135926</v>
      </c>
      <c r="AK24" s="6">
        <f t="shared" si="13"/>
        <v>-6.6583557594698402</v>
      </c>
      <c r="AL24" s="6">
        <f t="shared" si="13"/>
        <v>-7.629500896797655</v>
      </c>
      <c r="AM24" s="6">
        <f t="shared" si="13"/>
        <v>-5.6877995373623218</v>
      </c>
      <c r="AN24" s="6">
        <f t="shared" si="13"/>
        <v>-8.7852120390202657</v>
      </c>
      <c r="AO24" s="6">
        <f t="shared" si="13"/>
        <v>-5.1261605591321429</v>
      </c>
      <c r="AP24" s="6">
        <f t="shared" si="13"/>
        <v>-8.0524959178554187</v>
      </c>
      <c r="AQ24" s="15">
        <f t="shared" si="1"/>
        <v>-5.1729202350629606</v>
      </c>
      <c r="AR24" s="15">
        <f t="shared" si="2"/>
        <v>-6.4347463371800364</v>
      </c>
      <c r="AS24" s="15">
        <f t="shared" si="3"/>
        <v>0.13521070803832674</v>
      </c>
    </row>
    <row r="25" spans="1:45" s="7" customFormat="1" x14ac:dyDescent="0.25">
      <c r="A25" s="9" t="s">
        <v>40</v>
      </c>
      <c r="B25" s="7" t="s">
        <v>41</v>
      </c>
      <c r="C25" s="8">
        <v>3.2866666666666662E-2</v>
      </c>
      <c r="D25" s="8">
        <v>1.6199999999999999E-2</v>
      </c>
      <c r="E25" s="8">
        <v>7.5333333333333337E-3</v>
      </c>
      <c r="F25" s="8">
        <v>1.6333333333333332E-3</v>
      </c>
      <c r="G25" s="8">
        <v>4.3333333333333331E-4</v>
      </c>
      <c r="H25" s="8">
        <v>2.6466666666666666E-2</v>
      </c>
      <c r="I25" s="8">
        <v>9.7000000000000003E-3</v>
      </c>
      <c r="J25" s="8">
        <v>5.6666666666666671E-4</v>
      </c>
      <c r="K25" s="8">
        <v>9.4000000000000004E-3</v>
      </c>
      <c r="L25" s="8">
        <v>2.1066666666666668E-2</v>
      </c>
      <c r="M25" s="14">
        <v>3.7000000000000002E-3</v>
      </c>
      <c r="N25" s="14">
        <v>1.3333333333333333E-3</v>
      </c>
      <c r="O25" s="14">
        <v>1.3333333333333333E-3</v>
      </c>
      <c r="P25" s="14">
        <v>2.9333333333333334E-3</v>
      </c>
      <c r="Q25" s="14">
        <v>5.1333333333333326E-3</v>
      </c>
      <c r="R25" s="14">
        <v>8.6666666666666663E-3</v>
      </c>
      <c r="S25" s="14">
        <v>1.0166666666666666E-2</v>
      </c>
      <c r="T25" s="8">
        <v>1.0933333333333335E-2</v>
      </c>
      <c r="U25" s="8">
        <v>2.1333333333333334E-3</v>
      </c>
      <c r="V25" s="8">
        <v>4.6666666666666666E-4</v>
      </c>
      <c r="W25" s="8">
        <v>5.3333333333333336E-4</v>
      </c>
      <c r="X25" s="8">
        <v>5.6666666666666671E-4</v>
      </c>
      <c r="Y25" s="8">
        <v>3.0999999999999999E-3</v>
      </c>
      <c r="Z25" s="8">
        <v>2.2666666666666668E-3</v>
      </c>
      <c r="AA25" s="8">
        <v>3.8333333333333331E-3</v>
      </c>
      <c r="AB25" s="8">
        <v>3.6666666666666667E-4</v>
      </c>
      <c r="AC25" s="8">
        <v>2.0666666666666667E-3</v>
      </c>
      <c r="AD25" s="8">
        <v>1.2666666666666666E-3</v>
      </c>
      <c r="AE25" s="8">
        <v>1.1666666666666665E-3</v>
      </c>
      <c r="AF25" s="8">
        <v>5.3333333333333325E-4</v>
      </c>
      <c r="AG25" s="8">
        <v>1.0566666666666667E-2</v>
      </c>
      <c r="AH25" s="8">
        <v>1.1666666666666668E-3</v>
      </c>
      <c r="AI25" s="8">
        <v>1.1666666666666668E-3</v>
      </c>
      <c r="AJ25" s="8">
        <v>7.9999999999999993E-4</v>
      </c>
      <c r="AK25" s="8">
        <v>1.4E-3</v>
      </c>
      <c r="AL25" s="8">
        <v>4.4999999999999999E-4</v>
      </c>
      <c r="AM25" s="8">
        <v>1.3666666666666664E-3</v>
      </c>
      <c r="AN25" s="8">
        <v>4.3333333333333331E-4</v>
      </c>
      <c r="AO25" s="8">
        <v>1.23E-2</v>
      </c>
      <c r="AP25" s="8">
        <v>1.3666666666666664E-3</v>
      </c>
      <c r="AQ25" s="17">
        <f t="shared" si="1"/>
        <v>9.6547619047619056E-3</v>
      </c>
      <c r="AR25" s="17">
        <f t="shared" si="2"/>
        <v>3.2391025641025639E-3</v>
      </c>
      <c r="AS25" s="17">
        <f t="shared" si="3"/>
        <v>2.2172726622642563E-2</v>
      </c>
    </row>
    <row r="26" spans="1:45" s="6" customFormat="1" x14ac:dyDescent="0.25">
      <c r="A26" s="11"/>
      <c r="B26" s="6" t="s">
        <v>61</v>
      </c>
      <c r="C26" s="13">
        <f>LOG(C25,2)</f>
        <v>-4.9272310438926938</v>
      </c>
      <c r="D26" s="13">
        <f t="shared" ref="D26:AP26" si="14">LOG(D25,2)</f>
        <v>-5.9478623766648253</v>
      </c>
      <c r="E26" s="13">
        <f t="shared" si="14"/>
        <v>-7.0524959178554179</v>
      </c>
      <c r="F26" s="13">
        <f t="shared" si="14"/>
        <v>-9.2579650361553973</v>
      </c>
      <c r="G26" s="13">
        <f t="shared" si="14"/>
        <v>-11.172235162129514</v>
      </c>
      <c r="H26" s="13">
        <f t="shared" si="14"/>
        <v>-5.2396796831276475</v>
      </c>
      <c r="I26" s="13">
        <f t="shared" si="14"/>
        <v>-6.6877995373623218</v>
      </c>
      <c r="J26" s="13">
        <f t="shared" si="14"/>
        <v>-10.785212039020267</v>
      </c>
      <c r="K26" s="13">
        <f t="shared" si="14"/>
        <v>-6.733123527871812</v>
      </c>
      <c r="L26" s="13">
        <f t="shared" si="14"/>
        <v>-5.5688941320935026</v>
      </c>
      <c r="M26" s="13">
        <f t="shared" si="14"/>
        <v>-8.0782590139204995</v>
      </c>
      <c r="N26" s="13">
        <f t="shared" si="14"/>
        <v>-9.5507467853832431</v>
      </c>
      <c r="O26" s="13">
        <f t="shared" si="14"/>
        <v>-9.5507467853832431</v>
      </c>
      <c r="P26" s="13">
        <f t="shared" si="14"/>
        <v>-8.4132432616333084</v>
      </c>
      <c r="Q26" s="13">
        <f t="shared" si="14"/>
        <v>-7.6058883395757046</v>
      </c>
      <c r="R26" s="13">
        <f t="shared" si="14"/>
        <v>-6.8503070672421522</v>
      </c>
      <c r="S26" s="13">
        <f t="shared" si="14"/>
        <v>-6.6200094478203573</v>
      </c>
      <c r="T26" s="13">
        <f t="shared" si="14"/>
        <v>-6.5151228756525219</v>
      </c>
      <c r="U26" s="13">
        <f t="shared" si="14"/>
        <v>-8.8726748802706048</v>
      </c>
      <c r="V26" s="13">
        <f t="shared" si="14"/>
        <v>-11.065319958213001</v>
      </c>
      <c r="W26" s="13">
        <f t="shared" si="14"/>
        <v>-10.872674880270607</v>
      </c>
      <c r="X26" s="13">
        <f t="shared" si="14"/>
        <v>-10.785212039020267</v>
      </c>
      <c r="Y26" s="13">
        <f t="shared" si="14"/>
        <v>-8.3335160691625738</v>
      </c>
      <c r="Z26" s="13">
        <f t="shared" si="14"/>
        <v>-8.7852120390202657</v>
      </c>
      <c r="AA26" s="13">
        <f t="shared" si="14"/>
        <v>-8.0271848293262309</v>
      </c>
      <c r="AB26" s="13">
        <f t="shared" si="14"/>
        <v>-11.413243261633308</v>
      </c>
      <c r="AC26" s="13">
        <f t="shared" si="14"/>
        <v>-8.9184785698837317</v>
      </c>
      <c r="AD26" s="13">
        <f t="shared" si="14"/>
        <v>-9.6247473668270214</v>
      </c>
      <c r="AE26" s="13">
        <f t="shared" si="14"/>
        <v>-9.7433918633256393</v>
      </c>
      <c r="AF26" s="13">
        <f t="shared" si="14"/>
        <v>-10.872674880270607</v>
      </c>
      <c r="AG26" s="13">
        <f t="shared" si="14"/>
        <v>-6.5643358501311981</v>
      </c>
      <c r="AH26" s="13">
        <f t="shared" si="14"/>
        <v>-9.7433918633256393</v>
      </c>
      <c r="AI26" s="13">
        <f t="shared" si="14"/>
        <v>-9.7433918633256393</v>
      </c>
      <c r="AJ26" s="13">
        <f t="shared" si="14"/>
        <v>-10.287712379549449</v>
      </c>
      <c r="AK26" s="13">
        <f t="shared" si="14"/>
        <v>-9.480357457491845</v>
      </c>
      <c r="AL26" s="13">
        <f t="shared" si="14"/>
        <v>-11.117787378107138</v>
      </c>
      <c r="AM26" s="13">
        <f t="shared" si="14"/>
        <v>-9.5151228756525228</v>
      </c>
      <c r="AN26" s="13">
        <f t="shared" si="14"/>
        <v>-11.172235162129514</v>
      </c>
      <c r="AO26" s="13">
        <f t="shared" si="14"/>
        <v>-6.3451978742102106</v>
      </c>
      <c r="AP26" s="13">
        <f t="shared" si="14"/>
        <v>-9.5151228756525228</v>
      </c>
      <c r="AQ26" s="15">
        <f t="shared" si="1"/>
        <v>-7.7832495930352641</v>
      </c>
      <c r="AR26" s="15">
        <f t="shared" si="2"/>
        <v>-9.1688582287342406</v>
      </c>
      <c r="AS26" s="15">
        <f t="shared" si="3"/>
        <v>2.0213725750288753E-2</v>
      </c>
    </row>
    <row r="27" spans="1:45" s="7" customFormat="1" x14ac:dyDescent="0.25">
      <c r="A27" s="9" t="s">
        <v>40</v>
      </c>
      <c r="B27" s="9" t="s">
        <v>42</v>
      </c>
      <c r="C27" s="8">
        <v>7.9199999999999993E-2</v>
      </c>
      <c r="D27" s="8">
        <v>1.9666666666666666E-2</v>
      </c>
      <c r="E27" s="8">
        <v>5.4333333333333326E-3</v>
      </c>
      <c r="F27" s="8">
        <v>2.3E-3</v>
      </c>
      <c r="G27" s="8">
        <v>4.0000000000000002E-4</v>
      </c>
      <c r="H27" s="8">
        <v>2.8500000000000001E-2</v>
      </c>
      <c r="I27" s="8">
        <v>1.1666666666666667E-2</v>
      </c>
      <c r="J27" s="8">
        <v>5.0000000000000001E-4</v>
      </c>
      <c r="K27" s="8">
        <v>2.8333333333333335E-3</v>
      </c>
      <c r="L27" s="8">
        <v>3.0666666666666665E-2</v>
      </c>
      <c r="M27" s="14">
        <v>3.4666666666666665E-3</v>
      </c>
      <c r="N27" s="14">
        <v>1.3666666666666669E-3</v>
      </c>
      <c r="O27" s="14">
        <v>1.6666666666666668E-3</v>
      </c>
      <c r="P27" s="14">
        <v>1.9333333333333331E-3</v>
      </c>
      <c r="Q27" s="14">
        <v>3.8333333333333331E-3</v>
      </c>
      <c r="R27" s="14">
        <v>5.6666666666666671E-3</v>
      </c>
      <c r="S27" s="14">
        <v>6.3333333333333332E-3</v>
      </c>
      <c r="T27" s="8">
        <v>1.3433333333333334E-2</v>
      </c>
      <c r="U27" s="8">
        <v>9.0000000000000008E-4</v>
      </c>
      <c r="V27" s="8">
        <v>8.3333333333333339E-4</v>
      </c>
      <c r="W27" s="8">
        <v>5.3333333333333325E-4</v>
      </c>
      <c r="X27" s="8">
        <v>6.6666666666666664E-4</v>
      </c>
      <c r="Y27" s="8">
        <v>2.0333333333333332E-3</v>
      </c>
      <c r="Z27" s="8">
        <v>9.3333333333333332E-4</v>
      </c>
      <c r="AA27" s="8">
        <v>2.6999999999999997E-3</v>
      </c>
      <c r="AB27" s="8">
        <v>5.0000000000000001E-4</v>
      </c>
      <c r="AC27" s="8">
        <v>2.6999999999999997E-3</v>
      </c>
      <c r="AD27" s="8">
        <v>4.6666666666666666E-4</v>
      </c>
      <c r="AE27" s="8">
        <v>5.3333333333333325E-4</v>
      </c>
      <c r="AF27" s="8">
        <v>5.6666666666666671E-4</v>
      </c>
      <c r="AG27" s="8">
        <v>1.2700000000000001E-2</v>
      </c>
      <c r="AH27" s="8">
        <v>1.1666666666666668E-3</v>
      </c>
      <c r="AI27" s="8">
        <v>1.1333333333333334E-3</v>
      </c>
      <c r="AJ27" s="8">
        <v>7.6666666666666669E-4</v>
      </c>
      <c r="AK27" s="8">
        <v>6.6666666666666664E-4</v>
      </c>
      <c r="AL27" s="8">
        <v>9.5E-4</v>
      </c>
      <c r="AM27" s="8">
        <v>1.1999999999999999E-3</v>
      </c>
      <c r="AN27" s="8">
        <v>7.6666666666666669E-4</v>
      </c>
      <c r="AO27" s="8">
        <v>9.9000000000000008E-3</v>
      </c>
      <c r="AP27" s="8">
        <v>7.3333333333333323E-4</v>
      </c>
      <c r="AQ27" s="17">
        <f t="shared" si="1"/>
        <v>1.3542857142857143E-2</v>
      </c>
      <c r="AR27" s="17">
        <f t="shared" si="2"/>
        <v>2.7929487179487182E-3</v>
      </c>
      <c r="AS27" s="17">
        <f t="shared" si="3"/>
        <v>4.3196733835758672E-2</v>
      </c>
    </row>
    <row r="28" spans="1:45" s="6" customFormat="1" x14ac:dyDescent="0.25">
      <c r="B28" s="12" t="s">
        <v>61</v>
      </c>
      <c r="C28" s="6">
        <f>LOG(C27,2)</f>
        <v>-3.6583557594698402</v>
      </c>
      <c r="D28" s="6">
        <f t="shared" ref="D28:AP28" si="15">LOG(D27,2)</f>
        <v>-5.6681037360214024</v>
      </c>
      <c r="E28" s="6">
        <f t="shared" si="15"/>
        <v>-7.5239467260395285</v>
      </c>
      <c r="F28" s="6">
        <f t="shared" si="15"/>
        <v>-8.7641504234924366</v>
      </c>
      <c r="G28" s="6">
        <f t="shared" si="15"/>
        <v>-11.287712379549449</v>
      </c>
      <c r="H28" s="6">
        <f t="shared" si="15"/>
        <v>-5.1328942704973457</v>
      </c>
      <c r="I28" s="6">
        <f t="shared" si="15"/>
        <v>-6.4214637684382767</v>
      </c>
      <c r="J28" s="6">
        <f t="shared" si="15"/>
        <v>-10.965784284662087</v>
      </c>
      <c r="K28" s="6">
        <f t="shared" si="15"/>
        <v>-8.463283944132904</v>
      </c>
      <c r="L28" s="6">
        <f t="shared" si="15"/>
        <v>-5.02718482932623</v>
      </c>
      <c r="M28" s="6">
        <f t="shared" si="15"/>
        <v>-8.172235162129514</v>
      </c>
      <c r="N28" s="6">
        <f t="shared" si="15"/>
        <v>-9.5151228756525228</v>
      </c>
      <c r="O28" s="6">
        <f t="shared" si="15"/>
        <v>-9.2288186904958813</v>
      </c>
      <c r="P28" s="6">
        <f t="shared" si="15"/>
        <v>-9.0146938851430338</v>
      </c>
      <c r="Q28" s="6">
        <f t="shared" si="15"/>
        <v>-8.0271848293262309</v>
      </c>
      <c r="R28" s="6">
        <f t="shared" si="15"/>
        <v>-7.463283944132904</v>
      </c>
      <c r="S28" s="6">
        <f t="shared" si="15"/>
        <v>-7.3028192719396587</v>
      </c>
      <c r="T28" s="6">
        <f t="shared" si="15"/>
        <v>-6.2180388517426382</v>
      </c>
      <c r="U28" s="6">
        <f t="shared" si="15"/>
        <v>-10.117787378107138</v>
      </c>
      <c r="V28" s="6">
        <f t="shared" si="15"/>
        <v>-10.228818690495881</v>
      </c>
      <c r="W28" s="6">
        <f t="shared" si="15"/>
        <v>-10.872674880270607</v>
      </c>
      <c r="X28" s="6">
        <f t="shared" si="15"/>
        <v>-10.550746785383243</v>
      </c>
      <c r="Y28" s="6">
        <f t="shared" si="15"/>
        <v>-8.9419375427077199</v>
      </c>
      <c r="Z28" s="6">
        <f t="shared" si="15"/>
        <v>-10.065319958213001</v>
      </c>
      <c r="AA28" s="6">
        <f t="shared" si="15"/>
        <v>-8.5328248773859805</v>
      </c>
      <c r="AB28" s="6">
        <f t="shared" si="15"/>
        <v>-10.965784284662087</v>
      </c>
      <c r="AC28" s="6">
        <f t="shared" si="15"/>
        <v>-8.5328248773859805</v>
      </c>
      <c r="AD28" s="6">
        <f t="shared" si="15"/>
        <v>-11.065319958213001</v>
      </c>
      <c r="AE28" s="6">
        <f t="shared" si="15"/>
        <v>-10.872674880270607</v>
      </c>
      <c r="AF28" s="6">
        <f t="shared" si="15"/>
        <v>-10.785212039020267</v>
      </c>
      <c r="AG28" s="6">
        <f t="shared" si="15"/>
        <v>-6.2990276927772841</v>
      </c>
      <c r="AH28" s="6">
        <f t="shared" si="15"/>
        <v>-9.7433918633256393</v>
      </c>
      <c r="AI28" s="6">
        <f t="shared" si="15"/>
        <v>-9.7852120390202675</v>
      </c>
      <c r="AJ28" s="6">
        <f t="shared" si="15"/>
        <v>-10.349112924213593</v>
      </c>
      <c r="AK28" s="6">
        <f t="shared" si="15"/>
        <v>-10.550746785383243</v>
      </c>
      <c r="AL28" s="6">
        <f t="shared" si="15"/>
        <v>-10.039784866105865</v>
      </c>
      <c r="AM28" s="6">
        <f t="shared" si="15"/>
        <v>-9.7027498788282944</v>
      </c>
      <c r="AN28" s="6">
        <f t="shared" si="15"/>
        <v>-10.349112924213593</v>
      </c>
      <c r="AO28" s="6">
        <f t="shared" si="15"/>
        <v>-6.6583557594698402</v>
      </c>
      <c r="AP28" s="6">
        <f t="shared" si="15"/>
        <v>-10.413243261633308</v>
      </c>
      <c r="AQ28" s="15">
        <f t="shared" si="1"/>
        <v>-7.7745536239321753</v>
      </c>
      <c r="AR28" s="15">
        <f t="shared" si="2"/>
        <v>-9.4013073478549174</v>
      </c>
      <c r="AS28" s="15">
        <f t="shared" si="3"/>
        <v>1.3840608145873432E-2</v>
      </c>
    </row>
    <row r="29" spans="1:45" x14ac:dyDescent="0.25">
      <c r="A29" s="7" t="s">
        <v>3</v>
      </c>
      <c r="B29" s="7" t="s">
        <v>1</v>
      </c>
      <c r="C29" s="7">
        <v>1.0333333333333334E-3</v>
      </c>
      <c r="D29" s="7">
        <v>1.3333333333333333E-3</v>
      </c>
      <c r="E29" s="7">
        <v>2.4333333333333329E-3</v>
      </c>
      <c r="F29" s="7">
        <v>7.000000000000001E-4</v>
      </c>
      <c r="G29" s="7">
        <v>4.6666666666666666E-4</v>
      </c>
      <c r="H29" s="7">
        <v>8.6666666666666663E-4</v>
      </c>
      <c r="I29" s="7">
        <v>1.0333333333333334E-3</v>
      </c>
      <c r="J29" s="7">
        <v>6.6666666666666664E-4</v>
      </c>
      <c r="K29" s="7">
        <v>9.6666666666666656E-4</v>
      </c>
      <c r="L29" s="7">
        <v>1.4999999999999998E-3</v>
      </c>
      <c r="M29" s="14">
        <v>1.0666666666666667E-3</v>
      </c>
      <c r="N29" s="14">
        <v>8.6666666666666663E-4</v>
      </c>
      <c r="O29" s="14">
        <v>7.3333333333333323E-4</v>
      </c>
      <c r="P29" s="14">
        <v>7.6666666666666669E-4</v>
      </c>
      <c r="Q29" s="14">
        <v>1.1000000000000001E-3</v>
      </c>
      <c r="R29" s="14">
        <v>8.3333333333333317E-4</v>
      </c>
      <c r="S29" s="14">
        <v>1.7333333333333333E-3</v>
      </c>
      <c r="T29" s="7">
        <v>8.6666666666666663E-4</v>
      </c>
      <c r="U29" s="7">
        <v>7.6666666666666669E-4</v>
      </c>
      <c r="V29" s="7">
        <v>7.3333333333333334E-4</v>
      </c>
      <c r="W29" s="7">
        <v>8.3333333333333339E-4</v>
      </c>
      <c r="X29" s="7">
        <v>8.0000000000000004E-4</v>
      </c>
      <c r="Y29" s="7">
        <v>7.3333333333333323E-4</v>
      </c>
      <c r="Z29" s="7">
        <v>6.333333333333333E-4</v>
      </c>
      <c r="AA29" s="7">
        <v>7.666666666666668E-4</v>
      </c>
      <c r="AB29" s="7">
        <v>5.666666666666666E-4</v>
      </c>
      <c r="AC29" s="7">
        <v>8.3333333333333339E-4</v>
      </c>
      <c r="AD29" s="7">
        <v>7.3333333333333323E-4</v>
      </c>
      <c r="AE29" s="7">
        <v>9.0000000000000008E-4</v>
      </c>
      <c r="AF29" s="7">
        <v>6.9999999999999999E-4</v>
      </c>
      <c r="AG29" s="7">
        <v>3.3333333333333327E-3</v>
      </c>
      <c r="AH29" s="7">
        <v>7.6666666666666669E-4</v>
      </c>
      <c r="AI29" s="7">
        <v>6.6666666666666664E-4</v>
      </c>
      <c r="AJ29" s="7">
        <v>6.6666666666666664E-4</v>
      </c>
      <c r="AK29" s="7">
        <v>6.9999999999999999E-4</v>
      </c>
      <c r="AL29" s="7">
        <v>5.9999999999999995E-4</v>
      </c>
      <c r="AM29" s="7">
        <v>8.6666666666666663E-4</v>
      </c>
      <c r="AN29" s="7">
        <v>6.6666666666666664E-4</v>
      </c>
      <c r="AO29" s="7">
        <v>1.4000000000000002E-3</v>
      </c>
      <c r="AP29" s="7">
        <v>9.6666666666666678E-4</v>
      </c>
      <c r="AQ29" s="17">
        <f t="shared" si="1"/>
        <v>1.0309523809523809E-3</v>
      </c>
      <c r="AR29" s="17">
        <f t="shared" si="2"/>
        <v>9.2948717948717946E-4</v>
      </c>
      <c r="AS29" s="17">
        <f t="shared" si="3"/>
        <v>0.27594985320998067</v>
      </c>
    </row>
    <row r="30" spans="1:45" s="10" customFormat="1" x14ac:dyDescent="0.25">
      <c r="B30" s="10" t="s">
        <v>61</v>
      </c>
      <c r="C30" s="10">
        <f>LOG(C29,2)</f>
        <v>-9.9184785698837317</v>
      </c>
      <c r="D30" s="10">
        <f t="shared" ref="D30:AP30" si="16">LOG(D29,2)</f>
        <v>-9.5507467853832431</v>
      </c>
      <c r="E30" s="10">
        <f t="shared" si="16"/>
        <v>-8.682850321390589</v>
      </c>
      <c r="F30" s="10">
        <f t="shared" si="16"/>
        <v>-10.480357457491845</v>
      </c>
      <c r="G30" s="10">
        <f t="shared" si="16"/>
        <v>-11.065319958213001</v>
      </c>
      <c r="H30" s="10">
        <f t="shared" si="16"/>
        <v>-10.172235162129514</v>
      </c>
      <c r="I30" s="10">
        <f t="shared" si="16"/>
        <v>-9.9184785698837317</v>
      </c>
      <c r="J30" s="10">
        <f t="shared" si="16"/>
        <v>-10.550746785383243</v>
      </c>
      <c r="K30" s="10">
        <f t="shared" si="16"/>
        <v>-10.014693885143034</v>
      </c>
      <c r="L30" s="10">
        <f t="shared" si="16"/>
        <v>-9.3808217839409309</v>
      </c>
      <c r="M30" s="10">
        <f t="shared" si="16"/>
        <v>-9.8726748802706066</v>
      </c>
      <c r="N30" s="10">
        <f t="shared" si="16"/>
        <v>-10.172235162129514</v>
      </c>
      <c r="O30" s="10">
        <f t="shared" si="16"/>
        <v>-10.413243261633308</v>
      </c>
      <c r="P30" s="10">
        <f t="shared" si="16"/>
        <v>-10.349112924213593</v>
      </c>
      <c r="Q30" s="10">
        <f t="shared" si="16"/>
        <v>-9.8282807609121523</v>
      </c>
      <c r="R30" s="10">
        <f t="shared" si="16"/>
        <v>-10.228818690495881</v>
      </c>
      <c r="S30" s="10">
        <f t="shared" si="16"/>
        <v>-9.172235162129514</v>
      </c>
      <c r="T30" s="10">
        <f t="shared" si="16"/>
        <v>-10.172235162129514</v>
      </c>
      <c r="U30" s="10">
        <f t="shared" si="16"/>
        <v>-10.349112924213593</v>
      </c>
      <c r="V30" s="10">
        <f t="shared" si="16"/>
        <v>-10.413243261633308</v>
      </c>
      <c r="W30" s="10">
        <f t="shared" si="16"/>
        <v>-10.228818690495881</v>
      </c>
      <c r="X30" s="10">
        <f t="shared" si="16"/>
        <v>-10.287712379549449</v>
      </c>
      <c r="Y30" s="10">
        <f t="shared" si="16"/>
        <v>-10.413243261633308</v>
      </c>
      <c r="Z30" s="10">
        <f t="shared" si="16"/>
        <v>-10.624747366827021</v>
      </c>
      <c r="AA30" s="10">
        <f t="shared" si="16"/>
        <v>-10.349112924213593</v>
      </c>
      <c r="AB30" s="10">
        <f t="shared" si="16"/>
        <v>-10.785212039020267</v>
      </c>
      <c r="AC30" s="10">
        <f t="shared" si="16"/>
        <v>-10.228818690495881</v>
      </c>
      <c r="AD30" s="10">
        <f t="shared" si="16"/>
        <v>-10.413243261633308</v>
      </c>
      <c r="AE30" s="10">
        <f t="shared" si="16"/>
        <v>-10.117787378107138</v>
      </c>
      <c r="AF30" s="10">
        <f t="shared" si="16"/>
        <v>-10.480357457491845</v>
      </c>
      <c r="AG30" s="10">
        <f t="shared" si="16"/>
        <v>-8.2288186904958813</v>
      </c>
      <c r="AH30" s="10">
        <f t="shared" si="16"/>
        <v>-10.349112924213593</v>
      </c>
      <c r="AI30" s="10">
        <f t="shared" si="16"/>
        <v>-10.550746785383243</v>
      </c>
      <c r="AJ30" s="10">
        <f t="shared" si="16"/>
        <v>-10.550746785383243</v>
      </c>
      <c r="AK30" s="10">
        <f t="shared" si="16"/>
        <v>-10.480357457491845</v>
      </c>
      <c r="AL30" s="10">
        <f t="shared" si="16"/>
        <v>-10.702749878828294</v>
      </c>
      <c r="AM30" s="10">
        <f t="shared" si="16"/>
        <v>-10.172235162129514</v>
      </c>
      <c r="AN30" s="10">
        <f t="shared" si="16"/>
        <v>-10.550746785383243</v>
      </c>
      <c r="AO30" s="10">
        <f t="shared" si="16"/>
        <v>-9.480357457491845</v>
      </c>
      <c r="AP30" s="10">
        <f t="shared" si="16"/>
        <v>-10.014693885143034</v>
      </c>
      <c r="AQ30" s="15">
        <f t="shared" si="1"/>
        <v>-10.038713964792134</v>
      </c>
      <c r="AR30" s="15">
        <f t="shared" si="2"/>
        <v>-10.198982508574053</v>
      </c>
      <c r="AS30" s="15">
        <f t="shared" si="3"/>
        <v>0.19958213499729516</v>
      </c>
    </row>
    <row r="31" spans="1:45" x14ac:dyDescent="0.25">
      <c r="A31" s="7" t="s">
        <v>3</v>
      </c>
      <c r="B31" s="7" t="s">
        <v>39</v>
      </c>
      <c r="C31" s="8">
        <v>0.18689999999999998</v>
      </c>
      <c r="D31" s="8">
        <v>0.35776666666666673</v>
      </c>
      <c r="E31" s="8">
        <v>3.8533333333333336E-2</v>
      </c>
      <c r="F31" s="8">
        <v>3.56E-2</v>
      </c>
      <c r="G31" s="8">
        <v>1.24E-2</v>
      </c>
      <c r="H31" s="8">
        <v>4.3033333333333333E-2</v>
      </c>
      <c r="I31" s="8">
        <v>1.8904333333333332</v>
      </c>
      <c r="J31" s="8">
        <v>1.41E-2</v>
      </c>
      <c r="K31" s="8">
        <v>3.0266666666666664E-2</v>
      </c>
      <c r="L31" s="8">
        <v>0.10643333333333334</v>
      </c>
      <c r="M31" s="14">
        <v>1.1266666666666666E-2</v>
      </c>
      <c r="N31" s="14">
        <v>9.233333333333333E-3</v>
      </c>
      <c r="O31" s="14">
        <v>3.0333333333333334E-2</v>
      </c>
      <c r="P31" s="14">
        <v>6.3333333333333332E-3</v>
      </c>
      <c r="Q31" s="14">
        <v>7.9666666666666653E-3</v>
      </c>
      <c r="R31" s="14">
        <v>1.2466666666666668E-2</v>
      </c>
      <c r="S31" s="14">
        <v>6.1533333333333336E-2</v>
      </c>
      <c r="T31" s="8">
        <v>0.41029999999999994</v>
      </c>
      <c r="U31" s="8">
        <v>0.10820000000000002</v>
      </c>
      <c r="V31" s="8">
        <v>7.3999999999999995E-3</v>
      </c>
      <c r="W31" s="8">
        <v>3.2566666666666667E-2</v>
      </c>
      <c r="X31" s="8">
        <v>1.4833333333333332E-2</v>
      </c>
      <c r="Y31" s="8">
        <v>2.7033333333333336E-2</v>
      </c>
      <c r="Z31" s="8">
        <v>3.9899999999999998E-2</v>
      </c>
      <c r="AA31" s="8">
        <v>4.1466666666666673E-2</v>
      </c>
      <c r="AB31" s="8">
        <v>1.1099999999999999E-2</v>
      </c>
      <c r="AC31" s="8">
        <v>0.38480000000000003</v>
      </c>
      <c r="AD31" s="8">
        <v>0.26196666666666668</v>
      </c>
      <c r="AE31" s="8">
        <v>0.24240000000000003</v>
      </c>
      <c r="AF31" s="8">
        <v>1.0200000000000001E-2</v>
      </c>
      <c r="AG31" s="8">
        <v>1.7630000000000001</v>
      </c>
      <c r="AH31" s="8">
        <v>1.0166666666666666E-2</v>
      </c>
      <c r="AI31" s="8">
        <v>7.4333333333333335E-3</v>
      </c>
      <c r="AJ31" s="8">
        <v>9.5499999999999988E-2</v>
      </c>
      <c r="AK31" s="8">
        <v>2.0799999999999999E-2</v>
      </c>
      <c r="AL31" s="8">
        <v>2.8250000000000001E-2</v>
      </c>
      <c r="AM31" s="8">
        <v>0.21983333333333333</v>
      </c>
      <c r="AN31" s="8">
        <v>6.8999999999999999E-3</v>
      </c>
      <c r="AO31" s="8">
        <v>0.20053333333333334</v>
      </c>
      <c r="AP31" s="8">
        <v>0.22419999999999998</v>
      </c>
      <c r="AQ31" s="17">
        <f t="shared" si="1"/>
        <v>0.19804523809523816</v>
      </c>
      <c r="AR31" s="17">
        <f t="shared" si="2"/>
        <v>0.16349038461538459</v>
      </c>
      <c r="AS31" s="17">
        <f t="shared" si="3"/>
        <v>0.40962198857884802</v>
      </c>
    </row>
    <row r="32" spans="1:45" s="6" customFormat="1" x14ac:dyDescent="0.25">
      <c r="B32" s="10" t="s">
        <v>61</v>
      </c>
      <c r="C32" s="6">
        <f>LOG(C31,2)</f>
        <v>-2.4196615258042917</v>
      </c>
      <c r="D32" s="6">
        <f t="shared" ref="D32:AP32" si="17">LOG(D31,2)</f>
        <v>-1.4829091179919678</v>
      </c>
      <c r="E32" s="6">
        <f t="shared" si="17"/>
        <v>-4.6977491977699266</v>
      </c>
      <c r="F32" s="6">
        <f t="shared" si="17"/>
        <v>-4.811978948583052</v>
      </c>
      <c r="G32" s="6">
        <f t="shared" si="17"/>
        <v>-6.3335160691625738</v>
      </c>
      <c r="H32" s="6">
        <f t="shared" si="17"/>
        <v>-4.5384015949634149</v>
      </c>
      <c r="I32" s="6">
        <f t="shared" si="17"/>
        <v>0.91871697317319045</v>
      </c>
      <c r="J32" s="6">
        <f t="shared" si="17"/>
        <v>-6.1481610271506559</v>
      </c>
      <c r="K32" s="6">
        <f t="shared" si="17"/>
        <v>-5.0461263929796916</v>
      </c>
      <c r="L32" s="6">
        <f t="shared" si="17"/>
        <v>-3.2319780427005118</v>
      </c>
      <c r="M32" s="6">
        <f t="shared" si="17"/>
        <v>-6.4717954439884213</v>
      </c>
      <c r="N32" s="6">
        <f t="shared" si="17"/>
        <v>-6.7589327142214177</v>
      </c>
      <c r="O32" s="6">
        <f t="shared" si="17"/>
        <v>-5.0429521451845467</v>
      </c>
      <c r="P32" s="6">
        <f t="shared" si="17"/>
        <v>-7.3028192719396587</v>
      </c>
      <c r="Q32" s="6">
        <f t="shared" si="17"/>
        <v>-6.971808072289857</v>
      </c>
      <c r="R32" s="6">
        <f t="shared" si="17"/>
        <v>-6.3257804203829693</v>
      </c>
      <c r="S32" s="6">
        <f t="shared" si="17"/>
        <v>-4.0224880426248317</v>
      </c>
      <c r="T32" s="6">
        <f t="shared" si="17"/>
        <v>-1.2852489406569145</v>
      </c>
      <c r="U32" s="6">
        <f t="shared" si="17"/>
        <v>-3.2082275957226338</v>
      </c>
      <c r="V32" s="6">
        <f t="shared" si="17"/>
        <v>-7.0782590139205004</v>
      </c>
      <c r="W32" s="6">
        <f t="shared" si="17"/>
        <v>-4.9404601283022203</v>
      </c>
      <c r="X32" s="6">
        <f t="shared" si="17"/>
        <v>-6.0750133544168463</v>
      </c>
      <c r="Y32" s="6">
        <f t="shared" si="17"/>
        <v>-5.2091167760533326</v>
      </c>
      <c r="Z32" s="6">
        <f t="shared" si="17"/>
        <v>-4.6474674433271037</v>
      </c>
      <c r="AA32" s="6">
        <f t="shared" si="17"/>
        <v>-4.5919041101400033</v>
      </c>
      <c r="AB32" s="6">
        <f t="shared" si="17"/>
        <v>-6.4932965131993443</v>
      </c>
      <c r="AC32" s="6">
        <f t="shared" si="17"/>
        <v>-1.3778192957794073</v>
      </c>
      <c r="AD32" s="6">
        <f t="shared" si="17"/>
        <v>-1.9325448437891619</v>
      </c>
      <c r="AE32" s="6">
        <f t="shared" si="17"/>
        <v>-2.0445383960764985</v>
      </c>
      <c r="AF32" s="6">
        <f t="shared" si="17"/>
        <v>-6.6152870375779536</v>
      </c>
      <c r="AG32" s="6">
        <f t="shared" si="17"/>
        <v>0.81803247465809481</v>
      </c>
      <c r="AH32" s="6">
        <f t="shared" si="17"/>
        <v>-6.6200094478203573</v>
      </c>
      <c r="AI32" s="6">
        <f t="shared" si="17"/>
        <v>-7.0717749803503009</v>
      </c>
      <c r="AJ32" s="6">
        <f t="shared" si="17"/>
        <v>-3.3883554566263387</v>
      </c>
      <c r="AK32" s="6">
        <f t="shared" si="17"/>
        <v>-5.5872726614083579</v>
      </c>
      <c r="AL32" s="6">
        <f t="shared" si="17"/>
        <v>-5.1456053222469</v>
      </c>
      <c r="AM32" s="6">
        <f t="shared" si="17"/>
        <v>-2.1855179361316988</v>
      </c>
      <c r="AN32" s="6">
        <f t="shared" si="17"/>
        <v>-7.1791879227712805</v>
      </c>
      <c r="AO32" s="6">
        <f t="shared" si="17"/>
        <v>-2.3180860285929685</v>
      </c>
      <c r="AP32" s="6">
        <f t="shared" si="17"/>
        <v>-2.1571418167440228</v>
      </c>
      <c r="AQ32" s="15">
        <f t="shared" si="1"/>
        <v>-4.5263046085190668</v>
      </c>
      <c r="AR32" s="15">
        <f t="shared" si="2"/>
        <v>-4.37131458008822</v>
      </c>
      <c r="AS32" s="15">
        <f t="shared" si="3"/>
        <v>0.41940198305217696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1"/>
  <sheetViews>
    <sheetView zoomScale="80" zoomScaleNormal="80" workbookViewId="0">
      <selection activeCell="C3" sqref="C3:C18"/>
    </sheetView>
  </sheetViews>
  <sheetFormatPr defaultRowHeight="15" x14ac:dyDescent="0.25"/>
  <cols>
    <col min="1" max="1" width="37.28515625" customWidth="1"/>
    <col min="2" max="2" width="25.140625" customWidth="1"/>
    <col min="3" max="3" width="17.42578125" customWidth="1"/>
  </cols>
  <sheetData>
    <row r="2" spans="1:17" x14ac:dyDescent="0.25">
      <c r="Q2" s="1"/>
    </row>
    <row r="3" spans="1:17" x14ac:dyDescent="0.25">
      <c r="B3" s="2" t="s">
        <v>0</v>
      </c>
      <c r="C3" s="2"/>
      <c r="Q3" s="1"/>
    </row>
    <row r="4" spans="1:17" x14ac:dyDescent="0.25">
      <c r="A4" s="7" t="s">
        <v>3</v>
      </c>
      <c r="B4" s="7" t="s">
        <v>1</v>
      </c>
      <c r="C4" s="7"/>
      <c r="Q4" s="1"/>
    </row>
    <row r="5" spans="1:17" x14ac:dyDescent="0.25">
      <c r="A5" s="7" t="s">
        <v>3</v>
      </c>
      <c r="B5" s="7" t="s">
        <v>39</v>
      </c>
      <c r="C5" s="7"/>
      <c r="Q5" s="1"/>
    </row>
    <row r="6" spans="1:17" x14ac:dyDescent="0.25">
      <c r="A6" s="5" t="s">
        <v>40</v>
      </c>
      <c r="B6" t="s">
        <v>41</v>
      </c>
      <c r="C6" s="7"/>
      <c r="Q6" s="1"/>
    </row>
    <row r="7" spans="1:17" x14ac:dyDescent="0.25">
      <c r="A7" s="5" t="s">
        <v>40</v>
      </c>
      <c r="B7" s="5" t="s">
        <v>42</v>
      </c>
      <c r="C7" s="7"/>
      <c r="Q7" s="1"/>
    </row>
    <row r="8" spans="1:17" x14ac:dyDescent="0.25">
      <c r="A8" s="7" t="s">
        <v>44</v>
      </c>
      <c r="B8" s="7" t="s">
        <v>43</v>
      </c>
      <c r="C8" s="7"/>
      <c r="Q8" s="1"/>
    </row>
    <row r="9" spans="1:17" x14ac:dyDescent="0.25">
      <c r="A9" s="7" t="s">
        <v>44</v>
      </c>
      <c r="B9" s="7" t="s">
        <v>45</v>
      </c>
      <c r="C9" s="7"/>
      <c r="Q9" s="1"/>
    </row>
    <row r="10" spans="1:17" x14ac:dyDescent="0.25">
      <c r="A10" s="7" t="s">
        <v>44</v>
      </c>
      <c r="B10" s="7" t="s">
        <v>46</v>
      </c>
      <c r="C10" s="7"/>
      <c r="Q10" s="1"/>
    </row>
    <row r="11" spans="1:17" x14ac:dyDescent="0.25">
      <c r="A11" t="s">
        <v>48</v>
      </c>
      <c r="B11" t="s">
        <v>47</v>
      </c>
      <c r="C11" s="7"/>
      <c r="Q11" s="1"/>
    </row>
    <row r="12" spans="1:17" x14ac:dyDescent="0.25">
      <c r="A12" t="s">
        <v>48</v>
      </c>
      <c r="B12" t="s">
        <v>49</v>
      </c>
      <c r="C12" s="7"/>
      <c r="Q12" s="1"/>
    </row>
    <row r="13" spans="1:17" x14ac:dyDescent="0.25">
      <c r="A13" s="7" t="s">
        <v>51</v>
      </c>
      <c r="B13" s="7" t="s">
        <v>50</v>
      </c>
      <c r="C13" s="7"/>
      <c r="Q13" s="1"/>
    </row>
    <row r="14" spans="1:17" x14ac:dyDescent="0.25">
      <c r="A14" s="7" t="s">
        <v>51</v>
      </c>
      <c r="B14" s="7" t="s">
        <v>52</v>
      </c>
      <c r="C14" s="7"/>
      <c r="Q14" s="1"/>
    </row>
    <row r="15" spans="1:17" x14ac:dyDescent="0.25">
      <c r="A15" s="1" t="s">
        <v>54</v>
      </c>
      <c r="B15" s="1" t="s">
        <v>53</v>
      </c>
      <c r="C15" s="7"/>
      <c r="Q15" s="1"/>
    </row>
    <row r="16" spans="1:17" x14ac:dyDescent="0.25">
      <c r="A16" s="7" t="s">
        <v>55</v>
      </c>
      <c r="B16" s="7" t="s">
        <v>56</v>
      </c>
      <c r="C16" s="7"/>
      <c r="Q16" s="1"/>
    </row>
    <row r="17" spans="1:17" x14ac:dyDescent="0.25">
      <c r="A17" s="7" t="s">
        <v>55</v>
      </c>
      <c r="B17" s="7" t="s">
        <v>57</v>
      </c>
      <c r="C17" s="7"/>
      <c r="Q17" s="1"/>
    </row>
    <row r="18" spans="1:17" x14ac:dyDescent="0.25">
      <c r="A18" s="7" t="s">
        <v>55</v>
      </c>
      <c r="B18" s="7" t="s">
        <v>58</v>
      </c>
      <c r="C18" s="7"/>
      <c r="Q18" s="1"/>
    </row>
    <row r="19" spans="1:17" x14ac:dyDescent="0.25">
      <c r="Q19" s="1"/>
    </row>
    <row r="20" spans="1:17" x14ac:dyDescent="0.25">
      <c r="Q20" s="1"/>
    </row>
    <row r="21" spans="1:17" x14ac:dyDescent="0.25">
      <c r="Q21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Gráfico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</dc:creator>
  <cp:lastModifiedBy>daniela</cp:lastModifiedBy>
  <dcterms:created xsi:type="dcterms:W3CDTF">2017-08-10T17:35:42Z</dcterms:created>
  <dcterms:modified xsi:type="dcterms:W3CDTF">2018-03-14T00:33:57Z</dcterms:modified>
</cp:coreProperties>
</file>