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42"/>
  </bookViews>
  <sheets>
    <sheet name="@广告配置表" sheetId="4" r:id="rId1"/>
    <sheet name="@弹出广告配置" sheetId="5" r:id="rId2"/>
    <sheet name="代对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<sst xmlns="http://schemas.openxmlformats.org/spreadsheetml/2006/main" count="107" uniqueCount="76">
  <si>
    <t>i_id</t>
  </si>
  <si>
    <t>$i_advertType</t>
  </si>
  <si>
    <t>i_dailyCount</t>
  </si>
  <si>
    <t>i_param</t>
  </si>
  <si>
    <t>ID</t>
  </si>
  <si>
    <t>广告类型</t>
  </si>
  <si>
    <t>广告日次数</t>
  </si>
  <si>
    <t>参数</t>
  </si>
  <si>
    <t>广告观看类型-分享复活</t>
  </si>
  <si>
    <t>广告观看类型-关卡复活</t>
  </si>
  <si>
    <t>广告观看类型-卡牌刷新</t>
  </si>
  <si>
    <t>广告观看类型-分享卡牌刷新</t>
  </si>
  <si>
    <t>广告观看类型-挂机科技加速</t>
  </si>
  <si>
    <t>广告观看类型-开宝箱</t>
  </si>
  <si>
    <t>广告观看类型-离线奖励</t>
  </si>
  <si>
    <t>广告观看类型-弹出奖励</t>
  </si>
  <si>
    <t>i_rate</t>
  </si>
  <si>
    <t>il_AddItem</t>
  </si>
  <si>
    <t>i_coolTime</t>
  </si>
  <si>
    <t>权重</t>
  </si>
  <si>
    <t>广告赠送道具</t>
  </si>
  <si>
    <t>冷却时间秒</t>
  </si>
  <si>
    <t>备注</t>
  </si>
  <si>
    <t>1|1005|1</t>
  </si>
  <si>
    <t>复活蛋</t>
  </si>
  <si>
    <t>1|1|20</t>
  </si>
  <si>
    <t>钻石</t>
  </si>
  <si>
    <t>1|19|30</t>
  </si>
  <si>
    <t>星尘</t>
  </si>
  <si>
    <t>1|24|80</t>
  </si>
  <si>
    <t>晶核材料</t>
  </si>
  <si>
    <t>1|21|1</t>
  </si>
  <si>
    <t>使徒券</t>
  </si>
  <si>
    <t>1|12|2</t>
  </si>
  <si>
    <t>晶核券</t>
  </si>
  <si>
    <t>1|1500|1</t>
  </si>
  <si>
    <t>金币袋</t>
  </si>
  <si>
    <t>1|3|5</t>
  </si>
  <si>
    <t>突破石</t>
  </si>
  <si>
    <t>1|15|50</t>
  </si>
  <si>
    <t>生铁</t>
  </si>
  <si>
    <t>白</t>
  </si>
  <si>
    <t>始皇帝</t>
  </si>
  <si>
    <t>佑助</t>
  </si>
  <si>
    <t>爱因斯坦</t>
  </si>
  <si>
    <t>南丁格尔</t>
  </si>
  <si>
    <t>小贱贱</t>
  </si>
  <si>
    <t>火箭</t>
  </si>
  <si>
    <t>海洋霸主</t>
  </si>
  <si>
    <t>叮当狼</t>
  </si>
  <si>
    <t>奇异博士</t>
  </si>
  <si>
    <t>生化巨人</t>
  </si>
  <si>
    <t>小丑</t>
  </si>
  <si>
    <t>星月女神</t>
  </si>
  <si>
    <t>终结者</t>
  </si>
  <si>
    <t>电光侠</t>
  </si>
  <si>
    <t>绿林箭手</t>
  </si>
  <si>
    <t>幽灵船长</t>
  </si>
  <si>
    <t>冰人</t>
  </si>
  <si>
    <t>爆爆</t>
  </si>
  <si>
    <t>风暴女王</t>
  </si>
  <si>
    <t>雷神</t>
  </si>
  <si>
    <t>吸血鬼</t>
  </si>
  <si>
    <t>蓝</t>
  </si>
  <si>
    <t>星际卷轴</t>
  </si>
  <si>
    <t>精密天文镜</t>
  </si>
  <si>
    <t>翠绿结晶</t>
  </si>
  <si>
    <t>风之头盔</t>
  </si>
  <si>
    <t>古董弹头</t>
  </si>
  <si>
    <t>烈焰花饰</t>
  </si>
  <si>
    <t>圣灵金币</t>
  </si>
  <si>
    <t>十字盾</t>
  </si>
  <si>
    <t>暗汀魔方</t>
  </si>
  <si>
    <t>古代誓约</t>
  </si>
  <si>
    <t>CS:广告配置表:AdvertConfig</t>
  </si>
  <si>
    <t>CS:弹出广告配置:EjectAdvertConfig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</si>
</sst>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C8" sqref="C8"/>
    </sheetView>
  </sheetViews>
  <sheetFormatPr defaultColWidth="9" defaultRowHeight="15.75" outlineLevelCol="3"/>
  <cols>
    <col min="1" max="1" width="9.375" style="1" customWidth="1"/>
    <col min="2" max="2" width="30.75" style="1" customWidth="1"/>
    <col min="3" max="3" width="22.75" style="1" customWidth="1"/>
    <col min="4" max="4" width="19" style="1" customWidth="1"/>
    <col min="5" max="16384" width="9" style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1" t="s">
        <v>5</v>
      </c>
      <c r="C2" s="1" t="s">
        <v>6</v>
      </c>
      <c r="D2" s="1" t="s">
        <v>7</v>
      </c>
    </row>
    <row r="3" spans="1:3">
      <c r="A3" s="1">
        <v>1</v>
      </c>
      <c r="B3" s="1" t="s">
        <v>8</v>
      </c>
      <c r="C3" s="1">
        <v>3</v>
      </c>
    </row>
    <row r="4" spans="1:3">
      <c r="A4" s="1">
        <v>2</v>
      </c>
      <c r="B4" s="1" t="s">
        <v>9</v>
      </c>
      <c r="C4" s="1">
        <v>3</v>
      </c>
    </row>
    <row r="5" spans="1:3">
      <c r="A5" s="1">
        <v>3</v>
      </c>
      <c r="B5" s="1" t="s">
        <v>10</v>
      </c>
      <c r="C5" s="1">
        <v>2</v>
      </c>
    </row>
    <row r="6" spans="1:3">
      <c r="A6" s="1">
        <v>4</v>
      </c>
      <c r="B6" s="1" t="s">
        <v>11</v>
      </c>
      <c r="C6" s="1">
        <v>2</v>
      </c>
    </row>
    <row r="7" spans="1:3">
      <c r="A7" s="1">
        <v>5</v>
      </c>
      <c r="B7" s="1" t="s">
        <v>12</v>
      </c>
      <c r="C7" s="1">
        <v>3</v>
      </c>
    </row>
    <row r="8" spans="1:4">
      <c r="A8" s="1">
        <v>6</v>
      </c>
      <c r="B8" s="1" t="s">
        <v>13</v>
      </c>
      <c r="C8" s="1">
        <v>2</v>
      </c>
      <c r="D8" s="1">
        <v>5</v>
      </c>
    </row>
    <row r="9" spans="1:4">
      <c r="A9" s="1">
        <v>7</v>
      </c>
      <c r="B9" s="1" t="s">
        <v>14</v>
      </c>
      <c r="C9" s="1">
        <v>1</v>
      </c>
      <c r="D9" s="1">
        <v>120</v>
      </c>
    </row>
    <row r="10" spans="1:3">
      <c r="A10" s="1">
        <v>8</v>
      </c>
      <c r="B10" s="1" t="s">
        <v>15</v>
      </c>
      <c r="C10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M14" sqref="M14"/>
    </sheetView>
  </sheetViews>
  <sheetFormatPr defaultColWidth="9" defaultRowHeight="15.75"/>
  <cols>
    <col min="1" max="1" width="4.5" style="1" customWidth="1"/>
    <col min="2" max="2" width="6.375" style="1" customWidth="1"/>
    <col min="3" max="3" width="13.75" style="1" customWidth="1"/>
    <col min="4" max="4" width="11.5" style="1" customWidth="1"/>
    <col min="5" max="5" width="16" style="1" customWidth="1"/>
    <col min="6" max="10" width="9" style="1"/>
    <col min="11" max="11" width="11.5" style="1" customWidth="1"/>
    <col min="12" max="16384" width="9" style="1"/>
  </cols>
  <sheetData>
    <row r="1" spans="1:4">
      <c r="A1" s="2" t="s">
        <v>0</v>
      </c>
      <c r="B1" s="2" t="s">
        <v>16</v>
      </c>
      <c r="C1" s="1" t="s">
        <v>17</v>
      </c>
      <c r="D1" s="1" t="s">
        <v>18</v>
      </c>
    </row>
    <row r="2" spans="1:5">
      <c r="A2" s="2" t="s">
        <v>4</v>
      </c>
      <c r="B2" s="2" t="s">
        <v>19</v>
      </c>
      <c r="C2" s="1" t="s">
        <v>20</v>
      </c>
      <c r="D2" s="1" t="s">
        <v>21</v>
      </c>
      <c r="E2" s="1" t="s">
        <v>22</v>
      </c>
    </row>
    <row r="3" spans="1:5">
      <c r="A3" s="1">
        <v>1</v>
      </c>
      <c r="B3" s="1">
        <v>0</v>
      </c>
      <c r="C3" s="3" t="s">
        <v>23</v>
      </c>
      <c r="D3" s="1">
        <v>3600</v>
      </c>
      <c r="E3" s="1" t="s">
        <v>24</v>
      </c>
    </row>
    <row r="4" spans="1:5">
      <c r="A4" s="1">
        <v>2</v>
      </c>
      <c r="B4" s="1">
        <v>2100</v>
      </c>
      <c r="C4" s="3" t="s">
        <v>25</v>
      </c>
      <c r="D4" s="1">
        <v>3600</v>
      </c>
      <c r="E4" s="1" t="s">
        <v>26</v>
      </c>
    </row>
    <row r="5" spans="1:5">
      <c r="A5" s="1">
        <v>3</v>
      </c>
      <c r="B5" s="1">
        <v>2100</v>
      </c>
      <c r="C5" s="1" t="s">
        <v>27</v>
      </c>
      <c r="D5" s="1">
        <v>3600</v>
      </c>
      <c r="E5" s="1" t="s">
        <v>28</v>
      </c>
    </row>
    <row r="6" spans="1:5">
      <c r="A6" s="1">
        <v>4</v>
      </c>
      <c r="B6" s="1">
        <v>2100</v>
      </c>
      <c r="C6" s="1" t="s">
        <v>29</v>
      </c>
      <c r="D6" s="1">
        <v>3600</v>
      </c>
      <c r="E6" s="1" t="s">
        <v>30</v>
      </c>
    </row>
    <row r="7" spans="1:5">
      <c r="A7" s="1">
        <v>5</v>
      </c>
      <c r="B7" s="1">
        <v>2100</v>
      </c>
      <c r="C7" s="1" t="s">
        <v>31</v>
      </c>
      <c r="D7" s="1">
        <v>3600</v>
      </c>
      <c r="E7" s="1" t="s">
        <v>32</v>
      </c>
    </row>
    <row r="8" spans="1:5">
      <c r="A8" s="1">
        <v>6</v>
      </c>
      <c r="B8" s="1">
        <v>2100</v>
      </c>
      <c r="C8" s="1" t="s">
        <v>33</v>
      </c>
      <c r="D8" s="1">
        <v>3600</v>
      </c>
      <c r="E8" s="1" t="s">
        <v>34</v>
      </c>
    </row>
    <row r="9" spans="1:5">
      <c r="A9" s="1">
        <v>7</v>
      </c>
      <c r="B9" s="1">
        <v>2100</v>
      </c>
      <c r="C9" s="1" t="s">
        <v>35</v>
      </c>
      <c r="D9" s="1">
        <v>3600</v>
      </c>
      <c r="E9" s="1" t="s">
        <v>36</v>
      </c>
    </row>
    <row r="10" spans="1:5">
      <c r="A10" s="1">
        <v>8</v>
      </c>
      <c r="B10" s="1">
        <v>2100</v>
      </c>
      <c r="C10" s="1" t="s">
        <v>37</v>
      </c>
      <c r="D10" s="1">
        <v>3600</v>
      </c>
      <c r="E10" s="1" t="s">
        <v>38</v>
      </c>
    </row>
    <row r="11" spans="1:5">
      <c r="A11" s="1">
        <v>9</v>
      </c>
      <c r="B11" s="1">
        <v>2100</v>
      </c>
      <c r="C11" s="1" t="s">
        <v>39</v>
      </c>
      <c r="D11" s="1">
        <v>3600</v>
      </c>
      <c r="E11" s="1" t="s">
        <v>40</v>
      </c>
    </row>
    <row r="12" spans="1:12">
      <c r="A12" s="1">
        <v>10</v>
      </c>
      <c r="B12" s="1">
        <v>100</v>
      </c>
      <c r="C12" s="1" t="str">
        <f>_xlfn.TEXTJOIN("|",TRUE,F12,J12,G12,H12)</f>
        <v>3|1|1|1</v>
      </c>
      <c r="D12" s="1">
        <v>3600</v>
      </c>
      <c r="E12" s="4" t="str">
        <f>_xlfn.TEXTJOIN("-",TRUE,I12:K12)</f>
        <v>白-1-始皇帝</v>
      </c>
      <c r="F12" s="1">
        <v>3</v>
      </c>
      <c r="G12" s="1">
        <v>1</v>
      </c>
      <c r="H12" s="1">
        <v>1</v>
      </c>
      <c r="I12" s="1" t="s">
        <v>41</v>
      </c>
      <c r="J12" s="1">
        <v>1</v>
      </c>
      <c r="K12" s="1" t="s">
        <v>42</v>
      </c>
      <c r="L12" s="1">
        <v>1</v>
      </c>
    </row>
    <row r="13" spans="1:12">
      <c r="A13" s="1">
        <v>11</v>
      </c>
      <c r="B13" s="1">
        <v>100</v>
      </c>
      <c r="C13" s="1" t="str">
        <f t="shared" ref="C13:C32" si="0">_xlfn.TEXTJOIN("|",TRUE,F13,J13,G13,H13)</f>
        <v>3|2|1|1</v>
      </c>
      <c r="D13" s="1">
        <v>3600</v>
      </c>
      <c r="E13" s="4" t="str">
        <f t="shared" ref="E13:E32" si="1">_xlfn.TEXTJOIN("-",TRUE,I13:K13)</f>
        <v>白-2-佑助</v>
      </c>
      <c r="F13" s="1">
        <v>3</v>
      </c>
      <c r="G13" s="1">
        <v>1</v>
      </c>
      <c r="H13" s="1">
        <v>1</v>
      </c>
      <c r="I13" s="1" t="s">
        <v>41</v>
      </c>
      <c r="J13" s="1">
        <v>2</v>
      </c>
      <c r="K13" s="1" t="s">
        <v>43</v>
      </c>
      <c r="L13" s="1">
        <v>2</v>
      </c>
    </row>
    <row r="14" spans="1:12">
      <c r="A14" s="1">
        <v>12</v>
      </c>
      <c r="B14" s="1">
        <v>100</v>
      </c>
      <c r="C14" s="1" t="str">
        <f t="shared" si="0"/>
        <v>3|3|1|1</v>
      </c>
      <c r="D14" s="1">
        <v>3600</v>
      </c>
      <c r="E14" s="4" t="str">
        <f t="shared" si="1"/>
        <v>白-3-爱因斯坦</v>
      </c>
      <c r="F14" s="1">
        <v>3</v>
      </c>
      <c r="G14" s="1">
        <v>1</v>
      </c>
      <c r="H14" s="1">
        <v>1</v>
      </c>
      <c r="I14" s="1" t="s">
        <v>41</v>
      </c>
      <c r="J14" s="1">
        <v>3</v>
      </c>
      <c r="K14" s="1" t="s">
        <v>44</v>
      </c>
      <c r="L14" s="1">
        <v>3</v>
      </c>
    </row>
    <row r="15" spans="1:12">
      <c r="A15" s="1">
        <v>13</v>
      </c>
      <c r="B15" s="1">
        <v>100</v>
      </c>
      <c r="C15" s="1" t="str">
        <f t="shared" si="0"/>
        <v>3|4|1|1</v>
      </c>
      <c r="D15" s="1">
        <v>3600</v>
      </c>
      <c r="E15" s="4" t="str">
        <f t="shared" si="1"/>
        <v>白-4-南丁格尔</v>
      </c>
      <c r="F15" s="1">
        <v>3</v>
      </c>
      <c r="G15" s="1">
        <v>1</v>
      </c>
      <c r="H15" s="1">
        <v>1</v>
      </c>
      <c r="I15" s="1" t="s">
        <v>41</v>
      </c>
      <c r="J15" s="1">
        <v>4</v>
      </c>
      <c r="K15" s="1" t="s">
        <v>45</v>
      </c>
      <c r="L15" s="1">
        <v>4</v>
      </c>
    </row>
    <row r="16" spans="1:12">
      <c r="A16" s="1">
        <v>14</v>
      </c>
      <c r="B16" s="1">
        <v>100</v>
      </c>
      <c r="C16" s="1" t="str">
        <f t="shared" si="0"/>
        <v>3|5|1|1</v>
      </c>
      <c r="D16" s="1">
        <v>3600</v>
      </c>
      <c r="E16" s="4" t="str">
        <f t="shared" si="1"/>
        <v>白-5-小贱贱</v>
      </c>
      <c r="F16" s="1">
        <v>3</v>
      </c>
      <c r="G16" s="1">
        <v>1</v>
      </c>
      <c r="H16" s="1">
        <v>1</v>
      </c>
      <c r="I16" s="1" t="s">
        <v>41</v>
      </c>
      <c r="J16" s="1">
        <v>5</v>
      </c>
      <c r="K16" s="1" t="s">
        <v>46</v>
      </c>
      <c r="L16" s="1">
        <v>5</v>
      </c>
    </row>
    <row r="17" spans="1:12">
      <c r="A17" s="1">
        <v>15</v>
      </c>
      <c r="B17" s="1">
        <v>100</v>
      </c>
      <c r="C17" s="1" t="str">
        <f t="shared" si="0"/>
        <v>3|6|1|1</v>
      </c>
      <c r="D17" s="1">
        <v>3600</v>
      </c>
      <c r="E17" s="4" t="str">
        <f t="shared" si="1"/>
        <v>白-6-火箭</v>
      </c>
      <c r="F17" s="1">
        <v>3</v>
      </c>
      <c r="G17" s="1">
        <v>1</v>
      </c>
      <c r="H17" s="1">
        <v>1</v>
      </c>
      <c r="I17" s="1" t="s">
        <v>41</v>
      </c>
      <c r="J17" s="1">
        <v>6</v>
      </c>
      <c r="K17" s="1" t="s">
        <v>47</v>
      </c>
      <c r="L17" s="1">
        <v>6</v>
      </c>
    </row>
    <row r="18" spans="1:12">
      <c r="A18" s="1">
        <v>16</v>
      </c>
      <c r="B18" s="1">
        <v>100</v>
      </c>
      <c r="C18" s="1" t="str">
        <f t="shared" si="0"/>
        <v>3|7|1|1</v>
      </c>
      <c r="D18" s="1">
        <v>3600</v>
      </c>
      <c r="E18" s="4" t="str">
        <f t="shared" si="1"/>
        <v>白-7-海洋霸主</v>
      </c>
      <c r="F18" s="1">
        <v>3</v>
      </c>
      <c r="G18" s="1">
        <v>1</v>
      </c>
      <c r="H18" s="1">
        <v>1</v>
      </c>
      <c r="I18" s="1" t="s">
        <v>41</v>
      </c>
      <c r="J18" s="1">
        <v>7</v>
      </c>
      <c r="K18" s="1" t="s">
        <v>48</v>
      </c>
      <c r="L18" s="1">
        <v>7</v>
      </c>
    </row>
    <row r="19" spans="1:12">
      <c r="A19" s="1">
        <v>17</v>
      </c>
      <c r="B19" s="1">
        <v>100</v>
      </c>
      <c r="C19" s="1" t="str">
        <f t="shared" si="0"/>
        <v>3|8|1|1</v>
      </c>
      <c r="D19" s="1">
        <v>3600</v>
      </c>
      <c r="E19" s="4" t="str">
        <f t="shared" si="1"/>
        <v>白-8-叮当狼</v>
      </c>
      <c r="F19" s="1">
        <v>3</v>
      </c>
      <c r="G19" s="1">
        <v>1</v>
      </c>
      <c r="H19" s="1">
        <v>1</v>
      </c>
      <c r="I19" s="1" t="s">
        <v>41</v>
      </c>
      <c r="J19" s="1">
        <v>8</v>
      </c>
      <c r="K19" s="1" t="s">
        <v>49</v>
      </c>
      <c r="L19" s="1">
        <v>8</v>
      </c>
    </row>
    <row r="20" spans="1:12">
      <c r="A20" s="1">
        <v>18</v>
      </c>
      <c r="B20" s="1">
        <v>100</v>
      </c>
      <c r="C20" s="1" t="str">
        <f t="shared" si="0"/>
        <v>3|9|1|1</v>
      </c>
      <c r="D20" s="1">
        <v>3600</v>
      </c>
      <c r="E20" s="4" t="str">
        <f t="shared" si="1"/>
        <v>白-9-奇异博士</v>
      </c>
      <c r="F20" s="1">
        <v>3</v>
      </c>
      <c r="G20" s="1">
        <v>1</v>
      </c>
      <c r="H20" s="1">
        <v>1</v>
      </c>
      <c r="I20" s="1" t="s">
        <v>41</v>
      </c>
      <c r="J20" s="1">
        <v>9</v>
      </c>
      <c r="K20" s="1" t="s">
        <v>50</v>
      </c>
      <c r="L20" s="1">
        <v>9</v>
      </c>
    </row>
    <row r="21" spans="1:12">
      <c r="A21" s="1">
        <v>19</v>
      </c>
      <c r="B21" s="1">
        <v>100</v>
      </c>
      <c r="C21" s="1" t="str">
        <f t="shared" si="0"/>
        <v>3|10|1|1</v>
      </c>
      <c r="D21" s="1">
        <v>3600</v>
      </c>
      <c r="E21" s="4" t="str">
        <f t="shared" si="1"/>
        <v>白-10-生化巨人</v>
      </c>
      <c r="F21" s="1">
        <v>3</v>
      </c>
      <c r="G21" s="1">
        <v>1</v>
      </c>
      <c r="H21" s="1">
        <v>1</v>
      </c>
      <c r="I21" s="1" t="s">
        <v>41</v>
      </c>
      <c r="J21" s="1">
        <v>10</v>
      </c>
      <c r="K21" s="1" t="s">
        <v>51</v>
      </c>
      <c r="L21" s="1">
        <v>10</v>
      </c>
    </row>
    <row r="22" spans="1:12">
      <c r="A22" s="1">
        <v>20</v>
      </c>
      <c r="B22" s="1">
        <v>100</v>
      </c>
      <c r="C22" s="1" t="str">
        <f t="shared" si="0"/>
        <v>3|11|1|1</v>
      </c>
      <c r="D22" s="1">
        <v>3600</v>
      </c>
      <c r="E22" s="4" t="str">
        <f t="shared" si="1"/>
        <v>白-11-小丑</v>
      </c>
      <c r="F22" s="1">
        <v>3</v>
      </c>
      <c r="G22" s="1">
        <v>1</v>
      </c>
      <c r="H22" s="1">
        <v>1</v>
      </c>
      <c r="I22" s="1" t="s">
        <v>41</v>
      </c>
      <c r="J22" s="1">
        <v>11</v>
      </c>
      <c r="K22" s="1" t="s">
        <v>52</v>
      </c>
      <c r="L22" s="1">
        <v>11</v>
      </c>
    </row>
    <row r="23" spans="1:12">
      <c r="A23" s="1">
        <v>21</v>
      </c>
      <c r="B23" s="1">
        <v>100</v>
      </c>
      <c r="C23" s="1" t="str">
        <f t="shared" si="0"/>
        <v>3|12|1|1</v>
      </c>
      <c r="D23" s="1">
        <v>3600</v>
      </c>
      <c r="E23" s="4" t="str">
        <f t="shared" si="1"/>
        <v>白-12-星月女神</v>
      </c>
      <c r="F23" s="1">
        <v>3</v>
      </c>
      <c r="G23" s="1">
        <v>1</v>
      </c>
      <c r="H23" s="1">
        <v>1</v>
      </c>
      <c r="I23" s="1" t="s">
        <v>41</v>
      </c>
      <c r="J23" s="1">
        <v>12</v>
      </c>
      <c r="K23" s="1" t="s">
        <v>53</v>
      </c>
      <c r="L23" s="1">
        <v>12</v>
      </c>
    </row>
    <row r="24" spans="1:12">
      <c r="A24" s="1">
        <v>22</v>
      </c>
      <c r="B24" s="1">
        <v>100</v>
      </c>
      <c r="C24" s="1" t="str">
        <f t="shared" si="0"/>
        <v>3|13|1|1</v>
      </c>
      <c r="D24" s="1">
        <v>3600</v>
      </c>
      <c r="E24" s="4" t="str">
        <f t="shared" si="1"/>
        <v>白-13-终结者</v>
      </c>
      <c r="F24" s="1">
        <v>3</v>
      </c>
      <c r="G24" s="1">
        <v>1</v>
      </c>
      <c r="H24" s="1">
        <v>1</v>
      </c>
      <c r="I24" s="1" t="s">
        <v>41</v>
      </c>
      <c r="J24" s="1">
        <v>13</v>
      </c>
      <c r="K24" s="1" t="s">
        <v>54</v>
      </c>
      <c r="L24" s="1">
        <v>13</v>
      </c>
    </row>
    <row r="25" spans="1:12">
      <c r="A25" s="1">
        <v>23</v>
      </c>
      <c r="B25" s="1">
        <v>100</v>
      </c>
      <c r="C25" s="1" t="str">
        <f t="shared" si="0"/>
        <v>3|14|1|1</v>
      </c>
      <c r="D25" s="1">
        <v>3600</v>
      </c>
      <c r="E25" s="4" t="str">
        <f t="shared" si="1"/>
        <v>白-14-电光侠</v>
      </c>
      <c r="F25" s="1">
        <v>3</v>
      </c>
      <c r="G25" s="1">
        <v>1</v>
      </c>
      <c r="H25" s="1">
        <v>1</v>
      </c>
      <c r="I25" s="1" t="s">
        <v>41</v>
      </c>
      <c r="J25" s="1">
        <v>14</v>
      </c>
      <c r="K25" s="1" t="s">
        <v>55</v>
      </c>
      <c r="L25" s="1">
        <v>14</v>
      </c>
    </row>
    <row r="26" spans="1:12">
      <c r="A26" s="1">
        <v>24</v>
      </c>
      <c r="B26" s="1">
        <v>100</v>
      </c>
      <c r="C26" s="1" t="str">
        <f t="shared" si="0"/>
        <v>3|15|1|1</v>
      </c>
      <c r="D26" s="1">
        <v>3600</v>
      </c>
      <c r="E26" s="4" t="str">
        <f t="shared" si="1"/>
        <v>白-15-绿林箭手</v>
      </c>
      <c r="F26" s="1">
        <v>3</v>
      </c>
      <c r="G26" s="1">
        <v>1</v>
      </c>
      <c r="H26" s="1">
        <v>1</v>
      </c>
      <c r="I26" s="1" t="s">
        <v>41</v>
      </c>
      <c r="J26" s="1">
        <v>15</v>
      </c>
      <c r="K26" s="1" t="s">
        <v>56</v>
      </c>
      <c r="L26" s="1">
        <v>15</v>
      </c>
    </row>
    <row r="27" spans="1:12">
      <c r="A27" s="1">
        <v>25</v>
      </c>
      <c r="B27" s="1">
        <v>100</v>
      </c>
      <c r="C27" s="1" t="str">
        <f t="shared" si="0"/>
        <v>3|16|1|1</v>
      </c>
      <c r="D27" s="1">
        <v>3600</v>
      </c>
      <c r="E27" s="4" t="str">
        <f t="shared" si="1"/>
        <v>白-16-幽灵船长</v>
      </c>
      <c r="F27" s="1">
        <v>3</v>
      </c>
      <c r="G27" s="1">
        <v>1</v>
      </c>
      <c r="H27" s="1">
        <v>1</v>
      </c>
      <c r="I27" s="1" t="s">
        <v>41</v>
      </c>
      <c r="J27" s="1">
        <v>16</v>
      </c>
      <c r="K27" s="1" t="s">
        <v>57</v>
      </c>
      <c r="L27" s="1">
        <v>16</v>
      </c>
    </row>
    <row r="28" spans="1:12">
      <c r="A28" s="1">
        <v>26</v>
      </c>
      <c r="B28" s="1">
        <v>100</v>
      </c>
      <c r="C28" s="1" t="str">
        <f t="shared" si="0"/>
        <v>3|17|1|1</v>
      </c>
      <c r="D28" s="1">
        <v>3600</v>
      </c>
      <c r="E28" s="4" t="str">
        <f t="shared" si="1"/>
        <v>白-17-冰人</v>
      </c>
      <c r="F28" s="1">
        <v>3</v>
      </c>
      <c r="G28" s="1">
        <v>1</v>
      </c>
      <c r="H28" s="1">
        <v>1</v>
      </c>
      <c r="I28" s="1" t="s">
        <v>41</v>
      </c>
      <c r="J28" s="1">
        <v>17</v>
      </c>
      <c r="K28" s="1" t="s">
        <v>58</v>
      </c>
      <c r="L28" s="1">
        <v>17</v>
      </c>
    </row>
    <row r="29" spans="1:12">
      <c r="A29" s="1">
        <v>27</v>
      </c>
      <c r="B29" s="1">
        <v>100</v>
      </c>
      <c r="C29" s="1" t="str">
        <f t="shared" si="0"/>
        <v>3|18|1|1</v>
      </c>
      <c r="D29" s="1">
        <v>3600</v>
      </c>
      <c r="E29" s="4" t="str">
        <f t="shared" si="1"/>
        <v>白-18-爆爆</v>
      </c>
      <c r="F29" s="1">
        <v>3</v>
      </c>
      <c r="G29" s="1">
        <v>1</v>
      </c>
      <c r="H29" s="1">
        <v>1</v>
      </c>
      <c r="I29" s="1" t="s">
        <v>41</v>
      </c>
      <c r="J29" s="1">
        <v>18</v>
      </c>
      <c r="K29" s="1" t="s">
        <v>59</v>
      </c>
      <c r="L29" s="1">
        <v>18</v>
      </c>
    </row>
    <row r="30" spans="1:12">
      <c r="A30" s="1">
        <v>28</v>
      </c>
      <c r="B30" s="1">
        <v>100</v>
      </c>
      <c r="C30" s="1" t="str">
        <f t="shared" si="0"/>
        <v>3|21|1|1</v>
      </c>
      <c r="D30" s="1">
        <v>3600</v>
      </c>
      <c r="E30" s="4" t="str">
        <f t="shared" si="1"/>
        <v>白-21-风暴女王</v>
      </c>
      <c r="F30" s="1">
        <v>3</v>
      </c>
      <c r="G30" s="1">
        <v>1</v>
      </c>
      <c r="H30" s="1">
        <v>1</v>
      </c>
      <c r="I30" s="1" t="s">
        <v>41</v>
      </c>
      <c r="J30" s="1">
        <v>21</v>
      </c>
      <c r="K30" s="1" t="s">
        <v>60</v>
      </c>
      <c r="L30" s="1">
        <v>19</v>
      </c>
    </row>
    <row r="31" spans="1:12">
      <c r="A31" s="1">
        <v>29</v>
      </c>
      <c r="B31" s="1">
        <v>100</v>
      </c>
      <c r="C31" s="1" t="str">
        <f t="shared" si="0"/>
        <v>3|22|1|1</v>
      </c>
      <c r="D31" s="1">
        <v>3600</v>
      </c>
      <c r="E31" s="4" t="str">
        <f t="shared" si="1"/>
        <v>白-22-雷神</v>
      </c>
      <c r="F31" s="1">
        <v>3</v>
      </c>
      <c r="G31" s="1">
        <v>1</v>
      </c>
      <c r="H31" s="1">
        <v>1</v>
      </c>
      <c r="I31" s="1" t="s">
        <v>41</v>
      </c>
      <c r="J31" s="1">
        <v>22</v>
      </c>
      <c r="K31" s="1" t="s">
        <v>61</v>
      </c>
      <c r="L31" s="1">
        <v>20</v>
      </c>
    </row>
    <row r="32" spans="1:12">
      <c r="A32" s="1">
        <v>30</v>
      </c>
      <c r="B32" s="1">
        <v>100</v>
      </c>
      <c r="C32" s="1" t="str">
        <f t="shared" si="0"/>
        <v>3|24|1|1</v>
      </c>
      <c r="D32" s="1">
        <v>3600</v>
      </c>
      <c r="E32" s="4" t="str">
        <f t="shared" si="1"/>
        <v>白-24-吸血鬼</v>
      </c>
      <c r="F32" s="1">
        <v>3</v>
      </c>
      <c r="G32" s="1">
        <v>1</v>
      </c>
      <c r="H32" s="1">
        <v>1</v>
      </c>
      <c r="I32" s="1" t="s">
        <v>41</v>
      </c>
      <c r="J32" s="1">
        <v>24</v>
      </c>
      <c r="K32" s="1" t="s">
        <v>62</v>
      </c>
      <c r="L32" s="1">
        <v>21</v>
      </c>
    </row>
    <row r="33" spans="1:12">
      <c r="A33" s="1">
        <v>31</v>
      </c>
      <c r="B33" s="1">
        <v>210</v>
      </c>
      <c r="C33" s="1" t="str">
        <f t="shared" ref="C33:C42" si="2">_xlfn.TEXTJOIN("|",TRUE,F33,J33,G33,H33)</f>
        <v>9|201|1|1</v>
      </c>
      <c r="D33" s="1">
        <v>3600</v>
      </c>
      <c r="E33" s="4" t="str">
        <f t="shared" ref="E33:E42" si="3">_xlfn.TEXTJOIN("-",TRUE,I33:K33)</f>
        <v>蓝-201-星际卷轴</v>
      </c>
      <c r="F33" s="1">
        <v>9</v>
      </c>
      <c r="G33" s="1">
        <v>1</v>
      </c>
      <c r="H33" s="1">
        <v>1</v>
      </c>
      <c r="I33" s="1" t="s">
        <v>63</v>
      </c>
      <c r="J33" s="1">
        <v>201</v>
      </c>
      <c r="K33" s="1" t="s">
        <v>64</v>
      </c>
      <c r="L33" s="1">
        <v>1</v>
      </c>
    </row>
    <row r="34" spans="1:12">
      <c r="A34" s="1">
        <v>32</v>
      </c>
      <c r="B34" s="1">
        <v>210</v>
      </c>
      <c r="C34" s="1" t="str">
        <f t="shared" si="2"/>
        <v>9|202|1|1</v>
      </c>
      <c r="D34" s="1">
        <v>3600</v>
      </c>
      <c r="E34" s="4" t="str">
        <f t="shared" si="3"/>
        <v>蓝-202-精密天文镜</v>
      </c>
      <c r="F34" s="1">
        <v>9</v>
      </c>
      <c r="G34" s="1">
        <v>1</v>
      </c>
      <c r="H34" s="1">
        <v>1</v>
      </c>
      <c r="I34" s="1" t="s">
        <v>63</v>
      </c>
      <c r="J34" s="1">
        <v>202</v>
      </c>
      <c r="K34" s="1" t="s">
        <v>65</v>
      </c>
      <c r="L34" s="1">
        <v>2</v>
      </c>
    </row>
    <row r="35" spans="1:12">
      <c r="A35" s="1">
        <v>33</v>
      </c>
      <c r="B35" s="1">
        <v>210</v>
      </c>
      <c r="C35" s="1" t="str">
        <f t="shared" si="2"/>
        <v>9|301|1|1</v>
      </c>
      <c r="D35" s="1">
        <v>3600</v>
      </c>
      <c r="E35" s="4" t="str">
        <f t="shared" si="3"/>
        <v>蓝-301-翠绿结晶</v>
      </c>
      <c r="F35" s="1">
        <v>9</v>
      </c>
      <c r="G35" s="1">
        <v>1</v>
      </c>
      <c r="H35" s="1">
        <v>1</v>
      </c>
      <c r="I35" s="1" t="s">
        <v>63</v>
      </c>
      <c r="J35" s="1">
        <v>301</v>
      </c>
      <c r="K35" s="1" t="s">
        <v>66</v>
      </c>
      <c r="L35" s="1">
        <v>3</v>
      </c>
    </row>
    <row r="36" spans="1:12">
      <c r="A36" s="1">
        <v>34</v>
      </c>
      <c r="B36" s="1">
        <v>210</v>
      </c>
      <c r="C36" s="1" t="str">
        <f t="shared" si="2"/>
        <v>9|402|1|1</v>
      </c>
      <c r="D36" s="1">
        <v>3600</v>
      </c>
      <c r="E36" s="4" t="str">
        <f t="shared" si="3"/>
        <v>蓝-402-风之头盔</v>
      </c>
      <c r="F36" s="1">
        <v>9</v>
      </c>
      <c r="G36" s="1">
        <v>1</v>
      </c>
      <c r="H36" s="1">
        <v>1</v>
      </c>
      <c r="I36" s="1" t="s">
        <v>63</v>
      </c>
      <c r="J36" s="1">
        <v>402</v>
      </c>
      <c r="K36" s="1" t="s">
        <v>67</v>
      </c>
      <c r="L36" s="1">
        <v>4</v>
      </c>
    </row>
    <row r="37" spans="1:12">
      <c r="A37" s="1">
        <v>35</v>
      </c>
      <c r="B37" s="1">
        <v>210</v>
      </c>
      <c r="C37" s="1" t="str">
        <f t="shared" si="2"/>
        <v>9|501|1|1</v>
      </c>
      <c r="D37" s="1">
        <v>3600</v>
      </c>
      <c r="E37" s="4" t="str">
        <f t="shared" si="3"/>
        <v>蓝-501-古董弹头</v>
      </c>
      <c r="F37" s="1">
        <v>9</v>
      </c>
      <c r="G37" s="1">
        <v>1</v>
      </c>
      <c r="H37" s="1">
        <v>1</v>
      </c>
      <c r="I37" s="1" t="s">
        <v>63</v>
      </c>
      <c r="J37" s="1">
        <v>501</v>
      </c>
      <c r="K37" s="1" t="s">
        <v>68</v>
      </c>
      <c r="L37" s="1">
        <v>5</v>
      </c>
    </row>
    <row r="38" spans="1:12">
      <c r="A38" s="1">
        <v>36</v>
      </c>
      <c r="B38" s="1">
        <v>210</v>
      </c>
      <c r="C38" s="1" t="str">
        <f t="shared" si="2"/>
        <v>9|502|1|1</v>
      </c>
      <c r="D38" s="1">
        <v>3600</v>
      </c>
      <c r="E38" s="4" t="str">
        <f t="shared" si="3"/>
        <v>蓝-502-烈焰花饰</v>
      </c>
      <c r="F38" s="1">
        <v>9</v>
      </c>
      <c r="G38" s="1">
        <v>1</v>
      </c>
      <c r="H38" s="1">
        <v>1</v>
      </c>
      <c r="I38" s="1" t="s">
        <v>63</v>
      </c>
      <c r="J38" s="1">
        <v>502</v>
      </c>
      <c r="K38" s="1" t="s">
        <v>69</v>
      </c>
      <c r="L38" s="1">
        <v>6</v>
      </c>
    </row>
    <row r="39" spans="1:12">
      <c r="A39" s="1">
        <v>37</v>
      </c>
      <c r="B39" s="1">
        <v>210</v>
      </c>
      <c r="C39" s="1" t="str">
        <f t="shared" si="2"/>
        <v>9|701|1|1</v>
      </c>
      <c r="D39" s="1">
        <v>3600</v>
      </c>
      <c r="E39" s="4" t="str">
        <f t="shared" si="3"/>
        <v>蓝-701-圣灵金币</v>
      </c>
      <c r="F39" s="1">
        <v>9</v>
      </c>
      <c r="G39" s="1">
        <v>1</v>
      </c>
      <c r="H39" s="1">
        <v>1</v>
      </c>
      <c r="I39" s="1" t="s">
        <v>63</v>
      </c>
      <c r="J39" s="1">
        <v>701</v>
      </c>
      <c r="K39" s="1" t="s">
        <v>70</v>
      </c>
      <c r="L39" s="1">
        <v>7</v>
      </c>
    </row>
    <row r="40" spans="1:12">
      <c r="A40" s="1">
        <v>38</v>
      </c>
      <c r="B40" s="1">
        <v>210</v>
      </c>
      <c r="C40" s="1" t="str">
        <f t="shared" si="2"/>
        <v>9|703|1|1</v>
      </c>
      <c r="D40" s="1">
        <v>3600</v>
      </c>
      <c r="E40" s="4" t="str">
        <f t="shared" si="3"/>
        <v>蓝-703-十字盾</v>
      </c>
      <c r="F40" s="1">
        <v>9</v>
      </c>
      <c r="G40" s="1">
        <v>1</v>
      </c>
      <c r="H40" s="1">
        <v>1</v>
      </c>
      <c r="I40" s="1" t="s">
        <v>63</v>
      </c>
      <c r="J40" s="1">
        <v>703</v>
      </c>
      <c r="K40" s="1" t="s">
        <v>71</v>
      </c>
      <c r="L40" s="1">
        <v>8</v>
      </c>
    </row>
    <row r="41" spans="1:12">
      <c r="A41" s="1">
        <v>39</v>
      </c>
      <c r="B41" s="1">
        <v>210</v>
      </c>
      <c r="C41" s="1" t="str">
        <f t="shared" si="2"/>
        <v>9|803|1|1</v>
      </c>
      <c r="D41" s="1">
        <v>3600</v>
      </c>
      <c r="E41" s="4" t="str">
        <f t="shared" si="3"/>
        <v>蓝-803-暗汀魔方</v>
      </c>
      <c r="F41" s="1">
        <v>9</v>
      </c>
      <c r="G41" s="1">
        <v>1</v>
      </c>
      <c r="H41" s="1">
        <v>1</v>
      </c>
      <c r="I41" s="1" t="s">
        <v>63</v>
      </c>
      <c r="J41" s="1">
        <v>803</v>
      </c>
      <c r="K41" s="1" t="s">
        <v>72</v>
      </c>
      <c r="L41" s="1">
        <v>9</v>
      </c>
    </row>
    <row r="42" spans="1:12">
      <c r="A42" s="1">
        <v>40</v>
      </c>
      <c r="B42" s="1">
        <v>210</v>
      </c>
      <c r="C42" s="1" t="str">
        <f t="shared" si="2"/>
        <v>9|804|1|1</v>
      </c>
      <c r="D42" s="1">
        <v>3600</v>
      </c>
      <c r="E42" s="4" t="str">
        <f t="shared" si="3"/>
        <v>蓝-804-古代誓约</v>
      </c>
      <c r="F42" s="1">
        <v>9</v>
      </c>
      <c r="G42" s="1">
        <v>1</v>
      </c>
      <c r="H42" s="1">
        <v>1</v>
      </c>
      <c r="I42" s="1" t="s">
        <v>63</v>
      </c>
      <c r="J42" s="1">
        <v>804</v>
      </c>
      <c r="K42" s="1" t="s">
        <v>73</v>
      </c>
      <c r="L42" s="1">
        <v>10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10.625" defaultRowHeight="15.75" outlineLevelCol="1"/>
  <cols>
    <col min="1" max="1" width="28.125" style="1" customWidth="1"/>
    <col min="2" max="2" width="39.625" style="1" customWidth="1"/>
    <col min="3" max="16384" width="10.625" style="1"/>
  </cols>
  <sheetData>
    <row r="1" spans="1:2">
      <c r="A1" s="1" t="s">
        <v>74</v>
      </c>
      <c r="B1" s="1" t="s">
        <v>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@广告配置表</vt:lpstr>
      <vt:lpstr>@弹出广告配置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xkl</cp:lastModifiedBy>
  <dcterms:created xsi:type="dcterms:W3CDTF">2019-09-24T08:08:00Z</dcterms:created>
  <dcterms:modified xsi:type="dcterms:W3CDTF">2024-08-16T10:57:59Z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