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F8518CC-83D2-4EC9-97A5-4775ECE4307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OS" sheetId="1" r:id="rId1"/>
    <sheet name="Software" sheetId="2" r:id="rId2"/>
    <sheet name="Accuracy &amp;Precision" sheetId="4" r:id="rId3"/>
    <sheet name="AVS &amp;PVD Result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4" l="1"/>
  <c r="F37" i="4"/>
  <c r="H33" i="4"/>
  <c r="D32" i="4"/>
  <c r="H30" i="4"/>
  <c r="F29" i="4"/>
  <c r="D29" i="4"/>
  <c r="I24" i="4"/>
  <c r="D21" i="4"/>
  <c r="H20" i="4"/>
  <c r="F18" i="4"/>
  <c r="I16" i="4"/>
  <c r="AF55" i="2"/>
  <c r="AE55" i="2"/>
  <c r="R55" i="2"/>
  <c r="Q55" i="2"/>
  <c r="D55" i="2"/>
  <c r="AF53" i="2"/>
  <c r="AE53" i="2"/>
  <c r="H37" i="4" s="1"/>
  <c r="D53" i="2"/>
  <c r="D37" i="4" s="1"/>
  <c r="AF51" i="2"/>
  <c r="AE51" i="2"/>
  <c r="R51" i="2"/>
  <c r="D51" i="2"/>
  <c r="D36" i="4" s="1"/>
  <c r="AF46" i="2"/>
  <c r="AE46" i="2"/>
  <c r="H34" i="4" s="1"/>
  <c r="R46" i="2"/>
  <c r="F34" i="4" s="1"/>
  <c r="Q46" i="2"/>
  <c r="E34" i="4" s="1"/>
  <c r="D46" i="2"/>
  <c r="AF44" i="2"/>
  <c r="AE44" i="2"/>
  <c r="R44" i="2"/>
  <c r="D44" i="2"/>
  <c r="D33" i="4" s="1"/>
  <c r="AF42" i="2"/>
  <c r="I32" i="4" s="1"/>
  <c r="AE42" i="2"/>
  <c r="H32" i="4" s="1"/>
  <c r="R42" i="2"/>
  <c r="F32" i="4" s="1"/>
  <c r="Q42" i="2"/>
  <c r="D42" i="2"/>
  <c r="AF37" i="2"/>
  <c r="AE37" i="2"/>
  <c r="D37" i="2"/>
  <c r="D30" i="4" s="1"/>
  <c r="AF35" i="2"/>
  <c r="AE35" i="2"/>
  <c r="H29" i="4" s="1"/>
  <c r="R35" i="2"/>
  <c r="Q35" i="2"/>
  <c r="D35" i="2"/>
  <c r="AF33" i="2"/>
  <c r="AE33" i="2"/>
  <c r="D33" i="2"/>
  <c r="D28" i="4" s="1"/>
  <c r="AF28" i="2"/>
  <c r="AE28" i="2"/>
  <c r="H26" i="4" s="1"/>
  <c r="D28" i="2"/>
  <c r="AF26" i="2"/>
  <c r="AE26" i="2"/>
  <c r="R26" i="2"/>
  <c r="F25" i="4" s="1"/>
  <c r="D26" i="2"/>
  <c r="Q26" i="2" s="1"/>
  <c r="AF24" i="2"/>
  <c r="AE24" i="2"/>
  <c r="R24" i="2"/>
  <c r="Q24" i="2"/>
  <c r="D24" i="2"/>
  <c r="AF19" i="2"/>
  <c r="AE19" i="2"/>
  <c r="H22" i="4" s="1"/>
  <c r="D19" i="2"/>
  <c r="R19" i="2" s="1"/>
  <c r="AF17" i="2"/>
  <c r="AE17" i="2"/>
  <c r="R17" i="2"/>
  <c r="Q17" i="2"/>
  <c r="D17" i="2"/>
  <c r="AF15" i="2"/>
  <c r="I20" i="4" s="1"/>
  <c r="AE15" i="2"/>
  <c r="D15" i="2"/>
  <c r="AF10" i="2"/>
  <c r="AE10" i="2"/>
  <c r="R10" i="2"/>
  <c r="Q10" i="2"/>
  <c r="D10" i="2"/>
  <c r="D18" i="4" s="1"/>
  <c r="AF8" i="2"/>
  <c r="AE8" i="2"/>
  <c r="H17" i="4" s="1"/>
  <c r="D8" i="2"/>
  <c r="AF6" i="2"/>
  <c r="AE6" i="2"/>
  <c r="D6" i="2"/>
  <c r="D16" i="4" s="1"/>
  <c r="AA30" i="1"/>
  <c r="AF30" i="1" s="1"/>
  <c r="N30" i="1"/>
  <c r="I30" i="1"/>
  <c r="R30" i="1" s="1"/>
  <c r="D30" i="1"/>
  <c r="P29" i="1"/>
  <c r="O29" i="1"/>
  <c r="N29" i="1"/>
  <c r="AF28" i="1"/>
  <c r="AE28" i="1"/>
  <c r="AA28" i="1"/>
  <c r="W28" i="1"/>
  <c r="N28" i="1"/>
  <c r="I28" i="1"/>
  <c r="R28" i="1" s="1"/>
  <c r="D28" i="1"/>
  <c r="P27" i="1"/>
  <c r="O27" i="1"/>
  <c r="N27" i="1"/>
  <c r="AF26" i="1"/>
  <c r="I12" i="4" s="1"/>
  <c r="AE26" i="1"/>
  <c r="H12" i="4" s="1"/>
  <c r="AA26" i="1"/>
  <c r="W26" i="1"/>
  <c r="N26" i="1"/>
  <c r="I26" i="1"/>
  <c r="R26" i="1" s="1"/>
  <c r="D26" i="1"/>
  <c r="P25" i="1"/>
  <c r="O25" i="1"/>
  <c r="N25" i="1"/>
  <c r="AF20" i="1"/>
  <c r="AE20" i="1"/>
  <c r="AA20" i="1"/>
  <c r="W20" i="1"/>
  <c r="N20" i="1"/>
  <c r="I20" i="1"/>
  <c r="Q20" i="1" s="1"/>
  <c r="D20" i="1"/>
  <c r="P19" i="1"/>
  <c r="O19" i="1"/>
  <c r="N19" i="1"/>
  <c r="AF18" i="1"/>
  <c r="AE18" i="1"/>
  <c r="AA18" i="1"/>
  <c r="W18" i="1"/>
  <c r="N18" i="1"/>
  <c r="I18" i="1"/>
  <c r="R18" i="1" s="1"/>
  <c r="D18" i="1"/>
  <c r="P17" i="1"/>
  <c r="O17" i="1"/>
  <c r="N17" i="1"/>
  <c r="AE16" i="1"/>
  <c r="H8" i="4" s="1"/>
  <c r="AA16" i="1"/>
  <c r="AF16" i="1" s="1"/>
  <c r="W16" i="1"/>
  <c r="N16" i="1"/>
  <c r="I16" i="1"/>
  <c r="Q16" i="1" s="1"/>
  <c r="D16" i="1"/>
  <c r="P15" i="1"/>
  <c r="O15" i="1"/>
  <c r="N15" i="1"/>
  <c r="AE10" i="1"/>
  <c r="AA10" i="1"/>
  <c r="AF10" i="1" s="1"/>
  <c r="W10" i="1"/>
  <c r="N10" i="1"/>
  <c r="I10" i="1"/>
  <c r="R10" i="1" s="1"/>
  <c r="D10" i="1"/>
  <c r="P9" i="1"/>
  <c r="O9" i="1"/>
  <c r="N9" i="1"/>
  <c r="AE8" i="1"/>
  <c r="H5" i="4" s="1"/>
  <c r="AA8" i="1"/>
  <c r="AF8" i="1" s="1"/>
  <c r="W8" i="1"/>
  <c r="N8" i="1"/>
  <c r="I8" i="1"/>
  <c r="Q8" i="1" s="1"/>
  <c r="D8" i="1"/>
  <c r="P7" i="1"/>
  <c r="O7" i="1"/>
  <c r="N7" i="1"/>
  <c r="AE6" i="1"/>
  <c r="AA6" i="1"/>
  <c r="AF6" i="1" s="1"/>
  <c r="W6" i="1"/>
  <c r="N6" i="1"/>
  <c r="I6" i="1"/>
  <c r="R6" i="1" s="1"/>
  <c r="D6" i="1"/>
  <c r="P5" i="1"/>
  <c r="O5" i="1"/>
  <c r="N5" i="1"/>
  <c r="I8" i="4" l="1"/>
  <c r="F12" i="4"/>
  <c r="E5" i="4"/>
  <c r="F6" i="4"/>
  <c r="F13" i="4"/>
  <c r="E25" i="4"/>
  <c r="E10" i="4"/>
  <c r="F22" i="4"/>
  <c r="I4" i="4"/>
  <c r="E8" i="4"/>
  <c r="F4" i="4"/>
  <c r="F9" i="4"/>
  <c r="F14" i="4"/>
  <c r="H9" i="4"/>
  <c r="E18" i="4"/>
  <c r="D24" i="4"/>
  <c r="H25" i="4"/>
  <c r="H28" i="4"/>
  <c r="AE30" i="1"/>
  <c r="Q8" i="2"/>
  <c r="Q33" i="2"/>
  <c r="H6" i="4"/>
  <c r="H16" i="4"/>
  <c r="E21" i="4"/>
  <c r="E24" i="4"/>
  <c r="D26" i="4"/>
  <c r="I28" i="4"/>
  <c r="F33" i="4"/>
  <c r="F36" i="4"/>
  <c r="E38" i="4"/>
  <c r="R33" i="2"/>
  <c r="H4" i="4"/>
  <c r="H13" i="4"/>
  <c r="H18" i="4"/>
  <c r="F21" i="4"/>
  <c r="F24" i="4"/>
  <c r="H36" i="4"/>
  <c r="F38" i="4"/>
  <c r="Q28" i="1"/>
  <c r="R16" i="1"/>
  <c r="H10" i="4"/>
  <c r="D17" i="4"/>
  <c r="D20" i="4"/>
  <c r="H21" i="4"/>
  <c r="H24" i="4"/>
  <c r="E29" i="4"/>
  <c r="E32" i="4"/>
  <c r="D34" i="4"/>
  <c r="I36" i="4"/>
  <c r="H38" i="4"/>
  <c r="Q6" i="2"/>
  <c r="R15" i="2"/>
  <c r="Q53" i="2"/>
  <c r="D22" i="4"/>
  <c r="R8" i="2"/>
  <c r="R8" i="1"/>
  <c r="R20" i="1"/>
  <c r="Q28" i="2"/>
  <c r="R37" i="2"/>
  <c r="R6" i="2"/>
  <c r="Q19" i="2"/>
  <c r="R28" i="2"/>
  <c r="Q44" i="2"/>
  <c r="D25" i="4"/>
  <c r="Q15" i="2"/>
  <c r="Q37" i="2"/>
  <c r="Q10" i="1"/>
  <c r="Q26" i="1"/>
  <c r="Q30" i="1"/>
  <c r="Q6" i="1"/>
  <c r="Q18" i="1"/>
  <c r="Q51" i="2"/>
  <c r="F16" i="4" l="1"/>
  <c r="F5" i="4"/>
  <c r="E13" i="4"/>
  <c r="E28" i="4"/>
  <c r="E36" i="4"/>
  <c r="F17" i="4"/>
  <c r="E17" i="4"/>
  <c r="E22" i="4"/>
  <c r="H14" i="4"/>
  <c r="E30" i="4"/>
  <c r="F8" i="4"/>
  <c r="E4" i="4"/>
  <c r="E14" i="4"/>
  <c r="E12" i="4"/>
  <c r="E37" i="4"/>
  <c r="F28" i="4"/>
  <c r="E9" i="4"/>
  <c r="E6" i="4"/>
  <c r="E33" i="4"/>
  <c r="F30" i="4"/>
  <c r="F20" i="4"/>
  <c r="F10" i="4"/>
  <c r="E20" i="4"/>
  <c r="F26" i="4"/>
  <c r="E26" i="4"/>
  <c r="E16" i="4"/>
</calcChain>
</file>

<file path=xl/sharedStrings.xml><?xml version="1.0" encoding="utf-8"?>
<sst xmlns="http://schemas.openxmlformats.org/spreadsheetml/2006/main" count="929" uniqueCount="46">
  <si>
    <t>OS/APP</t>
  </si>
  <si>
    <t>SCANNER</t>
  </si>
  <si>
    <t xml:space="preserve"> ACTIVE VULNERABILITY SCANNING RESULTS</t>
  </si>
  <si>
    <t>Acuracy</t>
  </si>
  <si>
    <t>Precision</t>
  </si>
  <si>
    <t>PASSIVE VULNERABILITY DETECTION RESULTS</t>
  </si>
  <si>
    <t>CNBE</t>
  </si>
  <si>
    <t>FALSE POSITIVE</t>
  </si>
  <si>
    <t>TRUE POSITIVE</t>
  </si>
  <si>
    <t xml:space="preserve">FALSE NEGATIVE </t>
  </si>
  <si>
    <t>FALSE NEGATIVE</t>
  </si>
  <si>
    <t>CB FSP</t>
  </si>
  <si>
    <t>FS1</t>
  </si>
  <si>
    <t>FS3</t>
  </si>
  <si>
    <t>FS6</t>
  </si>
  <si>
    <t>FS7</t>
  </si>
  <si>
    <t>FS8</t>
  </si>
  <si>
    <t>FS11</t>
  </si>
  <si>
    <t>FS2</t>
  </si>
  <si>
    <t>FS4</t>
  </si>
  <si>
    <t>FS5</t>
  </si>
  <si>
    <t>FS9</t>
  </si>
  <si>
    <t>FS10</t>
  </si>
  <si>
    <t>Windows XP</t>
  </si>
  <si>
    <t>NESSUS</t>
  </si>
  <si>
    <t>NEXPOSE</t>
  </si>
  <si>
    <t>OPENVAS</t>
  </si>
  <si>
    <t>Ubuntu Linux</t>
  </si>
  <si>
    <t>Windows 7</t>
  </si>
  <si>
    <t>Accuracy</t>
  </si>
  <si>
    <t>CBFS</t>
  </si>
  <si>
    <t>Windows XP
VLC P.</t>
  </si>
  <si>
    <t>Windows XP
M.Player</t>
  </si>
  <si>
    <t>Ubuntu Linux
Curl</t>
  </si>
  <si>
    <t>Ubunutu Linux
Samba</t>
  </si>
  <si>
    <t>Windows 7
M. Player</t>
  </si>
  <si>
    <t>Windows 7 
Putty</t>
  </si>
  <si>
    <t>Active Vulnerability Scanning</t>
  </si>
  <si>
    <t>Passive Vulnerability Detection</t>
  </si>
  <si>
    <t>Total CVEs</t>
  </si>
  <si>
    <t>AVS and PVD Results</t>
  </si>
  <si>
    <t>CBFSP</t>
  </si>
  <si>
    <t>Windows XP
M. Player</t>
  </si>
  <si>
    <t>Ubuntu Linux 
Curl</t>
  </si>
  <si>
    <t>Ubuntu Linux
Samba</t>
  </si>
  <si>
    <t>Windows 7
Putty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</si>
</sst>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Sans-serif"/>
    </font>
    <font>
      <b/>
      <sz val="10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0"/>
      <color rgb="FF000000"/>
      <name val="&quot;Arial&quot;"/>
    </font>
    <font>
      <b/>
      <sz val="10"/>
      <color rgb="FF000000"/>
      <name val="Arial"/>
    </font>
    <font>
      <b/>
      <sz val="18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F8CBAD"/>
        <bgColor rgb="FFF8CBAD"/>
      </patternFill>
    </fill>
    <fill>
      <patternFill patternType="solid">
        <fgColor rgb="FFFF8282"/>
        <bgColor rgb="FFFF8282"/>
      </patternFill>
    </fill>
    <fill>
      <patternFill patternType="solid">
        <fgColor rgb="FFFF0000"/>
        <bgColor rgb="FFFF0000"/>
      </patternFill>
    </fill>
    <fill>
      <patternFill patternType="solid">
        <fgColor rgb="FFED7D31"/>
        <bgColor rgb="FFED7D31"/>
      </patternFill>
    </fill>
    <fill>
      <patternFill patternType="solid">
        <fgColor rgb="FF833C0C"/>
        <bgColor rgb="FF833C0C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305496"/>
        <bgColor rgb="FF305496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6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6" xfId="0" applyFont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0" fontId="4" fillId="8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vertical="center"/>
    </xf>
    <xf numFmtId="0" fontId="4" fillId="12" borderId="6" xfId="0" applyFont="1" applyFill="1" applyBorder="1" applyAlignment="1">
      <alignment vertical="center"/>
    </xf>
    <xf numFmtId="0" fontId="4" fillId="11" borderId="6" xfId="0" applyFont="1" applyFill="1" applyBorder="1" applyAlignment="1">
      <alignment vertical="center"/>
    </xf>
    <xf numFmtId="0" fontId="4" fillId="13" borderId="6" xfId="0" applyFont="1" applyFill="1" applyBorder="1" applyAlignment="1">
      <alignment vertical="center"/>
    </xf>
    <xf numFmtId="0" fontId="4" fillId="0" borderId="0" xfId="0" applyFont="1"/>
    <xf numFmtId="0" fontId="5" fillId="14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/>
    <xf numFmtId="4" fontId="4" fillId="0" borderId="6" xfId="0" applyNumberFormat="1" applyFon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1" fillId="0" borderId="6" xfId="0" applyFont="1" applyBorder="1"/>
    <xf numFmtId="0" fontId="5" fillId="4" borderId="6" xfId="0" applyFont="1" applyFill="1" applyBorder="1"/>
    <xf numFmtId="0" fontId="5" fillId="7" borderId="6" xfId="0" applyFont="1" applyFill="1" applyBorder="1"/>
    <xf numFmtId="0" fontId="5" fillId="8" borderId="6" xfId="0" applyFont="1" applyFill="1" applyBorder="1"/>
    <xf numFmtId="0" fontId="5" fillId="9" borderId="6" xfId="0" applyFont="1" applyFill="1" applyBorder="1"/>
    <xf numFmtId="0" fontId="5" fillId="12" borderId="6" xfId="0" applyFont="1" applyFill="1" applyBorder="1"/>
    <xf numFmtId="0" fontId="5" fillId="11" borderId="6" xfId="0" applyFont="1" applyFill="1" applyBorder="1"/>
    <xf numFmtId="0" fontId="5" fillId="13" borderId="6" xfId="0" applyFont="1" applyFill="1" applyBorder="1"/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 vertical="center"/>
    </xf>
    <xf numFmtId="0" fontId="1" fillId="1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7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2" borderId="5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" fontId="4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5" fillId="0" borderId="9" xfId="0" applyFont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/>
    <xf numFmtId="0" fontId="5" fillId="14" borderId="2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F37"/>
  <sheetViews>
    <sheetView zoomScale="60" zoomScaleNormal="60" workbookViewId="0"/>
  </sheetViews>
  <sheetFormatPr defaultColWidth="14.42578125" defaultRowHeight="15.75" customHeight="1"/>
  <cols>
    <col min="1" max="1" width="12" customWidth="1"/>
    <col min="2" max="2" width="9.5703125" customWidth="1"/>
    <col min="3" max="16" width="6.5703125" customWidth="1"/>
    <col min="17" max="17" width="8.28515625" customWidth="1"/>
    <col min="18" max="18" width="12.140625" customWidth="1"/>
    <col min="19" max="19" width="7.140625" customWidth="1"/>
    <col min="20" max="21" width="12.140625" customWidth="1"/>
    <col min="22" max="22" width="18" customWidth="1"/>
    <col min="23" max="25" width="7.85546875" customWidth="1"/>
    <col min="26" max="26" width="16.42578125" customWidth="1"/>
    <col min="27" max="30" width="7.7109375" customWidth="1"/>
    <col min="31" max="31" width="12" customWidth="1"/>
    <col min="32" max="32" width="11.42578125" customWidth="1"/>
  </cols>
  <sheetData>
    <row r="2" spans="1:32">
      <c r="A2" s="123" t="s">
        <v>0</v>
      </c>
      <c r="B2" s="123" t="s">
        <v>1</v>
      </c>
      <c r="C2" s="122" t="s">
        <v>2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  <c r="Q2" s="1" t="s">
        <v>3</v>
      </c>
      <c r="R2" s="1" t="s">
        <v>4</v>
      </c>
      <c r="T2" s="123" t="s">
        <v>0</v>
      </c>
      <c r="U2" s="123" t="s">
        <v>1</v>
      </c>
      <c r="V2" s="122" t="s">
        <v>5</v>
      </c>
      <c r="W2" s="118"/>
      <c r="X2" s="118"/>
      <c r="Y2" s="118"/>
      <c r="Z2" s="118"/>
      <c r="AA2" s="118"/>
      <c r="AB2" s="118"/>
      <c r="AC2" s="118"/>
      <c r="AD2" s="119"/>
      <c r="AE2" s="1" t="s">
        <v>3</v>
      </c>
      <c r="AF2" s="1" t="s">
        <v>4</v>
      </c>
    </row>
    <row r="3" spans="1:32">
      <c r="A3" s="124"/>
      <c r="B3" s="124"/>
      <c r="C3" s="2" t="s">
        <v>6</v>
      </c>
      <c r="D3" s="120" t="s">
        <v>7</v>
      </c>
      <c r="E3" s="118"/>
      <c r="F3" s="118"/>
      <c r="G3" s="118"/>
      <c r="H3" s="119"/>
      <c r="I3" s="120" t="s">
        <v>8</v>
      </c>
      <c r="J3" s="118"/>
      <c r="K3" s="118"/>
      <c r="L3" s="118"/>
      <c r="M3" s="119"/>
      <c r="N3" s="117" t="s">
        <v>9</v>
      </c>
      <c r="O3" s="118"/>
      <c r="P3" s="119"/>
      <c r="T3" s="124"/>
      <c r="U3" s="124"/>
      <c r="V3" s="3" t="s">
        <v>10</v>
      </c>
      <c r="W3" s="120" t="s">
        <v>11</v>
      </c>
      <c r="X3" s="118"/>
      <c r="Y3" s="119"/>
      <c r="Z3" s="4" t="s">
        <v>7</v>
      </c>
      <c r="AA3" s="120" t="s">
        <v>8</v>
      </c>
      <c r="AB3" s="118"/>
      <c r="AC3" s="118"/>
      <c r="AD3" s="119"/>
      <c r="AE3" s="5"/>
      <c r="AF3" s="5"/>
    </row>
    <row r="4" spans="1:32">
      <c r="A4" s="125"/>
      <c r="B4" s="125"/>
      <c r="C4" s="6" t="s">
        <v>12</v>
      </c>
      <c r="D4" s="7" t="s">
        <v>13</v>
      </c>
      <c r="E4" s="8" t="s">
        <v>14</v>
      </c>
      <c r="F4" s="9" t="s">
        <v>15</v>
      </c>
      <c r="G4" s="10" t="s">
        <v>16</v>
      </c>
      <c r="H4" s="11" t="s">
        <v>17</v>
      </c>
      <c r="I4" s="12" t="s">
        <v>18</v>
      </c>
      <c r="J4" s="13" t="s">
        <v>19</v>
      </c>
      <c r="K4" s="14" t="s">
        <v>20</v>
      </c>
      <c r="L4" s="15" t="s">
        <v>21</v>
      </c>
      <c r="M4" s="16" t="s">
        <v>22</v>
      </c>
      <c r="N4" s="15" t="s">
        <v>19</v>
      </c>
      <c r="O4" s="14" t="s">
        <v>15</v>
      </c>
      <c r="P4" s="16" t="s">
        <v>21</v>
      </c>
      <c r="T4" s="125"/>
      <c r="U4" s="125"/>
      <c r="V4" s="8" t="s">
        <v>12</v>
      </c>
      <c r="W4" s="7" t="s">
        <v>13</v>
      </c>
      <c r="X4" s="10" t="s">
        <v>14</v>
      </c>
      <c r="Y4" s="11" t="s">
        <v>16</v>
      </c>
      <c r="Z4" s="9" t="s">
        <v>20</v>
      </c>
      <c r="AA4" s="12" t="s">
        <v>18</v>
      </c>
      <c r="AB4" s="15" t="s">
        <v>19</v>
      </c>
      <c r="AC4" s="14" t="s">
        <v>15</v>
      </c>
      <c r="AD4" s="16" t="s">
        <v>21</v>
      </c>
      <c r="AE4" s="17"/>
      <c r="AF4" s="17"/>
    </row>
    <row r="5" spans="1:32">
      <c r="A5" s="126" t="s">
        <v>23</v>
      </c>
      <c r="B5" s="126" t="s">
        <v>24</v>
      </c>
      <c r="C5" s="18">
        <v>3</v>
      </c>
      <c r="D5" s="19">
        <v>0</v>
      </c>
      <c r="E5" s="20">
        <v>31</v>
      </c>
      <c r="F5" s="20">
        <v>16</v>
      </c>
      <c r="G5" s="19">
        <v>0</v>
      </c>
      <c r="H5" s="19">
        <v>0</v>
      </c>
      <c r="I5" s="19">
        <v>0</v>
      </c>
      <c r="J5" s="19">
        <v>0</v>
      </c>
      <c r="K5" s="20">
        <v>44</v>
      </c>
      <c r="L5" s="19">
        <v>0</v>
      </c>
      <c r="M5" s="20">
        <v>26</v>
      </c>
      <c r="N5" s="19">
        <f t="shared" ref="N5:P5" si="0">AB5</f>
        <v>80</v>
      </c>
      <c r="O5" s="19">
        <f t="shared" si="0"/>
        <v>23</v>
      </c>
      <c r="P5" s="19">
        <f t="shared" si="0"/>
        <v>4</v>
      </c>
      <c r="T5" s="126" t="s">
        <v>23</v>
      </c>
      <c r="U5" s="126" t="s">
        <v>24</v>
      </c>
      <c r="V5" s="18">
        <v>26</v>
      </c>
      <c r="W5" s="20">
        <v>1</v>
      </c>
      <c r="X5" s="19">
        <v>0</v>
      </c>
      <c r="Y5" s="19">
        <v>0</v>
      </c>
      <c r="Z5" s="20">
        <v>56</v>
      </c>
      <c r="AA5" s="20">
        <v>44</v>
      </c>
      <c r="AB5" s="20">
        <v>80</v>
      </c>
      <c r="AC5" s="20">
        <v>23</v>
      </c>
      <c r="AD5" s="19">
        <v>4</v>
      </c>
      <c r="AE5" s="21"/>
      <c r="AF5" s="21"/>
    </row>
    <row r="6" spans="1:32">
      <c r="A6" s="124"/>
      <c r="B6" s="125"/>
      <c r="C6" s="22">
        <v>3</v>
      </c>
      <c r="D6" s="121">
        <f>D5+E5+F5+G5+H5</f>
        <v>47</v>
      </c>
      <c r="E6" s="118"/>
      <c r="F6" s="118"/>
      <c r="G6" s="118"/>
      <c r="H6" s="119"/>
      <c r="I6" s="121">
        <f>I5+J5+K5+L5+M5</f>
        <v>70</v>
      </c>
      <c r="J6" s="118"/>
      <c r="K6" s="118"/>
      <c r="L6" s="118"/>
      <c r="M6" s="119"/>
      <c r="N6" s="121">
        <f>AB5+AC5+AD5</f>
        <v>107</v>
      </c>
      <c r="O6" s="118"/>
      <c r="P6" s="119"/>
      <c r="Q6" s="23">
        <f>I6/(N6+I6+D6)*100</f>
        <v>31.25</v>
      </c>
      <c r="R6" s="23">
        <f>I6/(I6+D6)*100</f>
        <v>59.82905982905983</v>
      </c>
      <c r="T6" s="124"/>
      <c r="U6" s="125"/>
      <c r="V6" s="22">
        <v>26</v>
      </c>
      <c r="W6" s="121">
        <f>W5+X5+Y5</f>
        <v>1</v>
      </c>
      <c r="X6" s="118"/>
      <c r="Y6" s="119"/>
      <c r="Z6" s="22">
        <v>56</v>
      </c>
      <c r="AA6" s="121">
        <f>AA5+AB5+AC5+AD5</f>
        <v>151</v>
      </c>
      <c r="AB6" s="118"/>
      <c r="AC6" s="118"/>
      <c r="AD6" s="119"/>
      <c r="AE6" s="5">
        <f>AA6/(Z6+V6+AA6)*100</f>
        <v>64.806866952789704</v>
      </c>
      <c r="AF6" s="5">
        <f>AA6/(AA6+Z6)*100</f>
        <v>72.94685990338165</v>
      </c>
    </row>
    <row r="7" spans="1:32">
      <c r="A7" s="124"/>
      <c r="B7" s="127" t="s">
        <v>25</v>
      </c>
      <c r="C7" s="24">
        <v>0</v>
      </c>
      <c r="D7" s="19">
        <v>0</v>
      </c>
      <c r="E7" s="19">
        <v>3</v>
      </c>
      <c r="F7" s="19">
        <v>15</v>
      </c>
      <c r="G7" s="19">
        <v>0</v>
      </c>
      <c r="H7" s="19">
        <v>0</v>
      </c>
      <c r="I7" s="19">
        <v>0</v>
      </c>
      <c r="J7" s="19">
        <v>0</v>
      </c>
      <c r="K7" s="19">
        <v>42</v>
      </c>
      <c r="L7" s="19">
        <v>0</v>
      </c>
      <c r="M7" s="19">
        <v>20</v>
      </c>
      <c r="N7" s="19">
        <f t="shared" ref="N7:P7" si="1">AB7</f>
        <v>80</v>
      </c>
      <c r="O7" s="19">
        <f t="shared" si="1"/>
        <v>25</v>
      </c>
      <c r="P7" s="19">
        <f t="shared" si="1"/>
        <v>4</v>
      </c>
      <c r="Q7" s="23"/>
      <c r="R7" s="23"/>
      <c r="T7" s="124"/>
      <c r="U7" s="127" t="s">
        <v>25</v>
      </c>
      <c r="V7" s="24">
        <v>20</v>
      </c>
      <c r="W7" s="20">
        <v>1</v>
      </c>
      <c r="X7" s="19">
        <v>0</v>
      </c>
      <c r="Y7" s="19">
        <v>0</v>
      </c>
      <c r="Z7" s="20">
        <v>56</v>
      </c>
      <c r="AA7" s="20">
        <v>42</v>
      </c>
      <c r="AB7" s="20">
        <v>80</v>
      </c>
      <c r="AC7" s="20">
        <v>25</v>
      </c>
      <c r="AD7" s="19">
        <v>4</v>
      </c>
      <c r="AE7" s="21"/>
      <c r="AF7" s="21"/>
    </row>
    <row r="8" spans="1:32">
      <c r="A8" s="124"/>
      <c r="B8" s="125"/>
      <c r="C8" s="25">
        <v>0</v>
      </c>
      <c r="D8" s="121">
        <f>D7+E7+F7+G7+H7</f>
        <v>18</v>
      </c>
      <c r="E8" s="118"/>
      <c r="F8" s="118"/>
      <c r="G8" s="118"/>
      <c r="H8" s="119"/>
      <c r="I8" s="121">
        <f>I7+J7+K7+L7+M7</f>
        <v>62</v>
      </c>
      <c r="J8" s="118"/>
      <c r="K8" s="118"/>
      <c r="L8" s="118"/>
      <c r="M8" s="119"/>
      <c r="N8" s="121">
        <f>AB7+AC7+AD7</f>
        <v>109</v>
      </c>
      <c r="O8" s="118"/>
      <c r="P8" s="119"/>
      <c r="Q8" s="23">
        <f>I8/(N8+I8+D8)*100</f>
        <v>32.804232804232804</v>
      </c>
      <c r="R8" s="23">
        <f>I8/(I8+D8)*100</f>
        <v>77.5</v>
      </c>
      <c r="T8" s="124"/>
      <c r="U8" s="125"/>
      <c r="V8" s="25">
        <v>20</v>
      </c>
      <c r="W8" s="121">
        <f>W7+X7+Y7</f>
        <v>1</v>
      </c>
      <c r="X8" s="118"/>
      <c r="Y8" s="119"/>
      <c r="Z8" s="22">
        <v>56</v>
      </c>
      <c r="AA8" s="121">
        <f>AA7+AB7+AC7+AD7</f>
        <v>151</v>
      </c>
      <c r="AB8" s="118"/>
      <c r="AC8" s="118"/>
      <c r="AD8" s="119"/>
      <c r="AE8" s="26">
        <f>AA8/(Z8+V8+AA8)*100</f>
        <v>66.519823788546248</v>
      </c>
      <c r="AF8" s="26">
        <f>AA8/(AA8+Z8)*100</f>
        <v>72.94685990338165</v>
      </c>
    </row>
    <row r="9" spans="1:32">
      <c r="A9" s="124"/>
      <c r="B9" s="127" t="s">
        <v>26</v>
      </c>
      <c r="C9" s="18">
        <v>1</v>
      </c>
      <c r="D9" s="19">
        <v>0</v>
      </c>
      <c r="E9" s="20">
        <v>39</v>
      </c>
      <c r="F9" s="20">
        <v>344</v>
      </c>
      <c r="G9" s="20">
        <v>7</v>
      </c>
      <c r="H9" s="19">
        <v>0</v>
      </c>
      <c r="I9" s="19">
        <v>0</v>
      </c>
      <c r="J9" s="20">
        <v>7</v>
      </c>
      <c r="K9" s="20">
        <v>17</v>
      </c>
      <c r="L9" s="20">
        <v>1</v>
      </c>
      <c r="M9" s="20">
        <v>32</v>
      </c>
      <c r="N9" s="19">
        <f t="shared" ref="N9:P9" si="2">AB9</f>
        <v>76</v>
      </c>
      <c r="O9" s="19">
        <f t="shared" si="2"/>
        <v>47</v>
      </c>
      <c r="P9" s="19">
        <f t="shared" si="2"/>
        <v>4</v>
      </c>
      <c r="Q9" s="23"/>
      <c r="R9" s="23"/>
      <c r="T9" s="124"/>
      <c r="U9" s="127" t="s">
        <v>26</v>
      </c>
      <c r="V9" s="18">
        <v>32</v>
      </c>
      <c r="W9" s="20">
        <v>1</v>
      </c>
      <c r="X9" s="19">
        <v>0</v>
      </c>
      <c r="Y9" s="19">
        <v>0</v>
      </c>
      <c r="Z9" s="20">
        <v>56</v>
      </c>
      <c r="AA9" s="20">
        <v>24</v>
      </c>
      <c r="AB9" s="20">
        <v>76</v>
      </c>
      <c r="AC9" s="20">
        <v>47</v>
      </c>
      <c r="AD9" s="19">
        <v>4</v>
      </c>
      <c r="AE9" s="21"/>
      <c r="AF9" s="21"/>
    </row>
    <row r="10" spans="1:32">
      <c r="A10" s="125"/>
      <c r="B10" s="125"/>
      <c r="C10" s="22">
        <v>1</v>
      </c>
      <c r="D10" s="121">
        <f>D9+E9+F9+G9+H9</f>
        <v>390</v>
      </c>
      <c r="E10" s="118"/>
      <c r="F10" s="118"/>
      <c r="G10" s="118"/>
      <c r="H10" s="119"/>
      <c r="I10" s="121">
        <f>I9+J9+K9+L9+M9</f>
        <v>57</v>
      </c>
      <c r="J10" s="118"/>
      <c r="K10" s="118"/>
      <c r="L10" s="118"/>
      <c r="M10" s="119"/>
      <c r="N10" s="121">
        <f>AB9+AC9+AD9</f>
        <v>127</v>
      </c>
      <c r="O10" s="118"/>
      <c r="P10" s="119"/>
      <c r="Q10" s="23">
        <f>I10/(N10+I10+D10)*100</f>
        <v>9.9303135888501739</v>
      </c>
      <c r="R10" s="23">
        <f>I10/(I10+D10)*100</f>
        <v>12.751677852348994</v>
      </c>
      <c r="T10" s="125"/>
      <c r="U10" s="125"/>
      <c r="V10" s="22">
        <v>32</v>
      </c>
      <c r="W10" s="121">
        <f>W9+X9+Y9</f>
        <v>1</v>
      </c>
      <c r="X10" s="118"/>
      <c r="Y10" s="119"/>
      <c r="Z10" s="22">
        <v>56</v>
      </c>
      <c r="AA10" s="121">
        <f>AA9+AB9+AC9+AD9</f>
        <v>151</v>
      </c>
      <c r="AB10" s="118"/>
      <c r="AC10" s="118"/>
      <c r="AD10" s="119"/>
      <c r="AE10" s="5">
        <f>AA10/(Z10+V10+AA10)*100</f>
        <v>63.179916317991633</v>
      </c>
      <c r="AF10" s="5">
        <f>AA10/(AA10+Z10)*100</f>
        <v>72.94685990338165</v>
      </c>
    </row>
    <row r="11" spans="1:32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3"/>
      <c r="R11" s="23"/>
      <c r="T11" s="28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  <c r="AF11" s="30"/>
    </row>
    <row r="12" spans="1:32">
      <c r="A12" s="123" t="s">
        <v>0</v>
      </c>
      <c r="B12" s="123" t="s">
        <v>1</v>
      </c>
      <c r="C12" s="122" t="s">
        <v>2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9"/>
      <c r="Q12" s="23"/>
      <c r="R12" s="23"/>
      <c r="T12" s="123" t="s">
        <v>0</v>
      </c>
      <c r="U12" s="123" t="s">
        <v>1</v>
      </c>
      <c r="V12" s="122" t="s">
        <v>5</v>
      </c>
      <c r="W12" s="118"/>
      <c r="X12" s="118"/>
      <c r="Y12" s="118"/>
      <c r="Z12" s="118"/>
      <c r="AA12" s="118"/>
      <c r="AB12" s="118"/>
      <c r="AC12" s="118"/>
      <c r="AD12" s="119"/>
      <c r="AE12" s="5"/>
      <c r="AF12" s="5"/>
    </row>
    <row r="13" spans="1:32">
      <c r="A13" s="124"/>
      <c r="B13" s="124"/>
      <c r="C13" s="2" t="s">
        <v>6</v>
      </c>
      <c r="D13" s="120" t="s">
        <v>7</v>
      </c>
      <c r="E13" s="118"/>
      <c r="F13" s="118"/>
      <c r="G13" s="118"/>
      <c r="H13" s="119"/>
      <c r="I13" s="120" t="s">
        <v>8</v>
      </c>
      <c r="J13" s="118"/>
      <c r="K13" s="118"/>
      <c r="L13" s="118"/>
      <c r="M13" s="119"/>
      <c r="N13" s="117" t="s">
        <v>9</v>
      </c>
      <c r="O13" s="118"/>
      <c r="P13" s="119"/>
      <c r="Q13" s="23"/>
      <c r="R13" s="23"/>
      <c r="T13" s="124"/>
      <c r="U13" s="124"/>
      <c r="V13" s="3" t="s">
        <v>10</v>
      </c>
      <c r="W13" s="120" t="s">
        <v>11</v>
      </c>
      <c r="X13" s="118"/>
      <c r="Y13" s="119"/>
      <c r="Z13" s="4" t="s">
        <v>7</v>
      </c>
      <c r="AA13" s="120" t="s">
        <v>8</v>
      </c>
      <c r="AB13" s="118"/>
      <c r="AC13" s="118"/>
      <c r="AD13" s="119"/>
      <c r="AE13" s="5"/>
      <c r="AF13" s="5"/>
    </row>
    <row r="14" spans="1:32">
      <c r="A14" s="125"/>
      <c r="B14" s="125"/>
      <c r="C14" s="6" t="s">
        <v>12</v>
      </c>
      <c r="D14" s="7" t="s">
        <v>13</v>
      </c>
      <c r="E14" s="8" t="s">
        <v>14</v>
      </c>
      <c r="F14" s="9" t="s">
        <v>15</v>
      </c>
      <c r="G14" s="10" t="s">
        <v>16</v>
      </c>
      <c r="H14" s="11" t="s">
        <v>17</v>
      </c>
      <c r="I14" s="12" t="s">
        <v>18</v>
      </c>
      <c r="J14" s="13" t="s">
        <v>19</v>
      </c>
      <c r="K14" s="14" t="s">
        <v>20</v>
      </c>
      <c r="L14" s="15" t="s">
        <v>21</v>
      </c>
      <c r="M14" s="16" t="s">
        <v>22</v>
      </c>
      <c r="N14" s="15" t="s">
        <v>19</v>
      </c>
      <c r="O14" s="14" t="s">
        <v>15</v>
      </c>
      <c r="P14" s="16" t="s">
        <v>21</v>
      </c>
      <c r="Q14" s="23"/>
      <c r="R14" s="23"/>
      <c r="T14" s="125"/>
      <c r="U14" s="125"/>
      <c r="V14" s="8" t="s">
        <v>12</v>
      </c>
      <c r="W14" s="7" t="s">
        <v>13</v>
      </c>
      <c r="X14" s="10" t="s">
        <v>14</v>
      </c>
      <c r="Y14" s="11" t="s">
        <v>16</v>
      </c>
      <c r="Z14" s="9" t="s">
        <v>20</v>
      </c>
      <c r="AA14" s="12" t="s">
        <v>18</v>
      </c>
      <c r="AB14" s="15" t="s">
        <v>19</v>
      </c>
      <c r="AC14" s="14" t="s">
        <v>15</v>
      </c>
      <c r="AD14" s="16" t="s">
        <v>21</v>
      </c>
      <c r="AE14" s="17"/>
      <c r="AF14" s="17"/>
    </row>
    <row r="15" spans="1:32">
      <c r="A15" s="126" t="s">
        <v>27</v>
      </c>
      <c r="B15" s="126" t="s">
        <v>24</v>
      </c>
      <c r="C15" s="31">
        <v>0</v>
      </c>
      <c r="D15" s="32">
        <v>0</v>
      </c>
      <c r="E15" s="33">
        <v>417</v>
      </c>
      <c r="F15" s="33">
        <v>15</v>
      </c>
      <c r="G15" s="33">
        <v>22</v>
      </c>
      <c r="H15" s="33">
        <v>0</v>
      </c>
      <c r="I15" s="32">
        <v>0</v>
      </c>
      <c r="J15" s="33">
        <v>33</v>
      </c>
      <c r="K15" s="33">
        <v>208</v>
      </c>
      <c r="L15" s="33">
        <v>0</v>
      </c>
      <c r="M15" s="33">
        <v>70</v>
      </c>
      <c r="N15" s="19">
        <f t="shared" ref="N15:P15" si="3">AB15</f>
        <v>1067</v>
      </c>
      <c r="O15" s="19">
        <f t="shared" si="3"/>
        <v>5</v>
      </c>
      <c r="P15" s="19">
        <f t="shared" si="3"/>
        <v>0</v>
      </c>
      <c r="Q15" s="23"/>
      <c r="R15" s="23"/>
      <c r="T15" s="126" t="s">
        <v>27</v>
      </c>
      <c r="U15" s="126" t="s">
        <v>24</v>
      </c>
      <c r="V15" s="34">
        <v>70</v>
      </c>
      <c r="W15" s="33">
        <v>23</v>
      </c>
      <c r="X15" s="32">
        <v>0</v>
      </c>
      <c r="Y15" s="32">
        <v>0</v>
      </c>
      <c r="Z15" s="33">
        <v>222</v>
      </c>
      <c r="AA15" s="33">
        <v>241</v>
      </c>
      <c r="AB15" s="33">
        <v>1067</v>
      </c>
      <c r="AC15" s="33">
        <v>5</v>
      </c>
      <c r="AD15" s="32">
        <v>0</v>
      </c>
      <c r="AE15" s="21"/>
      <c r="AF15" s="21"/>
    </row>
    <row r="16" spans="1:32">
      <c r="A16" s="124"/>
      <c r="B16" s="125"/>
      <c r="C16" s="35">
        <v>0</v>
      </c>
      <c r="D16" s="121">
        <f>D15+E15+F15+G15+H15</f>
        <v>454</v>
      </c>
      <c r="E16" s="118"/>
      <c r="F16" s="118"/>
      <c r="G16" s="118"/>
      <c r="H16" s="119"/>
      <c r="I16" s="121">
        <f>I15+J15+K15+L15+M15</f>
        <v>311</v>
      </c>
      <c r="J16" s="118"/>
      <c r="K16" s="118"/>
      <c r="L16" s="118"/>
      <c r="M16" s="119"/>
      <c r="N16" s="121">
        <f>AB15+AC15+AD15</f>
        <v>1072</v>
      </c>
      <c r="O16" s="118"/>
      <c r="P16" s="119"/>
      <c r="Q16" s="23">
        <f>I16/(N16+I16+D16)*100</f>
        <v>16.929776810016332</v>
      </c>
      <c r="R16" s="23">
        <f>I16/(I16+D16)*100</f>
        <v>40.653594771241828</v>
      </c>
      <c r="T16" s="124"/>
      <c r="U16" s="125"/>
      <c r="V16" s="36">
        <v>70</v>
      </c>
      <c r="W16" s="121">
        <f>W15+X15+Y15</f>
        <v>23</v>
      </c>
      <c r="X16" s="118"/>
      <c r="Y16" s="119"/>
      <c r="Z16" s="36">
        <v>222</v>
      </c>
      <c r="AA16" s="121">
        <f>AA15+AB15+AC15+AD15</f>
        <v>1313</v>
      </c>
      <c r="AB16" s="118"/>
      <c r="AC16" s="118"/>
      <c r="AD16" s="119"/>
      <c r="AE16" s="26">
        <f>AA16/(Z16+V16+AA16)*100</f>
        <v>81.806853582554524</v>
      </c>
      <c r="AF16" s="26">
        <f>AA16/(AA16+Z16)*100</f>
        <v>85.537459283387619</v>
      </c>
    </row>
    <row r="17" spans="1:32">
      <c r="A17" s="124"/>
      <c r="B17" s="127" t="s">
        <v>25</v>
      </c>
      <c r="C17" s="33">
        <v>1</v>
      </c>
      <c r="D17" s="32">
        <v>0</v>
      </c>
      <c r="E17" s="33">
        <v>361</v>
      </c>
      <c r="F17" s="32">
        <v>2</v>
      </c>
      <c r="G17" s="32">
        <v>0</v>
      </c>
      <c r="H17" s="32">
        <v>0</v>
      </c>
      <c r="I17" s="32">
        <v>0</v>
      </c>
      <c r="J17" s="33">
        <v>28</v>
      </c>
      <c r="K17" s="32">
        <v>0</v>
      </c>
      <c r="L17" s="32">
        <v>0</v>
      </c>
      <c r="M17" s="32">
        <v>6</v>
      </c>
      <c r="N17" s="19">
        <f t="shared" ref="N17:P17" si="4">AB17</f>
        <v>1072</v>
      </c>
      <c r="O17" s="19">
        <f t="shared" si="4"/>
        <v>213</v>
      </c>
      <c r="P17" s="19">
        <f t="shared" si="4"/>
        <v>0</v>
      </c>
      <c r="Q17" s="23"/>
      <c r="R17" s="23"/>
      <c r="T17" s="124"/>
      <c r="U17" s="127" t="s">
        <v>25</v>
      </c>
      <c r="V17" s="32">
        <v>6</v>
      </c>
      <c r="W17" s="33">
        <v>23</v>
      </c>
      <c r="X17" s="32">
        <v>0</v>
      </c>
      <c r="Y17" s="32">
        <v>0</v>
      </c>
      <c r="Z17" s="33">
        <v>222</v>
      </c>
      <c r="AA17" s="33">
        <v>28</v>
      </c>
      <c r="AB17" s="33">
        <v>1072</v>
      </c>
      <c r="AC17" s="33">
        <v>213</v>
      </c>
      <c r="AD17" s="32">
        <v>0</v>
      </c>
      <c r="AE17" s="21"/>
      <c r="AF17" s="21"/>
    </row>
    <row r="18" spans="1:32">
      <c r="A18" s="124"/>
      <c r="B18" s="125"/>
      <c r="C18" s="36">
        <v>1</v>
      </c>
      <c r="D18" s="121">
        <f>D17+E17+F17+G17+H17</f>
        <v>363</v>
      </c>
      <c r="E18" s="118"/>
      <c r="F18" s="118"/>
      <c r="G18" s="118"/>
      <c r="H18" s="119"/>
      <c r="I18" s="121">
        <f>I17+J17+K17+L17+M17</f>
        <v>34</v>
      </c>
      <c r="J18" s="118"/>
      <c r="K18" s="118"/>
      <c r="L18" s="118"/>
      <c r="M18" s="119"/>
      <c r="N18" s="121">
        <f>AB17+AC17+AD17</f>
        <v>1285</v>
      </c>
      <c r="O18" s="118"/>
      <c r="P18" s="119"/>
      <c r="Q18" s="23">
        <f>I18/(N18+I18+D18)*100</f>
        <v>2.0214030915576697</v>
      </c>
      <c r="R18" s="23">
        <f>I18/(I18+D18)*100</f>
        <v>8.5642317380352644</v>
      </c>
      <c r="T18" s="124"/>
      <c r="U18" s="125"/>
      <c r="V18" s="35">
        <v>6</v>
      </c>
      <c r="W18" s="121">
        <f>W17+X17+Y17</f>
        <v>23</v>
      </c>
      <c r="X18" s="118"/>
      <c r="Y18" s="119"/>
      <c r="Z18" s="36">
        <v>222</v>
      </c>
      <c r="AA18" s="121">
        <f>AA17+AB17+AC17+AD17</f>
        <v>1313</v>
      </c>
      <c r="AB18" s="118"/>
      <c r="AC18" s="118"/>
      <c r="AD18" s="119"/>
      <c r="AE18" s="5">
        <f>AA18/(Z18+V18+AA18)*100</f>
        <v>85.204412719013618</v>
      </c>
      <c r="AF18" s="5">
        <f>AA18/(AA18+Z18)*100</f>
        <v>85.537459283387619</v>
      </c>
    </row>
    <row r="19" spans="1:32">
      <c r="A19" s="124"/>
      <c r="B19" s="127" t="s">
        <v>26</v>
      </c>
      <c r="C19" s="32">
        <v>0</v>
      </c>
      <c r="D19" s="32">
        <v>0</v>
      </c>
      <c r="E19" s="33">
        <v>246</v>
      </c>
      <c r="F19" s="32">
        <v>3</v>
      </c>
      <c r="G19" s="32">
        <v>0</v>
      </c>
      <c r="H19" s="32">
        <v>0</v>
      </c>
      <c r="I19" s="32">
        <v>0</v>
      </c>
      <c r="J19" s="33">
        <v>17</v>
      </c>
      <c r="K19" s="33">
        <v>30</v>
      </c>
      <c r="L19" s="32">
        <v>0</v>
      </c>
      <c r="M19" s="33">
        <v>14</v>
      </c>
      <c r="N19" s="19">
        <f t="shared" ref="N19:P19" si="5">AB19</f>
        <v>1083</v>
      </c>
      <c r="O19" s="19">
        <f t="shared" si="5"/>
        <v>183</v>
      </c>
      <c r="P19" s="19">
        <f t="shared" si="5"/>
        <v>0</v>
      </c>
      <c r="Q19" s="23"/>
      <c r="R19" s="23"/>
      <c r="T19" s="124"/>
      <c r="U19" s="127" t="s">
        <v>26</v>
      </c>
      <c r="V19" s="33">
        <v>14</v>
      </c>
      <c r="W19" s="33">
        <v>23</v>
      </c>
      <c r="X19" s="32">
        <v>0</v>
      </c>
      <c r="Y19" s="32">
        <v>0</v>
      </c>
      <c r="Z19" s="33">
        <v>222</v>
      </c>
      <c r="AA19" s="33">
        <v>47</v>
      </c>
      <c r="AB19" s="33">
        <v>1083</v>
      </c>
      <c r="AC19" s="33">
        <v>183</v>
      </c>
      <c r="AD19" s="32">
        <v>0</v>
      </c>
      <c r="AE19" s="21"/>
      <c r="AF19" s="21"/>
    </row>
    <row r="20" spans="1:32">
      <c r="A20" s="125"/>
      <c r="B20" s="125"/>
      <c r="C20" s="35">
        <v>0</v>
      </c>
      <c r="D20" s="121">
        <f>D19+E19+F19+G19+H19</f>
        <v>249</v>
      </c>
      <c r="E20" s="118"/>
      <c r="F20" s="118"/>
      <c r="G20" s="118"/>
      <c r="H20" s="119"/>
      <c r="I20" s="121">
        <f>I19+J19+K19+L19+M19</f>
        <v>61</v>
      </c>
      <c r="J20" s="118"/>
      <c r="K20" s="118"/>
      <c r="L20" s="118"/>
      <c r="M20" s="119"/>
      <c r="N20" s="121">
        <f>AB19+AC19+AD19</f>
        <v>1266</v>
      </c>
      <c r="O20" s="118"/>
      <c r="P20" s="119"/>
      <c r="Q20" s="23">
        <f>I20/(N20+I20+D20)*100</f>
        <v>3.8705583756345177</v>
      </c>
      <c r="R20" s="23">
        <f>I20/(I20+D20)*100</f>
        <v>19.677419354838712</v>
      </c>
      <c r="T20" s="125"/>
      <c r="U20" s="125"/>
      <c r="V20" s="36">
        <v>14</v>
      </c>
      <c r="W20" s="121">
        <f>W19+X19+Y19</f>
        <v>23</v>
      </c>
      <c r="X20" s="118"/>
      <c r="Y20" s="119"/>
      <c r="Z20" s="36">
        <v>222</v>
      </c>
      <c r="AA20" s="121">
        <f>AA19+AB19+AC19+AD19</f>
        <v>1313</v>
      </c>
      <c r="AB20" s="118"/>
      <c r="AC20" s="118"/>
      <c r="AD20" s="119"/>
      <c r="AE20" s="26">
        <f>AA20/(Z20+V20+AA20)*100</f>
        <v>84.764364105874762</v>
      </c>
      <c r="AF20" s="26">
        <f>AA20/(AA20+Z20)*100</f>
        <v>85.537459283387619</v>
      </c>
    </row>
    <row r="21" spans="1:32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3"/>
      <c r="R21" s="23"/>
      <c r="T21" s="28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  <c r="AF21" s="30"/>
    </row>
    <row r="22" spans="1:32">
      <c r="A22" s="131" t="s">
        <v>0</v>
      </c>
      <c r="B22" s="131" t="s">
        <v>1</v>
      </c>
      <c r="C22" s="128" t="s">
        <v>2</v>
      </c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30"/>
      <c r="Q22" s="23"/>
      <c r="R22" s="23"/>
      <c r="T22" s="123" t="s">
        <v>0</v>
      </c>
      <c r="U22" s="123" t="s">
        <v>1</v>
      </c>
      <c r="V22" s="122" t="s">
        <v>5</v>
      </c>
      <c r="W22" s="118"/>
      <c r="X22" s="118"/>
      <c r="Y22" s="118"/>
      <c r="Z22" s="118"/>
      <c r="AA22" s="118"/>
      <c r="AB22" s="118"/>
      <c r="AC22" s="118"/>
      <c r="AD22" s="119"/>
      <c r="AE22" s="5"/>
      <c r="AF22" s="5"/>
    </row>
    <row r="23" spans="1:32">
      <c r="A23" s="124"/>
      <c r="B23" s="124"/>
      <c r="C23" s="2" t="s">
        <v>6</v>
      </c>
      <c r="D23" s="120" t="s">
        <v>7</v>
      </c>
      <c r="E23" s="118"/>
      <c r="F23" s="118"/>
      <c r="G23" s="118"/>
      <c r="H23" s="119"/>
      <c r="I23" s="120" t="s">
        <v>8</v>
      </c>
      <c r="J23" s="118"/>
      <c r="K23" s="118"/>
      <c r="L23" s="118"/>
      <c r="M23" s="119"/>
      <c r="N23" s="117" t="s">
        <v>9</v>
      </c>
      <c r="O23" s="118"/>
      <c r="P23" s="119"/>
      <c r="Q23" s="23"/>
      <c r="R23" s="23"/>
      <c r="T23" s="124"/>
      <c r="U23" s="124"/>
      <c r="V23" s="3" t="s">
        <v>10</v>
      </c>
      <c r="W23" s="120" t="s">
        <v>11</v>
      </c>
      <c r="X23" s="118"/>
      <c r="Y23" s="119"/>
      <c r="Z23" s="4" t="s">
        <v>7</v>
      </c>
      <c r="AA23" s="120" t="s">
        <v>8</v>
      </c>
      <c r="AB23" s="118"/>
      <c r="AC23" s="118"/>
      <c r="AD23" s="119"/>
      <c r="AE23" s="5"/>
      <c r="AF23" s="5"/>
    </row>
    <row r="24" spans="1:32">
      <c r="A24" s="125"/>
      <c r="B24" s="125"/>
      <c r="C24" s="6" t="s">
        <v>12</v>
      </c>
      <c r="D24" s="7" t="s">
        <v>13</v>
      </c>
      <c r="E24" s="8" t="s">
        <v>14</v>
      </c>
      <c r="F24" s="9" t="s">
        <v>15</v>
      </c>
      <c r="G24" s="10" t="s">
        <v>16</v>
      </c>
      <c r="H24" s="11" t="s">
        <v>17</v>
      </c>
      <c r="I24" s="12" t="s">
        <v>18</v>
      </c>
      <c r="J24" s="13" t="s">
        <v>19</v>
      </c>
      <c r="K24" s="14" t="s">
        <v>20</v>
      </c>
      <c r="L24" s="15" t="s">
        <v>21</v>
      </c>
      <c r="M24" s="16" t="s">
        <v>22</v>
      </c>
      <c r="N24" s="15" t="s">
        <v>19</v>
      </c>
      <c r="O24" s="14" t="s">
        <v>15</v>
      </c>
      <c r="P24" s="16" t="s">
        <v>21</v>
      </c>
      <c r="Q24" s="23"/>
      <c r="R24" s="23"/>
      <c r="T24" s="125"/>
      <c r="U24" s="125"/>
      <c r="V24" s="8" t="s">
        <v>12</v>
      </c>
      <c r="W24" s="7" t="s">
        <v>13</v>
      </c>
      <c r="X24" s="10" t="s">
        <v>14</v>
      </c>
      <c r="Y24" s="11" t="s">
        <v>16</v>
      </c>
      <c r="Z24" s="9" t="s">
        <v>20</v>
      </c>
      <c r="AA24" s="12" t="s">
        <v>18</v>
      </c>
      <c r="AB24" s="15" t="s">
        <v>19</v>
      </c>
      <c r="AC24" s="14" t="s">
        <v>15</v>
      </c>
      <c r="AD24" s="16" t="s">
        <v>21</v>
      </c>
      <c r="AE24" s="17"/>
      <c r="AF24" s="17"/>
    </row>
    <row r="25" spans="1:32">
      <c r="A25" s="126" t="s">
        <v>28</v>
      </c>
      <c r="B25" s="126" t="s">
        <v>24</v>
      </c>
      <c r="C25" s="34">
        <v>1</v>
      </c>
      <c r="D25" s="32">
        <v>0</v>
      </c>
      <c r="E25" s="33">
        <v>81</v>
      </c>
      <c r="F25" s="33">
        <v>24</v>
      </c>
      <c r="G25" s="33">
        <v>1</v>
      </c>
      <c r="H25" s="33">
        <v>1</v>
      </c>
      <c r="I25" s="32">
        <v>0</v>
      </c>
      <c r="J25" s="33">
        <v>6</v>
      </c>
      <c r="K25" s="33">
        <v>221</v>
      </c>
      <c r="L25" s="32">
        <v>0</v>
      </c>
      <c r="M25" s="33">
        <v>103</v>
      </c>
      <c r="N25" s="19">
        <f t="shared" ref="N25:P25" si="6">AB25</f>
        <v>29</v>
      </c>
      <c r="O25" s="19">
        <f t="shared" si="6"/>
        <v>20</v>
      </c>
      <c r="P25" s="19">
        <f t="shared" si="6"/>
        <v>5</v>
      </c>
      <c r="Q25" s="23"/>
      <c r="R25" s="23"/>
      <c r="T25" s="126" t="s">
        <v>28</v>
      </c>
      <c r="U25" s="126" t="s">
        <v>24</v>
      </c>
      <c r="V25" s="34">
        <v>103</v>
      </c>
      <c r="W25" s="33">
        <v>1</v>
      </c>
      <c r="X25" s="32">
        <v>0</v>
      </c>
      <c r="Y25" s="32">
        <v>0</v>
      </c>
      <c r="Z25" s="33">
        <v>17</v>
      </c>
      <c r="AA25" s="33">
        <v>227</v>
      </c>
      <c r="AB25" s="33">
        <v>29</v>
      </c>
      <c r="AC25" s="33">
        <v>20</v>
      </c>
      <c r="AD25" s="33">
        <v>5</v>
      </c>
      <c r="AE25" s="21"/>
      <c r="AF25" s="21"/>
    </row>
    <row r="26" spans="1:32">
      <c r="A26" s="124"/>
      <c r="B26" s="125"/>
      <c r="C26" s="36">
        <v>1</v>
      </c>
      <c r="D26" s="121">
        <f>D25+E25+F25+G25+H25</f>
        <v>107</v>
      </c>
      <c r="E26" s="118"/>
      <c r="F26" s="118"/>
      <c r="G26" s="118"/>
      <c r="H26" s="119"/>
      <c r="I26" s="121">
        <f>I25+J25+K25+L25+M25</f>
        <v>330</v>
      </c>
      <c r="J26" s="118"/>
      <c r="K26" s="118"/>
      <c r="L26" s="118"/>
      <c r="M26" s="119"/>
      <c r="N26" s="121">
        <f>AB25+AC25+AD25</f>
        <v>54</v>
      </c>
      <c r="O26" s="118"/>
      <c r="P26" s="119"/>
      <c r="Q26" s="23">
        <f>I26/(N26+I26+D26)*100</f>
        <v>67.209775967413449</v>
      </c>
      <c r="R26" s="23">
        <f>I26/(I26+D26)*100</f>
        <v>75.514874141876433</v>
      </c>
      <c r="T26" s="124"/>
      <c r="U26" s="125"/>
      <c r="V26" s="36">
        <v>103</v>
      </c>
      <c r="W26" s="121">
        <f>W25+X25+Y25</f>
        <v>1</v>
      </c>
      <c r="X26" s="118"/>
      <c r="Y26" s="119"/>
      <c r="Z26" s="36">
        <v>17</v>
      </c>
      <c r="AA26" s="121">
        <f>AA25+AB25+AC25+AD25</f>
        <v>281</v>
      </c>
      <c r="AB26" s="118"/>
      <c r="AC26" s="118"/>
      <c r="AD26" s="119"/>
      <c r="AE26" s="26">
        <f>AA26/(Z26+V26+AA26)*100</f>
        <v>70.074812967581039</v>
      </c>
      <c r="AF26" s="26">
        <f>AA26/(AA26+Z26)*100</f>
        <v>94.295302013422827</v>
      </c>
    </row>
    <row r="27" spans="1:32">
      <c r="A27" s="124"/>
      <c r="B27" s="127" t="s">
        <v>25</v>
      </c>
      <c r="C27" s="32">
        <v>0</v>
      </c>
      <c r="D27" s="32">
        <v>0</v>
      </c>
      <c r="E27" s="33">
        <v>31</v>
      </c>
      <c r="F27" s="33">
        <v>3</v>
      </c>
      <c r="G27" s="33">
        <v>1</v>
      </c>
      <c r="H27" s="32">
        <v>1</v>
      </c>
      <c r="I27" s="32">
        <v>0</v>
      </c>
      <c r="J27" s="33">
        <v>7</v>
      </c>
      <c r="K27" s="33">
        <v>191</v>
      </c>
      <c r="L27" s="32">
        <v>0</v>
      </c>
      <c r="M27" s="33">
        <v>18</v>
      </c>
      <c r="N27" s="19">
        <f t="shared" ref="N27:P27" si="7">AB27</f>
        <v>30</v>
      </c>
      <c r="O27" s="19">
        <f t="shared" si="7"/>
        <v>49</v>
      </c>
      <c r="P27" s="19">
        <f t="shared" si="7"/>
        <v>5</v>
      </c>
      <c r="Q27" s="23"/>
      <c r="R27" s="23"/>
      <c r="T27" s="124"/>
      <c r="U27" s="127" t="s">
        <v>25</v>
      </c>
      <c r="V27" s="33">
        <v>18</v>
      </c>
      <c r="W27" s="33">
        <v>1</v>
      </c>
      <c r="X27" s="32">
        <v>0</v>
      </c>
      <c r="Y27" s="32">
        <v>0</v>
      </c>
      <c r="Z27" s="33">
        <v>17</v>
      </c>
      <c r="AA27" s="33">
        <v>197</v>
      </c>
      <c r="AB27" s="33">
        <v>30</v>
      </c>
      <c r="AC27" s="33">
        <v>49</v>
      </c>
      <c r="AD27" s="33">
        <v>5</v>
      </c>
      <c r="AE27" s="21"/>
      <c r="AF27" s="21"/>
    </row>
    <row r="28" spans="1:32">
      <c r="A28" s="124"/>
      <c r="B28" s="125"/>
      <c r="C28" s="35">
        <v>0</v>
      </c>
      <c r="D28" s="121">
        <f>D27+E27+F27+G27+H27</f>
        <v>36</v>
      </c>
      <c r="E28" s="118"/>
      <c r="F28" s="118"/>
      <c r="G28" s="118"/>
      <c r="H28" s="119"/>
      <c r="I28" s="121">
        <f>I27+J27+K27+L27+M27</f>
        <v>216</v>
      </c>
      <c r="J28" s="118"/>
      <c r="K28" s="118"/>
      <c r="L28" s="118"/>
      <c r="M28" s="119"/>
      <c r="N28" s="121">
        <f>AB27+AC27+AD27</f>
        <v>84</v>
      </c>
      <c r="O28" s="118"/>
      <c r="P28" s="119"/>
      <c r="Q28" s="23">
        <f>I28/(N28+I28+D28)*100</f>
        <v>64.285714285714292</v>
      </c>
      <c r="R28" s="23">
        <f>I28/(I28+D28)*100</f>
        <v>85.714285714285708</v>
      </c>
      <c r="T28" s="124"/>
      <c r="U28" s="125"/>
      <c r="V28" s="36">
        <v>18</v>
      </c>
      <c r="W28" s="121">
        <f>W27+X27+Y27</f>
        <v>1</v>
      </c>
      <c r="X28" s="118"/>
      <c r="Y28" s="119"/>
      <c r="Z28" s="36">
        <v>17</v>
      </c>
      <c r="AA28" s="121">
        <f>AA27+AB27+AC27+AD27</f>
        <v>281</v>
      </c>
      <c r="AB28" s="118"/>
      <c r="AC28" s="118"/>
      <c r="AD28" s="119"/>
      <c r="AE28" s="26">
        <f>AA28/(Z28+V28+AA28)*100</f>
        <v>88.924050632911388</v>
      </c>
      <c r="AF28" s="26">
        <f>AA28/(AA28+Z28)*100</f>
        <v>94.295302013422827</v>
      </c>
    </row>
    <row r="29" spans="1:32">
      <c r="A29" s="124"/>
      <c r="B29" s="127" t="s">
        <v>26</v>
      </c>
      <c r="C29" s="33">
        <v>1</v>
      </c>
      <c r="D29" s="32">
        <v>0</v>
      </c>
      <c r="E29" s="33">
        <v>674</v>
      </c>
      <c r="F29" s="33">
        <v>1051</v>
      </c>
      <c r="G29" s="33">
        <v>7</v>
      </c>
      <c r="H29" s="33">
        <v>1</v>
      </c>
      <c r="I29" s="32">
        <v>0</v>
      </c>
      <c r="J29" s="33">
        <v>19</v>
      </c>
      <c r="K29" s="33">
        <v>76</v>
      </c>
      <c r="L29" s="33">
        <v>3</v>
      </c>
      <c r="M29" s="33">
        <v>18</v>
      </c>
      <c r="N29" s="19">
        <f t="shared" ref="N29:P29" si="8">AB29</f>
        <v>17</v>
      </c>
      <c r="O29" s="19">
        <f t="shared" si="8"/>
        <v>166</v>
      </c>
      <c r="P29" s="19">
        <f t="shared" si="8"/>
        <v>2</v>
      </c>
      <c r="Q29" s="23"/>
      <c r="R29" s="23"/>
      <c r="T29" s="124"/>
      <c r="U29" s="127" t="s">
        <v>26</v>
      </c>
      <c r="V29" s="33">
        <v>18</v>
      </c>
      <c r="W29" s="33">
        <v>1</v>
      </c>
      <c r="X29" s="32">
        <v>0</v>
      </c>
      <c r="Y29" s="32">
        <v>0</v>
      </c>
      <c r="Z29" s="33">
        <v>17</v>
      </c>
      <c r="AA29" s="33">
        <v>96</v>
      </c>
      <c r="AB29" s="33">
        <v>17</v>
      </c>
      <c r="AC29" s="33">
        <v>166</v>
      </c>
      <c r="AD29" s="33">
        <v>2</v>
      </c>
      <c r="AE29" s="21"/>
      <c r="AF29" s="21"/>
    </row>
    <row r="30" spans="1:32">
      <c r="A30" s="125"/>
      <c r="B30" s="125"/>
      <c r="C30" s="36">
        <v>1</v>
      </c>
      <c r="D30" s="121">
        <f>D29+E29+F29+G29+H29</f>
        <v>1733</v>
      </c>
      <c r="E30" s="118"/>
      <c r="F30" s="118"/>
      <c r="G30" s="118"/>
      <c r="H30" s="119"/>
      <c r="I30" s="121">
        <f>I29+J29+K29+L29+M29</f>
        <v>116</v>
      </c>
      <c r="J30" s="118"/>
      <c r="K30" s="118"/>
      <c r="L30" s="118"/>
      <c r="M30" s="119"/>
      <c r="N30" s="121">
        <f>AB29+AC29+AD29</f>
        <v>185</v>
      </c>
      <c r="O30" s="118"/>
      <c r="P30" s="119"/>
      <c r="Q30" s="23">
        <f>I30/(N30+I30+D30)*100</f>
        <v>5.703048180924287</v>
      </c>
      <c r="R30" s="23">
        <f>I30/(I30+D30)*100</f>
        <v>6.2736614386154672</v>
      </c>
      <c r="T30" s="125"/>
      <c r="U30" s="125"/>
      <c r="V30" s="36">
        <v>18</v>
      </c>
      <c r="W30" s="121">
        <v>1</v>
      </c>
      <c r="X30" s="118"/>
      <c r="Y30" s="119"/>
      <c r="Z30" s="36">
        <v>17</v>
      </c>
      <c r="AA30" s="121">
        <f>AA29+AB29+AC29+AD29</f>
        <v>281</v>
      </c>
      <c r="AB30" s="118"/>
      <c r="AC30" s="118"/>
      <c r="AD30" s="119"/>
      <c r="AE30" s="5">
        <f>AA30/(Z30+V30+AA30)*100</f>
        <v>88.924050632911388</v>
      </c>
      <c r="AF30" s="5">
        <f>AA30/(AA30+Z30)*100</f>
        <v>94.295302013422827</v>
      </c>
    </row>
    <row r="37" spans="22:22">
      <c r="V37" s="37"/>
    </row>
  </sheetData>
  <mergeCells count="102">
    <mergeCell ref="U22:U24"/>
    <mergeCell ref="T25:T30"/>
    <mergeCell ref="U25:U26"/>
    <mergeCell ref="I16:M16"/>
    <mergeCell ref="N16:P16"/>
    <mergeCell ref="D18:H18"/>
    <mergeCell ref="I18:M18"/>
    <mergeCell ref="B17:B18"/>
    <mergeCell ref="B19:B20"/>
    <mergeCell ref="A22:A24"/>
    <mergeCell ref="B22:B24"/>
    <mergeCell ref="A25:A30"/>
    <mergeCell ref="B25:B26"/>
    <mergeCell ref="B27:B28"/>
    <mergeCell ref="B29:B30"/>
    <mergeCell ref="A15:A20"/>
    <mergeCell ref="B15:B16"/>
    <mergeCell ref="D16:H16"/>
    <mergeCell ref="N18:P18"/>
    <mergeCell ref="N20:P20"/>
    <mergeCell ref="D28:H28"/>
    <mergeCell ref="I28:M28"/>
    <mergeCell ref="N28:P28"/>
    <mergeCell ref="D30:H30"/>
    <mergeCell ref="I30:M30"/>
    <mergeCell ref="N30:P30"/>
    <mergeCell ref="I26:M26"/>
    <mergeCell ref="N26:P26"/>
    <mergeCell ref="D20:H20"/>
    <mergeCell ref="I20:M20"/>
    <mergeCell ref="C22:P22"/>
    <mergeCell ref="D23:H23"/>
    <mergeCell ref="I23:M23"/>
    <mergeCell ref="N23:P23"/>
    <mergeCell ref="D26:H26"/>
    <mergeCell ref="D8:H8"/>
    <mergeCell ref="I8:M8"/>
    <mergeCell ref="W8:Y8"/>
    <mergeCell ref="AA8:AD8"/>
    <mergeCell ref="B7:B8"/>
    <mergeCell ref="B9:B10"/>
    <mergeCell ref="A12:A14"/>
    <mergeCell ref="B12:B14"/>
    <mergeCell ref="D10:H10"/>
    <mergeCell ref="I10:M10"/>
    <mergeCell ref="W10:Y10"/>
    <mergeCell ref="AA10:AD10"/>
    <mergeCell ref="V12:AD12"/>
    <mergeCell ref="D13:H13"/>
    <mergeCell ref="I13:M13"/>
    <mergeCell ref="AA13:AD13"/>
    <mergeCell ref="A5:A10"/>
    <mergeCell ref="B5:B6"/>
    <mergeCell ref="T5:T10"/>
    <mergeCell ref="D6:H6"/>
    <mergeCell ref="N8:P8"/>
    <mergeCell ref="N10:P10"/>
    <mergeCell ref="C12:P12"/>
    <mergeCell ref="I6:M6"/>
    <mergeCell ref="N6:P6"/>
    <mergeCell ref="W6:Y6"/>
    <mergeCell ref="AA6:AD6"/>
    <mergeCell ref="U5:U6"/>
    <mergeCell ref="U7:U8"/>
    <mergeCell ref="U9:U10"/>
    <mergeCell ref="T12:T14"/>
    <mergeCell ref="U12:U14"/>
    <mergeCell ref="W3:Y3"/>
    <mergeCell ref="AA3:AD3"/>
    <mergeCell ref="A2:A4"/>
    <mergeCell ref="B2:B4"/>
    <mergeCell ref="C2:P2"/>
    <mergeCell ref="T2:T4"/>
    <mergeCell ref="U2:U4"/>
    <mergeCell ref="V2:AD2"/>
    <mergeCell ref="D3:H3"/>
    <mergeCell ref="I3:M3"/>
    <mergeCell ref="N3:P3"/>
    <mergeCell ref="N13:P13"/>
    <mergeCell ref="W13:Y13"/>
    <mergeCell ref="W16:Y16"/>
    <mergeCell ref="AA16:AD16"/>
    <mergeCell ref="W18:Y18"/>
    <mergeCell ref="AA18:AD18"/>
    <mergeCell ref="W20:Y20"/>
    <mergeCell ref="W28:Y28"/>
    <mergeCell ref="W30:Y30"/>
    <mergeCell ref="AA30:AD30"/>
    <mergeCell ref="AA20:AD20"/>
    <mergeCell ref="V22:AD22"/>
    <mergeCell ref="W23:Y23"/>
    <mergeCell ref="AA23:AD23"/>
    <mergeCell ref="W26:Y26"/>
    <mergeCell ref="AA26:AD26"/>
    <mergeCell ref="AA28:AD28"/>
    <mergeCell ref="T15:T20"/>
    <mergeCell ref="U27:U28"/>
    <mergeCell ref="U29:U30"/>
    <mergeCell ref="U15:U16"/>
    <mergeCell ref="U17:U18"/>
    <mergeCell ref="U19:U20"/>
    <mergeCell ref="T22:T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G995"/>
  <sheetViews>
    <sheetView zoomScale="68" zoomScaleNormal="68" workbookViewId="0"/>
  </sheetViews>
  <sheetFormatPr defaultColWidth="14.42578125" defaultRowHeight="15.75" customHeight="1"/>
  <cols>
    <col min="1" max="1" width="11.85546875" customWidth="1"/>
    <col min="2" max="2" width="10" customWidth="1"/>
    <col min="3" max="16" width="7" customWidth="1"/>
    <col min="17" max="17" width="6.28515625" customWidth="1"/>
    <col min="18" max="18" width="6.7109375" customWidth="1"/>
    <col min="19" max="19" width="5.5703125" customWidth="1"/>
    <col min="20" max="20" width="11.85546875" customWidth="1"/>
    <col min="21" max="21" width="10.5703125" customWidth="1"/>
    <col min="22" max="22" width="17" customWidth="1"/>
    <col min="23" max="25" width="5.5703125" customWidth="1"/>
    <col min="26" max="26" width="16.140625" customWidth="1"/>
    <col min="27" max="30" width="5.28515625" customWidth="1"/>
    <col min="31" max="31" width="8.85546875" customWidth="1"/>
    <col min="32" max="32" width="12" customWidth="1"/>
    <col min="33" max="33" width="7.28515625" customWidth="1"/>
  </cols>
  <sheetData>
    <row r="2" spans="1:33">
      <c r="A2" s="123" t="s">
        <v>0</v>
      </c>
      <c r="B2" s="123" t="s">
        <v>1</v>
      </c>
      <c r="C2" s="122" t="s">
        <v>2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  <c r="Q2" s="1" t="s">
        <v>3</v>
      </c>
      <c r="R2" s="1" t="s">
        <v>4</v>
      </c>
      <c r="T2" s="123" t="s">
        <v>0</v>
      </c>
      <c r="U2" s="123" t="s">
        <v>1</v>
      </c>
      <c r="V2" s="122" t="s">
        <v>5</v>
      </c>
      <c r="W2" s="118"/>
      <c r="X2" s="118"/>
      <c r="Y2" s="118"/>
      <c r="Z2" s="118"/>
      <c r="AA2" s="118"/>
      <c r="AB2" s="118"/>
      <c r="AC2" s="118"/>
      <c r="AD2" s="119"/>
      <c r="AE2" s="38" t="s">
        <v>29</v>
      </c>
      <c r="AF2" s="39" t="s">
        <v>4</v>
      </c>
      <c r="AG2" s="40"/>
    </row>
    <row r="3" spans="1:33">
      <c r="A3" s="124"/>
      <c r="B3" s="124"/>
      <c r="C3" s="2" t="s">
        <v>6</v>
      </c>
      <c r="D3" s="120" t="s">
        <v>7</v>
      </c>
      <c r="E3" s="118"/>
      <c r="F3" s="118"/>
      <c r="G3" s="118"/>
      <c r="H3" s="119"/>
      <c r="I3" s="120" t="s">
        <v>8</v>
      </c>
      <c r="J3" s="118"/>
      <c r="K3" s="118"/>
      <c r="L3" s="118"/>
      <c r="M3" s="119"/>
      <c r="N3" s="117" t="s">
        <v>9</v>
      </c>
      <c r="O3" s="118"/>
      <c r="P3" s="119"/>
      <c r="Q3" s="23"/>
      <c r="R3" s="23"/>
      <c r="T3" s="124"/>
      <c r="U3" s="124"/>
      <c r="V3" s="3" t="s">
        <v>10</v>
      </c>
      <c r="W3" s="120" t="s">
        <v>30</v>
      </c>
      <c r="X3" s="118"/>
      <c r="Y3" s="119"/>
      <c r="Z3" s="4" t="s">
        <v>7</v>
      </c>
      <c r="AA3" s="120" t="s">
        <v>8</v>
      </c>
      <c r="AB3" s="118"/>
      <c r="AC3" s="118"/>
      <c r="AD3" s="119"/>
      <c r="AE3" s="41"/>
      <c r="AF3" s="40"/>
      <c r="AG3" s="40"/>
    </row>
    <row r="4" spans="1:33">
      <c r="A4" s="125"/>
      <c r="B4" s="125"/>
      <c r="C4" s="6" t="s">
        <v>12</v>
      </c>
      <c r="D4" s="7" t="s">
        <v>13</v>
      </c>
      <c r="E4" s="8" t="s">
        <v>14</v>
      </c>
      <c r="F4" s="9" t="s">
        <v>15</v>
      </c>
      <c r="G4" s="10" t="s">
        <v>16</v>
      </c>
      <c r="H4" s="11" t="s">
        <v>17</v>
      </c>
      <c r="I4" s="12" t="s">
        <v>18</v>
      </c>
      <c r="J4" s="13" t="s">
        <v>19</v>
      </c>
      <c r="K4" s="14" t="s">
        <v>20</v>
      </c>
      <c r="L4" s="15" t="s">
        <v>21</v>
      </c>
      <c r="M4" s="16" t="s">
        <v>22</v>
      </c>
      <c r="N4" s="15" t="s">
        <v>19</v>
      </c>
      <c r="O4" s="14" t="s">
        <v>15</v>
      </c>
      <c r="P4" s="16" t="s">
        <v>21</v>
      </c>
      <c r="Q4" s="23"/>
      <c r="R4" s="23"/>
      <c r="T4" s="125"/>
      <c r="U4" s="125"/>
      <c r="V4" s="8" t="s">
        <v>12</v>
      </c>
      <c r="W4" s="7" t="s">
        <v>13</v>
      </c>
      <c r="X4" s="10" t="s">
        <v>14</v>
      </c>
      <c r="Y4" s="11" t="s">
        <v>16</v>
      </c>
      <c r="Z4" s="9" t="s">
        <v>20</v>
      </c>
      <c r="AA4" s="12" t="s">
        <v>18</v>
      </c>
      <c r="AB4" s="15" t="s">
        <v>19</v>
      </c>
      <c r="AC4" s="14" t="s">
        <v>15</v>
      </c>
      <c r="AD4" s="16" t="s">
        <v>21</v>
      </c>
      <c r="AE4" s="42"/>
      <c r="AF4" s="43"/>
      <c r="AG4" s="43"/>
    </row>
    <row r="5" spans="1:33">
      <c r="A5" s="126" t="s">
        <v>31</v>
      </c>
      <c r="B5" s="126" t="s">
        <v>24</v>
      </c>
      <c r="C5" s="44">
        <v>0</v>
      </c>
      <c r="D5" s="44">
        <v>0</v>
      </c>
      <c r="E5" s="44">
        <v>18</v>
      </c>
      <c r="F5" s="44">
        <v>8</v>
      </c>
      <c r="G5" s="44">
        <v>2</v>
      </c>
      <c r="H5" s="44">
        <v>1</v>
      </c>
      <c r="I5" s="44">
        <v>0</v>
      </c>
      <c r="J5" s="44">
        <v>25</v>
      </c>
      <c r="K5" s="44">
        <v>21</v>
      </c>
      <c r="L5" s="44">
        <v>0</v>
      </c>
      <c r="M5" s="44">
        <v>13</v>
      </c>
      <c r="N5" s="44">
        <v>6</v>
      </c>
      <c r="O5" s="44">
        <v>12</v>
      </c>
      <c r="P5" s="44">
        <v>0</v>
      </c>
      <c r="Q5" s="23"/>
      <c r="R5" s="23"/>
      <c r="T5" s="126" t="s">
        <v>31</v>
      </c>
      <c r="U5" s="126" t="s">
        <v>24</v>
      </c>
      <c r="V5" s="44">
        <v>14</v>
      </c>
      <c r="W5" s="44">
        <v>0</v>
      </c>
      <c r="X5" s="44">
        <v>0</v>
      </c>
      <c r="Y5" s="44">
        <v>0</v>
      </c>
      <c r="Z5" s="45">
        <v>3</v>
      </c>
      <c r="AA5" s="45">
        <v>44</v>
      </c>
      <c r="AB5" s="45">
        <v>6</v>
      </c>
      <c r="AC5" s="45">
        <v>12</v>
      </c>
      <c r="AD5" s="44">
        <v>0</v>
      </c>
      <c r="AE5" s="42"/>
      <c r="AF5" s="43"/>
      <c r="AG5" s="43"/>
    </row>
    <row r="6" spans="1:33">
      <c r="A6" s="124"/>
      <c r="B6" s="125"/>
      <c r="C6" s="46">
        <v>0</v>
      </c>
      <c r="D6" s="132">
        <f>D5+E5+F5+G5+H5</f>
        <v>29</v>
      </c>
      <c r="E6" s="118"/>
      <c r="F6" s="118"/>
      <c r="G6" s="118"/>
      <c r="H6" s="119"/>
      <c r="I6" s="132">
        <v>59</v>
      </c>
      <c r="J6" s="118"/>
      <c r="K6" s="118"/>
      <c r="L6" s="118"/>
      <c r="M6" s="119"/>
      <c r="N6" s="132">
        <v>18</v>
      </c>
      <c r="O6" s="118"/>
      <c r="P6" s="119"/>
      <c r="Q6" s="23">
        <f>I6/(N6+I6+D6)*100</f>
        <v>55.660377358490564</v>
      </c>
      <c r="R6" s="23">
        <f>I6/(I6+D6)*100</f>
        <v>67.045454545454547</v>
      </c>
      <c r="T6" s="124"/>
      <c r="U6" s="125"/>
      <c r="V6" s="46">
        <v>14</v>
      </c>
      <c r="W6" s="132">
        <v>0</v>
      </c>
      <c r="X6" s="118"/>
      <c r="Y6" s="119"/>
      <c r="Z6" s="47">
        <v>3</v>
      </c>
      <c r="AA6" s="132">
        <v>62</v>
      </c>
      <c r="AB6" s="118"/>
      <c r="AC6" s="118"/>
      <c r="AD6" s="119"/>
      <c r="AE6" s="41">
        <f>AA6/(Z6+V6+AA6)*100</f>
        <v>78.48101265822784</v>
      </c>
      <c r="AF6" s="40">
        <f>AA6/(AA6+Z6)*100</f>
        <v>95.384615384615387</v>
      </c>
      <c r="AG6" s="40"/>
    </row>
    <row r="7" spans="1:33">
      <c r="A7" s="124"/>
      <c r="B7" s="127" t="s">
        <v>25</v>
      </c>
      <c r="C7" s="44">
        <v>0</v>
      </c>
      <c r="D7" s="44">
        <v>0</v>
      </c>
      <c r="E7" s="44">
        <v>0</v>
      </c>
      <c r="F7" s="44">
        <v>11</v>
      </c>
      <c r="G7" s="44">
        <v>2</v>
      </c>
      <c r="H7" s="44">
        <v>2</v>
      </c>
      <c r="I7" s="44">
        <v>1</v>
      </c>
      <c r="J7" s="44">
        <v>0</v>
      </c>
      <c r="K7" s="44">
        <v>29</v>
      </c>
      <c r="L7" s="44">
        <v>0</v>
      </c>
      <c r="M7" s="44">
        <v>11</v>
      </c>
      <c r="N7" s="44">
        <v>32</v>
      </c>
      <c r="O7" s="44">
        <v>4</v>
      </c>
      <c r="P7" s="44">
        <v>0</v>
      </c>
      <c r="Q7" s="23"/>
      <c r="R7" s="23"/>
      <c r="T7" s="124"/>
      <c r="U7" s="127" t="s">
        <v>25</v>
      </c>
      <c r="V7" s="44">
        <v>15</v>
      </c>
      <c r="W7" s="44">
        <v>0</v>
      </c>
      <c r="X7" s="44">
        <v>0</v>
      </c>
      <c r="Y7" s="44">
        <v>0</v>
      </c>
      <c r="Z7" s="45">
        <v>3</v>
      </c>
      <c r="AA7" s="45">
        <v>26</v>
      </c>
      <c r="AB7" s="45">
        <v>32</v>
      </c>
      <c r="AC7" s="45">
        <v>4</v>
      </c>
      <c r="AD7" s="44">
        <v>0</v>
      </c>
      <c r="AE7" s="42"/>
      <c r="AF7" s="43"/>
      <c r="AG7" s="43"/>
    </row>
    <row r="8" spans="1:33">
      <c r="A8" s="124"/>
      <c r="B8" s="125"/>
      <c r="C8" s="46">
        <v>0</v>
      </c>
      <c r="D8" s="132">
        <f>D7+E7+F7+G7+H7</f>
        <v>15</v>
      </c>
      <c r="E8" s="118"/>
      <c r="F8" s="118"/>
      <c r="G8" s="118"/>
      <c r="H8" s="119"/>
      <c r="I8" s="132">
        <v>41</v>
      </c>
      <c r="J8" s="118"/>
      <c r="K8" s="118"/>
      <c r="L8" s="118"/>
      <c r="M8" s="119"/>
      <c r="N8" s="132">
        <v>36</v>
      </c>
      <c r="O8" s="118"/>
      <c r="P8" s="119"/>
      <c r="Q8" s="23">
        <f>I8/(N8+I8+D8)*100</f>
        <v>44.565217391304344</v>
      </c>
      <c r="R8" s="23">
        <f>I8/(I8+D8)*100</f>
        <v>73.214285714285708</v>
      </c>
      <c r="T8" s="124"/>
      <c r="U8" s="125"/>
      <c r="V8" s="46">
        <v>15</v>
      </c>
      <c r="W8" s="132">
        <v>0</v>
      </c>
      <c r="X8" s="118"/>
      <c r="Y8" s="119"/>
      <c r="Z8" s="48">
        <v>3</v>
      </c>
      <c r="AA8" s="132">
        <v>62</v>
      </c>
      <c r="AB8" s="118"/>
      <c r="AC8" s="118"/>
      <c r="AD8" s="119"/>
      <c r="AE8" s="41">
        <f>AA8/(Z8+V8+AA8)*100</f>
        <v>77.5</v>
      </c>
      <c r="AF8" s="40">
        <f>AA8/(AA8+Z8)*100</f>
        <v>95.384615384615387</v>
      </c>
      <c r="AG8" s="40"/>
    </row>
    <row r="9" spans="1:33">
      <c r="A9" s="124"/>
      <c r="B9" s="127" t="s">
        <v>26</v>
      </c>
      <c r="C9" s="44">
        <v>0</v>
      </c>
      <c r="D9" s="44">
        <v>0</v>
      </c>
      <c r="E9" s="44">
        <v>4</v>
      </c>
      <c r="F9" s="44">
        <v>2</v>
      </c>
      <c r="G9" s="44">
        <v>2</v>
      </c>
      <c r="H9" s="44">
        <v>0</v>
      </c>
      <c r="I9" s="44">
        <v>0</v>
      </c>
      <c r="J9" s="44">
        <v>21</v>
      </c>
      <c r="K9" s="44">
        <v>19</v>
      </c>
      <c r="L9" s="44">
        <v>0</v>
      </c>
      <c r="M9" s="44">
        <v>13</v>
      </c>
      <c r="N9" s="44">
        <v>11</v>
      </c>
      <c r="O9" s="44">
        <v>13</v>
      </c>
      <c r="P9" s="44">
        <v>0</v>
      </c>
      <c r="Q9" s="23"/>
      <c r="R9" s="23"/>
      <c r="T9" s="124"/>
      <c r="U9" s="127" t="s">
        <v>26</v>
      </c>
      <c r="V9" s="44">
        <v>14</v>
      </c>
      <c r="W9" s="44">
        <v>0</v>
      </c>
      <c r="X9" s="44">
        <v>0</v>
      </c>
      <c r="Y9" s="44">
        <v>0</v>
      </c>
      <c r="Z9" s="45">
        <v>3</v>
      </c>
      <c r="AA9" s="45">
        <v>38</v>
      </c>
      <c r="AB9" s="45">
        <v>11</v>
      </c>
      <c r="AC9" s="45">
        <v>13</v>
      </c>
      <c r="AD9" s="44">
        <v>0</v>
      </c>
      <c r="AE9" s="42"/>
      <c r="AF9" s="43"/>
      <c r="AG9" s="43"/>
    </row>
    <row r="10" spans="1:33">
      <c r="A10" s="125"/>
      <c r="B10" s="125"/>
      <c r="C10" s="46">
        <v>0</v>
      </c>
      <c r="D10" s="132">
        <f>D9+E9+F9+G9+H9</f>
        <v>8</v>
      </c>
      <c r="E10" s="118"/>
      <c r="F10" s="118"/>
      <c r="G10" s="118"/>
      <c r="H10" s="119"/>
      <c r="I10" s="132">
        <v>53</v>
      </c>
      <c r="J10" s="118"/>
      <c r="K10" s="118"/>
      <c r="L10" s="118"/>
      <c r="M10" s="119"/>
      <c r="N10" s="132">
        <v>24</v>
      </c>
      <c r="O10" s="118"/>
      <c r="P10" s="119"/>
      <c r="Q10" s="23">
        <f>I10/(N10+I10+D10)*100</f>
        <v>62.352941176470587</v>
      </c>
      <c r="R10" s="23">
        <f>I10/(I10+D10)*100</f>
        <v>86.885245901639337</v>
      </c>
      <c r="T10" s="125"/>
      <c r="U10" s="125"/>
      <c r="V10" s="46">
        <v>14</v>
      </c>
      <c r="W10" s="132">
        <v>0</v>
      </c>
      <c r="X10" s="118"/>
      <c r="Y10" s="119"/>
      <c r="Z10" s="48">
        <v>3</v>
      </c>
      <c r="AA10" s="132">
        <v>62</v>
      </c>
      <c r="AB10" s="118"/>
      <c r="AC10" s="118"/>
      <c r="AD10" s="119"/>
      <c r="AE10" s="41">
        <f>AA10/(Z10+V10+AA10)*100</f>
        <v>78.48101265822784</v>
      </c>
      <c r="AF10" s="40">
        <f>AA10/(AA10+Z10)*100</f>
        <v>95.384615384615387</v>
      </c>
      <c r="AG10" s="40"/>
    </row>
    <row r="11" spans="1:33">
      <c r="A11" s="123" t="s">
        <v>0</v>
      </c>
      <c r="B11" s="123" t="s">
        <v>1</v>
      </c>
      <c r="C11" s="122" t="s">
        <v>2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9"/>
      <c r="Q11" s="23"/>
      <c r="R11" s="23"/>
      <c r="T11" s="123" t="s">
        <v>0</v>
      </c>
      <c r="U11" s="123" t="s">
        <v>1</v>
      </c>
      <c r="V11" s="122" t="s">
        <v>5</v>
      </c>
      <c r="W11" s="118"/>
      <c r="X11" s="118"/>
      <c r="Y11" s="118"/>
      <c r="Z11" s="118"/>
      <c r="AA11" s="118"/>
      <c r="AB11" s="118"/>
      <c r="AC11" s="118"/>
      <c r="AD11" s="119"/>
      <c r="AE11" s="49"/>
      <c r="AF11" s="50"/>
      <c r="AG11" s="50"/>
    </row>
    <row r="12" spans="1:33">
      <c r="A12" s="124"/>
      <c r="B12" s="124"/>
      <c r="C12" s="51" t="s">
        <v>6</v>
      </c>
      <c r="D12" s="117" t="s">
        <v>7</v>
      </c>
      <c r="E12" s="118"/>
      <c r="F12" s="118"/>
      <c r="G12" s="118"/>
      <c r="H12" s="119"/>
      <c r="I12" s="117" t="s">
        <v>8</v>
      </c>
      <c r="J12" s="118"/>
      <c r="K12" s="118"/>
      <c r="L12" s="118"/>
      <c r="M12" s="119"/>
      <c r="N12" s="117" t="s">
        <v>9</v>
      </c>
      <c r="O12" s="118"/>
      <c r="P12" s="119"/>
      <c r="Q12" s="23"/>
      <c r="R12" s="23"/>
      <c r="T12" s="124"/>
      <c r="U12" s="124"/>
      <c r="V12" s="3" t="s">
        <v>10</v>
      </c>
      <c r="W12" s="117" t="s">
        <v>30</v>
      </c>
      <c r="X12" s="118"/>
      <c r="Y12" s="119"/>
      <c r="Z12" s="3" t="s">
        <v>7</v>
      </c>
      <c r="AA12" s="117" t="s">
        <v>8</v>
      </c>
      <c r="AB12" s="118"/>
      <c r="AC12" s="118"/>
      <c r="AD12" s="119"/>
      <c r="AE12" s="49"/>
      <c r="AF12" s="50"/>
      <c r="AG12" s="50"/>
    </row>
    <row r="13" spans="1:33">
      <c r="A13" s="125"/>
      <c r="B13" s="125"/>
      <c r="C13" s="52" t="s">
        <v>12</v>
      </c>
      <c r="D13" s="53" t="s">
        <v>13</v>
      </c>
      <c r="E13" s="54" t="s">
        <v>14</v>
      </c>
      <c r="F13" s="55" t="s">
        <v>15</v>
      </c>
      <c r="G13" s="56" t="s">
        <v>16</v>
      </c>
      <c r="H13" s="57" t="s">
        <v>17</v>
      </c>
      <c r="I13" s="58" t="s">
        <v>18</v>
      </c>
      <c r="J13" s="59" t="s">
        <v>19</v>
      </c>
      <c r="K13" s="60" t="s">
        <v>20</v>
      </c>
      <c r="L13" s="61" t="s">
        <v>21</v>
      </c>
      <c r="M13" s="62" t="s">
        <v>22</v>
      </c>
      <c r="N13" s="61" t="s">
        <v>19</v>
      </c>
      <c r="O13" s="60" t="s">
        <v>15</v>
      </c>
      <c r="P13" s="62" t="s">
        <v>21</v>
      </c>
      <c r="Q13" s="23"/>
      <c r="R13" s="23"/>
      <c r="T13" s="125"/>
      <c r="U13" s="125"/>
      <c r="V13" s="54" t="s">
        <v>12</v>
      </c>
      <c r="W13" s="53" t="s">
        <v>13</v>
      </c>
      <c r="X13" s="56" t="s">
        <v>14</v>
      </c>
      <c r="Y13" s="57" t="s">
        <v>16</v>
      </c>
      <c r="Z13" s="55" t="s">
        <v>20</v>
      </c>
      <c r="AA13" s="58" t="s">
        <v>18</v>
      </c>
      <c r="AB13" s="61" t="s">
        <v>19</v>
      </c>
      <c r="AC13" s="60" t="s">
        <v>15</v>
      </c>
      <c r="AD13" s="62" t="s">
        <v>21</v>
      </c>
      <c r="AE13" s="63"/>
      <c r="AF13" s="24"/>
      <c r="AG13" s="24"/>
    </row>
    <row r="14" spans="1:33">
      <c r="A14" s="127" t="s">
        <v>32</v>
      </c>
      <c r="B14" s="127" t="s">
        <v>24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1</v>
      </c>
      <c r="L14" s="29">
        <v>0</v>
      </c>
      <c r="M14" s="29">
        <v>0</v>
      </c>
      <c r="N14" s="29">
        <v>3</v>
      </c>
      <c r="O14" s="29">
        <v>1</v>
      </c>
      <c r="P14" s="29">
        <v>0</v>
      </c>
      <c r="Q14" s="23"/>
      <c r="R14" s="23"/>
      <c r="T14" s="127" t="s">
        <v>32</v>
      </c>
      <c r="U14" s="127" t="s">
        <v>24</v>
      </c>
      <c r="V14" s="29">
        <v>0</v>
      </c>
      <c r="W14" s="29">
        <v>0</v>
      </c>
      <c r="X14" s="29">
        <v>0</v>
      </c>
      <c r="Y14" s="29">
        <v>0</v>
      </c>
      <c r="Z14" s="64">
        <v>2</v>
      </c>
      <c r="AA14" s="64">
        <v>1</v>
      </c>
      <c r="AB14" s="64">
        <v>3</v>
      </c>
      <c r="AC14" s="64">
        <v>1</v>
      </c>
      <c r="AD14" s="29">
        <v>0</v>
      </c>
      <c r="AE14" s="63"/>
      <c r="AF14" s="24"/>
      <c r="AG14" s="24"/>
    </row>
    <row r="15" spans="1:33">
      <c r="A15" s="124"/>
      <c r="B15" s="125"/>
      <c r="C15" s="65">
        <v>0</v>
      </c>
      <c r="D15" s="132">
        <f>D14+E14+F14+G14+H14</f>
        <v>0</v>
      </c>
      <c r="E15" s="118"/>
      <c r="F15" s="118"/>
      <c r="G15" s="118"/>
      <c r="H15" s="119"/>
      <c r="I15" s="134">
        <v>1</v>
      </c>
      <c r="J15" s="118"/>
      <c r="K15" s="118"/>
      <c r="L15" s="118"/>
      <c r="M15" s="119"/>
      <c r="N15" s="134">
        <v>4</v>
      </c>
      <c r="O15" s="118"/>
      <c r="P15" s="119"/>
      <c r="Q15" s="23">
        <f>I15/(N15+I15+D15)*100</f>
        <v>20</v>
      </c>
      <c r="R15" s="23">
        <f>I15/(I15+D15)*100</f>
        <v>100</v>
      </c>
      <c r="T15" s="124"/>
      <c r="U15" s="125"/>
      <c r="V15" s="46">
        <v>0</v>
      </c>
      <c r="W15" s="134">
        <v>0</v>
      </c>
      <c r="X15" s="118"/>
      <c r="Y15" s="119"/>
      <c r="Z15" s="46">
        <v>2</v>
      </c>
      <c r="AA15" s="134">
        <v>5</v>
      </c>
      <c r="AB15" s="118"/>
      <c r="AC15" s="118"/>
      <c r="AD15" s="119"/>
      <c r="AE15" s="49">
        <f>AA15/(Z15+V15+AA15)*100</f>
        <v>71.428571428571431</v>
      </c>
      <c r="AF15" s="50">
        <f>AA15/(AA15+Z15)*100</f>
        <v>71.428571428571431</v>
      </c>
      <c r="AG15" s="50"/>
    </row>
    <row r="16" spans="1:33">
      <c r="A16" s="124"/>
      <c r="B16" s="127" t="s">
        <v>25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1</v>
      </c>
      <c r="L16" s="29">
        <v>0</v>
      </c>
      <c r="M16" s="29">
        <v>2</v>
      </c>
      <c r="N16" s="29">
        <v>3</v>
      </c>
      <c r="O16" s="29">
        <v>1</v>
      </c>
      <c r="P16" s="29">
        <v>0</v>
      </c>
      <c r="Q16" s="23"/>
      <c r="R16" s="23"/>
      <c r="T16" s="124"/>
      <c r="U16" s="127" t="s">
        <v>25</v>
      </c>
      <c r="V16" s="29">
        <v>2</v>
      </c>
      <c r="W16" s="29">
        <v>0</v>
      </c>
      <c r="X16" s="29">
        <v>0</v>
      </c>
      <c r="Y16" s="29">
        <v>0</v>
      </c>
      <c r="Z16" s="64">
        <v>2</v>
      </c>
      <c r="AA16" s="64">
        <v>1</v>
      </c>
      <c r="AB16" s="64">
        <v>3</v>
      </c>
      <c r="AC16" s="64">
        <v>1</v>
      </c>
      <c r="AD16" s="29">
        <v>0</v>
      </c>
      <c r="AE16" s="63"/>
      <c r="AF16" s="24"/>
      <c r="AG16" s="24"/>
    </row>
    <row r="17" spans="1:33">
      <c r="A17" s="124"/>
      <c r="B17" s="125"/>
      <c r="C17" s="65">
        <v>0</v>
      </c>
      <c r="D17" s="132">
        <f>D16+E16+F16+G16+H16</f>
        <v>0</v>
      </c>
      <c r="E17" s="118"/>
      <c r="F17" s="118"/>
      <c r="G17" s="118"/>
      <c r="H17" s="119"/>
      <c r="I17" s="134">
        <v>3</v>
      </c>
      <c r="J17" s="118"/>
      <c r="K17" s="118"/>
      <c r="L17" s="118"/>
      <c r="M17" s="119"/>
      <c r="N17" s="134">
        <v>4</v>
      </c>
      <c r="O17" s="118"/>
      <c r="P17" s="119"/>
      <c r="Q17" s="23">
        <f>I17/(N17+I17+D17)*100</f>
        <v>42.857142857142854</v>
      </c>
      <c r="R17" s="23">
        <f>I17/(I17+D17)*100</f>
        <v>100</v>
      </c>
      <c r="T17" s="124"/>
      <c r="U17" s="125"/>
      <c r="V17" s="46">
        <v>2</v>
      </c>
      <c r="W17" s="134">
        <v>0</v>
      </c>
      <c r="X17" s="118"/>
      <c r="Y17" s="119"/>
      <c r="Z17" s="66">
        <v>2</v>
      </c>
      <c r="AA17" s="134">
        <v>5</v>
      </c>
      <c r="AB17" s="118"/>
      <c r="AC17" s="118"/>
      <c r="AD17" s="119"/>
      <c r="AE17" s="49">
        <f>AA17/(Z17+V17+AA17)*100</f>
        <v>55.555555555555557</v>
      </c>
      <c r="AF17" s="50">
        <f>AA17/(AA17+Z17)*100</f>
        <v>71.428571428571431</v>
      </c>
      <c r="AG17" s="50"/>
    </row>
    <row r="18" spans="1:33">
      <c r="A18" s="124"/>
      <c r="B18" s="127" t="s">
        <v>26</v>
      </c>
      <c r="C18" s="29">
        <v>0</v>
      </c>
      <c r="D18" s="29">
        <v>0</v>
      </c>
      <c r="E18" s="29">
        <v>1</v>
      </c>
      <c r="F18" s="29">
        <v>5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3</v>
      </c>
      <c r="O18" s="29">
        <v>2</v>
      </c>
      <c r="P18" s="29">
        <v>0</v>
      </c>
      <c r="Q18" s="23"/>
      <c r="R18" s="23"/>
      <c r="T18" s="124"/>
      <c r="U18" s="127" t="s">
        <v>26</v>
      </c>
      <c r="V18" s="29">
        <v>0</v>
      </c>
      <c r="W18" s="29">
        <v>0</v>
      </c>
      <c r="X18" s="29">
        <v>0</v>
      </c>
      <c r="Y18" s="29">
        <v>0</v>
      </c>
      <c r="Z18" s="64">
        <v>2</v>
      </c>
      <c r="AA18" s="64">
        <v>0</v>
      </c>
      <c r="AB18" s="64">
        <v>3</v>
      </c>
      <c r="AC18" s="64">
        <v>2</v>
      </c>
      <c r="AD18" s="29">
        <v>0</v>
      </c>
      <c r="AE18" s="63"/>
      <c r="AF18" s="24"/>
      <c r="AG18" s="24"/>
    </row>
    <row r="19" spans="1:33">
      <c r="A19" s="125"/>
      <c r="B19" s="125"/>
      <c r="C19" s="65">
        <v>0</v>
      </c>
      <c r="D19" s="132">
        <f>D18+E18+F18+G18+H18</f>
        <v>6</v>
      </c>
      <c r="E19" s="118"/>
      <c r="F19" s="118"/>
      <c r="G19" s="118"/>
      <c r="H19" s="119"/>
      <c r="I19" s="134">
        <v>0</v>
      </c>
      <c r="J19" s="118"/>
      <c r="K19" s="118"/>
      <c r="L19" s="118"/>
      <c r="M19" s="119"/>
      <c r="N19" s="134">
        <v>5</v>
      </c>
      <c r="O19" s="118"/>
      <c r="P19" s="119"/>
      <c r="Q19" s="23">
        <f>I19/(N19+I19+D19)*100</f>
        <v>0</v>
      </c>
      <c r="R19" s="23">
        <f>I19/(I19+D19)*100</f>
        <v>0</v>
      </c>
      <c r="T19" s="125"/>
      <c r="U19" s="125"/>
      <c r="V19" s="46">
        <v>0</v>
      </c>
      <c r="W19" s="134">
        <v>0</v>
      </c>
      <c r="X19" s="118"/>
      <c r="Y19" s="119"/>
      <c r="Z19" s="66">
        <v>2</v>
      </c>
      <c r="AA19" s="134">
        <v>5</v>
      </c>
      <c r="AB19" s="118"/>
      <c r="AC19" s="118"/>
      <c r="AD19" s="119"/>
      <c r="AE19" s="49">
        <f>AA19/(Z19+V19+AA19)*100</f>
        <v>71.428571428571431</v>
      </c>
      <c r="AF19" s="50">
        <f>AA19/(AA19+Z19)*100</f>
        <v>71.428571428571431</v>
      </c>
      <c r="AG19" s="50"/>
    </row>
    <row r="20" spans="1:33">
      <c r="A20" s="123" t="s">
        <v>0</v>
      </c>
      <c r="B20" s="123" t="s">
        <v>1</v>
      </c>
      <c r="C20" s="122" t="s">
        <v>2</v>
      </c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9"/>
      <c r="Q20" s="23"/>
      <c r="R20" s="23"/>
      <c r="T20" s="123" t="s">
        <v>0</v>
      </c>
      <c r="U20" s="123" t="s">
        <v>1</v>
      </c>
      <c r="V20" s="122" t="s">
        <v>5</v>
      </c>
      <c r="W20" s="118"/>
      <c r="X20" s="118"/>
      <c r="Y20" s="118"/>
      <c r="Z20" s="118"/>
      <c r="AA20" s="118"/>
      <c r="AB20" s="118"/>
      <c r="AC20" s="118"/>
      <c r="AD20" s="119"/>
      <c r="AE20" s="41"/>
      <c r="AF20" s="40"/>
      <c r="AG20" s="40"/>
    </row>
    <row r="21" spans="1:33">
      <c r="A21" s="124"/>
      <c r="B21" s="124"/>
      <c r="C21" s="2" t="s">
        <v>6</v>
      </c>
      <c r="D21" s="120" t="s">
        <v>7</v>
      </c>
      <c r="E21" s="118"/>
      <c r="F21" s="118"/>
      <c r="G21" s="118"/>
      <c r="H21" s="119"/>
      <c r="I21" s="120" t="s">
        <v>8</v>
      </c>
      <c r="J21" s="118"/>
      <c r="K21" s="118"/>
      <c r="L21" s="118"/>
      <c r="M21" s="119"/>
      <c r="N21" s="117" t="s">
        <v>9</v>
      </c>
      <c r="O21" s="118"/>
      <c r="P21" s="119"/>
      <c r="Q21" s="23"/>
      <c r="R21" s="23"/>
      <c r="T21" s="124"/>
      <c r="U21" s="124"/>
      <c r="V21" s="3" t="s">
        <v>10</v>
      </c>
      <c r="W21" s="120" t="s">
        <v>30</v>
      </c>
      <c r="X21" s="118"/>
      <c r="Y21" s="119"/>
      <c r="Z21" s="4" t="s">
        <v>7</v>
      </c>
      <c r="AA21" s="120" t="s">
        <v>8</v>
      </c>
      <c r="AB21" s="118"/>
      <c r="AC21" s="118"/>
      <c r="AD21" s="119"/>
      <c r="AE21" s="41"/>
      <c r="AF21" s="40"/>
      <c r="AG21" s="40"/>
    </row>
    <row r="22" spans="1:33">
      <c r="A22" s="125"/>
      <c r="B22" s="125"/>
      <c r="C22" s="6" t="s">
        <v>12</v>
      </c>
      <c r="D22" s="7" t="s">
        <v>13</v>
      </c>
      <c r="E22" s="8" t="s">
        <v>14</v>
      </c>
      <c r="F22" s="9" t="s">
        <v>15</v>
      </c>
      <c r="G22" s="10" t="s">
        <v>16</v>
      </c>
      <c r="H22" s="11" t="s">
        <v>17</v>
      </c>
      <c r="I22" s="12" t="s">
        <v>18</v>
      </c>
      <c r="J22" s="13" t="s">
        <v>19</v>
      </c>
      <c r="K22" s="14" t="s">
        <v>20</v>
      </c>
      <c r="L22" s="15" t="s">
        <v>21</v>
      </c>
      <c r="M22" s="16" t="s">
        <v>22</v>
      </c>
      <c r="N22" s="15" t="s">
        <v>19</v>
      </c>
      <c r="O22" s="14" t="s">
        <v>15</v>
      </c>
      <c r="P22" s="16" t="s">
        <v>21</v>
      </c>
      <c r="Q22" s="23"/>
      <c r="R22" s="23"/>
      <c r="T22" s="125"/>
      <c r="U22" s="125"/>
      <c r="V22" s="8" t="s">
        <v>12</v>
      </c>
      <c r="W22" s="7" t="s">
        <v>13</v>
      </c>
      <c r="X22" s="10" t="s">
        <v>14</v>
      </c>
      <c r="Y22" s="11" t="s">
        <v>16</v>
      </c>
      <c r="Z22" s="9" t="s">
        <v>20</v>
      </c>
      <c r="AA22" s="12" t="s">
        <v>18</v>
      </c>
      <c r="AB22" s="15" t="s">
        <v>19</v>
      </c>
      <c r="AC22" s="14" t="s">
        <v>15</v>
      </c>
      <c r="AD22" s="16" t="s">
        <v>21</v>
      </c>
      <c r="AE22" s="42"/>
      <c r="AF22" s="43"/>
      <c r="AG22" s="43"/>
    </row>
    <row r="23" spans="1:33">
      <c r="A23" s="126" t="s">
        <v>33</v>
      </c>
      <c r="B23" s="126" t="s">
        <v>24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5</v>
      </c>
      <c r="L23" s="44">
        <v>0</v>
      </c>
      <c r="M23" s="44">
        <v>0</v>
      </c>
      <c r="N23" s="67">
        <v>4</v>
      </c>
      <c r="O23" s="67">
        <v>34</v>
      </c>
      <c r="P23" s="44">
        <v>0</v>
      </c>
      <c r="Q23" s="23"/>
      <c r="R23" s="23"/>
      <c r="T23" s="126" t="s">
        <v>33</v>
      </c>
      <c r="U23" s="126" t="s">
        <v>24</v>
      </c>
      <c r="V23" s="68">
        <v>0</v>
      </c>
      <c r="W23" s="44">
        <v>0</v>
      </c>
      <c r="X23" s="44">
        <v>3</v>
      </c>
      <c r="Y23" s="44">
        <v>0</v>
      </c>
      <c r="Z23" s="67">
        <v>7</v>
      </c>
      <c r="AA23" s="67">
        <v>5</v>
      </c>
      <c r="AB23" s="67">
        <v>4</v>
      </c>
      <c r="AC23" s="67">
        <v>34</v>
      </c>
      <c r="AD23" s="44">
        <v>0</v>
      </c>
      <c r="AE23" s="42"/>
      <c r="AF23" s="43"/>
      <c r="AG23" s="43"/>
    </row>
    <row r="24" spans="1:33">
      <c r="A24" s="124"/>
      <c r="B24" s="125"/>
      <c r="C24" s="46">
        <v>0</v>
      </c>
      <c r="D24" s="132">
        <f>D23+E23+F23+G23+H23</f>
        <v>0</v>
      </c>
      <c r="E24" s="118"/>
      <c r="F24" s="118"/>
      <c r="G24" s="118"/>
      <c r="H24" s="119"/>
      <c r="I24" s="132">
        <v>5</v>
      </c>
      <c r="J24" s="118"/>
      <c r="K24" s="118"/>
      <c r="L24" s="118"/>
      <c r="M24" s="119"/>
      <c r="N24" s="132">
        <v>38</v>
      </c>
      <c r="O24" s="118"/>
      <c r="P24" s="119"/>
      <c r="Q24" s="23">
        <f>I24/(N24+I24+D24)*100</f>
        <v>11.627906976744185</v>
      </c>
      <c r="R24" s="23">
        <f>I24/(I24+D24)*100</f>
        <v>100</v>
      </c>
      <c r="T24" s="124"/>
      <c r="U24" s="125"/>
      <c r="V24" s="69">
        <v>0</v>
      </c>
      <c r="W24" s="132">
        <v>3</v>
      </c>
      <c r="X24" s="118"/>
      <c r="Y24" s="119"/>
      <c r="Z24" s="70">
        <v>7</v>
      </c>
      <c r="AA24" s="132">
        <v>43</v>
      </c>
      <c r="AB24" s="118"/>
      <c r="AC24" s="118"/>
      <c r="AD24" s="119"/>
      <c r="AE24" s="41">
        <f>AA24/(Z24+V24+AA24)*100</f>
        <v>86</v>
      </c>
      <c r="AF24" s="40">
        <f>AA24/(AA24+Z24)*100</f>
        <v>86</v>
      </c>
      <c r="AG24" s="40"/>
    </row>
    <row r="25" spans="1:33">
      <c r="A25" s="124"/>
      <c r="B25" s="127" t="s">
        <v>25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5</v>
      </c>
      <c r="L25" s="44">
        <v>0</v>
      </c>
      <c r="M25" s="44">
        <v>0</v>
      </c>
      <c r="N25" s="68">
        <v>4</v>
      </c>
      <c r="O25" s="68">
        <v>34</v>
      </c>
      <c r="P25" s="44">
        <v>0</v>
      </c>
      <c r="Q25" s="23"/>
      <c r="R25" s="23"/>
      <c r="T25" s="124"/>
      <c r="U25" s="127" t="s">
        <v>25</v>
      </c>
      <c r="V25" s="68">
        <v>0</v>
      </c>
      <c r="W25" s="44">
        <v>0</v>
      </c>
      <c r="X25" s="44">
        <v>3</v>
      </c>
      <c r="Y25" s="44">
        <v>0</v>
      </c>
      <c r="Z25" s="67">
        <v>7</v>
      </c>
      <c r="AA25" s="67">
        <v>5</v>
      </c>
      <c r="AB25" s="67">
        <v>4</v>
      </c>
      <c r="AC25" s="67">
        <v>34</v>
      </c>
      <c r="AD25" s="44">
        <v>0</v>
      </c>
      <c r="AE25" s="42"/>
      <c r="AF25" s="43"/>
      <c r="AG25" s="43"/>
    </row>
    <row r="26" spans="1:33">
      <c r="A26" s="124"/>
      <c r="B26" s="125"/>
      <c r="C26" s="46">
        <v>0</v>
      </c>
      <c r="D26" s="132">
        <f>D25+E25+F25+G25+H25</f>
        <v>0</v>
      </c>
      <c r="E26" s="118"/>
      <c r="F26" s="118"/>
      <c r="G26" s="118"/>
      <c r="H26" s="119"/>
      <c r="I26" s="132">
        <v>5</v>
      </c>
      <c r="J26" s="118"/>
      <c r="K26" s="118"/>
      <c r="L26" s="118"/>
      <c r="M26" s="119"/>
      <c r="N26" s="132">
        <v>38</v>
      </c>
      <c r="O26" s="118"/>
      <c r="P26" s="119"/>
      <c r="Q26" s="23">
        <f>I26/(N26+I26+D26)*100</f>
        <v>11.627906976744185</v>
      </c>
      <c r="R26" s="23">
        <f>I26/(I26+D26)*100</f>
        <v>100</v>
      </c>
      <c r="T26" s="124"/>
      <c r="U26" s="125"/>
      <c r="V26" s="69">
        <v>0</v>
      </c>
      <c r="W26" s="132">
        <v>3</v>
      </c>
      <c r="X26" s="118"/>
      <c r="Y26" s="119"/>
      <c r="Z26" s="71">
        <v>7</v>
      </c>
      <c r="AA26" s="132">
        <v>43</v>
      </c>
      <c r="AB26" s="118"/>
      <c r="AC26" s="118"/>
      <c r="AD26" s="119"/>
      <c r="AE26" s="41">
        <f>AA26/(Z26+V26+AA26)*100</f>
        <v>86</v>
      </c>
      <c r="AF26" s="40">
        <f>AA26/(AA26+Z26)*100</f>
        <v>86</v>
      </c>
      <c r="AG26" s="40"/>
    </row>
    <row r="27" spans="1:33">
      <c r="A27" s="124"/>
      <c r="B27" s="127" t="s">
        <v>26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4</v>
      </c>
      <c r="L27" s="44">
        <v>0</v>
      </c>
      <c r="M27" s="44">
        <v>0</v>
      </c>
      <c r="N27" s="68">
        <v>4</v>
      </c>
      <c r="O27" s="68">
        <v>35</v>
      </c>
      <c r="P27" s="44">
        <v>0</v>
      </c>
      <c r="Q27" s="23"/>
      <c r="R27" s="23"/>
      <c r="T27" s="124"/>
      <c r="U27" s="127" t="s">
        <v>26</v>
      </c>
      <c r="V27" s="68">
        <v>0</v>
      </c>
      <c r="W27" s="44">
        <v>0</v>
      </c>
      <c r="X27" s="44">
        <v>3</v>
      </c>
      <c r="Y27" s="44">
        <v>0</v>
      </c>
      <c r="Z27" s="67">
        <v>7</v>
      </c>
      <c r="AA27" s="67">
        <v>4</v>
      </c>
      <c r="AB27" s="67">
        <v>4</v>
      </c>
      <c r="AC27" s="67">
        <v>35</v>
      </c>
      <c r="AD27" s="44">
        <v>0</v>
      </c>
      <c r="AE27" s="42"/>
      <c r="AF27" s="43"/>
      <c r="AG27" s="43"/>
    </row>
    <row r="28" spans="1:33">
      <c r="A28" s="125"/>
      <c r="B28" s="125"/>
      <c r="C28" s="46">
        <v>0</v>
      </c>
      <c r="D28" s="132">
        <f>D27+E27+F27+G27+H27</f>
        <v>0</v>
      </c>
      <c r="E28" s="118"/>
      <c r="F28" s="118"/>
      <c r="G28" s="118"/>
      <c r="H28" s="119"/>
      <c r="I28" s="132">
        <v>4</v>
      </c>
      <c r="J28" s="118"/>
      <c r="K28" s="118"/>
      <c r="L28" s="118"/>
      <c r="M28" s="119"/>
      <c r="N28" s="132">
        <v>39</v>
      </c>
      <c r="O28" s="118"/>
      <c r="P28" s="119"/>
      <c r="Q28" s="23">
        <f>I28/(N28+I28+D28)*100</f>
        <v>9.3023255813953494</v>
      </c>
      <c r="R28" s="23">
        <f>I28/(I28+D28)*100</f>
        <v>100</v>
      </c>
      <c r="T28" s="125"/>
      <c r="U28" s="125"/>
      <c r="V28" s="69">
        <v>0</v>
      </c>
      <c r="W28" s="132">
        <v>3</v>
      </c>
      <c r="X28" s="118"/>
      <c r="Y28" s="119"/>
      <c r="Z28" s="71">
        <v>7</v>
      </c>
      <c r="AA28" s="132">
        <v>43</v>
      </c>
      <c r="AB28" s="118"/>
      <c r="AC28" s="118"/>
      <c r="AD28" s="119"/>
      <c r="AE28" s="41">
        <f>AA28/(Z28+V28+AA28)*100</f>
        <v>86</v>
      </c>
      <c r="AF28" s="40">
        <f>AA28/(AA28+Z28)*100</f>
        <v>86</v>
      </c>
      <c r="AG28" s="40"/>
    </row>
    <row r="29" spans="1:33">
      <c r="A29" s="123" t="s">
        <v>0</v>
      </c>
      <c r="B29" s="123" t="s">
        <v>1</v>
      </c>
      <c r="C29" s="122" t="s">
        <v>2</v>
      </c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9"/>
      <c r="Q29" s="23"/>
      <c r="R29" s="23"/>
      <c r="T29" s="123" t="s">
        <v>0</v>
      </c>
      <c r="U29" s="123" t="s">
        <v>1</v>
      </c>
      <c r="V29" s="122" t="s">
        <v>5</v>
      </c>
      <c r="W29" s="118"/>
      <c r="X29" s="118"/>
      <c r="Y29" s="118"/>
      <c r="Z29" s="118"/>
      <c r="AA29" s="118"/>
      <c r="AB29" s="118"/>
      <c r="AC29" s="118"/>
      <c r="AD29" s="119"/>
      <c r="AE29" s="41"/>
      <c r="AF29" s="40"/>
      <c r="AG29" s="40"/>
    </row>
    <row r="30" spans="1:33">
      <c r="A30" s="124"/>
      <c r="B30" s="124"/>
      <c r="C30" s="2" t="s">
        <v>6</v>
      </c>
      <c r="D30" s="120" t="s">
        <v>7</v>
      </c>
      <c r="E30" s="118"/>
      <c r="F30" s="118"/>
      <c r="G30" s="118"/>
      <c r="H30" s="119"/>
      <c r="I30" s="120" t="s">
        <v>8</v>
      </c>
      <c r="J30" s="118"/>
      <c r="K30" s="118"/>
      <c r="L30" s="118"/>
      <c r="M30" s="119"/>
      <c r="N30" s="117" t="s">
        <v>9</v>
      </c>
      <c r="O30" s="118"/>
      <c r="P30" s="119"/>
      <c r="Q30" s="23"/>
      <c r="R30" s="23"/>
      <c r="T30" s="124"/>
      <c r="U30" s="124"/>
      <c r="V30" s="72" t="s">
        <v>10</v>
      </c>
      <c r="W30" s="120" t="s">
        <v>30</v>
      </c>
      <c r="X30" s="118"/>
      <c r="Y30" s="119"/>
      <c r="Z30" s="4" t="s">
        <v>7</v>
      </c>
      <c r="AA30" s="120" t="s">
        <v>8</v>
      </c>
      <c r="AB30" s="118"/>
      <c r="AC30" s="118"/>
      <c r="AD30" s="119"/>
      <c r="AE30" s="41"/>
      <c r="AF30" s="40"/>
      <c r="AG30" s="40"/>
    </row>
    <row r="31" spans="1:33">
      <c r="A31" s="125"/>
      <c r="B31" s="125"/>
      <c r="C31" s="6" t="s">
        <v>12</v>
      </c>
      <c r="D31" s="7" t="s">
        <v>13</v>
      </c>
      <c r="E31" s="8" t="s">
        <v>14</v>
      </c>
      <c r="F31" s="9" t="s">
        <v>15</v>
      </c>
      <c r="G31" s="10" t="s">
        <v>16</v>
      </c>
      <c r="H31" s="11" t="s">
        <v>17</v>
      </c>
      <c r="I31" s="12" t="s">
        <v>18</v>
      </c>
      <c r="J31" s="13" t="s">
        <v>19</v>
      </c>
      <c r="K31" s="14" t="s">
        <v>20</v>
      </c>
      <c r="L31" s="15" t="s">
        <v>21</v>
      </c>
      <c r="M31" s="16" t="s">
        <v>22</v>
      </c>
      <c r="N31" s="15" t="s">
        <v>19</v>
      </c>
      <c r="O31" s="14" t="s">
        <v>15</v>
      </c>
      <c r="P31" s="16" t="s">
        <v>21</v>
      </c>
      <c r="Q31" s="23"/>
      <c r="R31" s="23"/>
      <c r="T31" s="125"/>
      <c r="U31" s="125"/>
      <c r="V31" s="8" t="s">
        <v>12</v>
      </c>
      <c r="W31" s="73" t="s">
        <v>13</v>
      </c>
      <c r="X31" s="74" t="s">
        <v>14</v>
      </c>
      <c r="Y31" s="75" t="s">
        <v>16</v>
      </c>
      <c r="Z31" s="9" t="s">
        <v>20</v>
      </c>
      <c r="AA31" s="76" t="s">
        <v>18</v>
      </c>
      <c r="AB31" s="77" t="s">
        <v>19</v>
      </c>
      <c r="AC31" s="78" t="s">
        <v>15</v>
      </c>
      <c r="AD31" s="79" t="s">
        <v>21</v>
      </c>
      <c r="AE31" s="42"/>
      <c r="AF31" s="80"/>
      <c r="AG31" s="80"/>
    </row>
    <row r="32" spans="1:33">
      <c r="A32" s="127" t="s">
        <v>34</v>
      </c>
      <c r="B32" s="126" t="s">
        <v>24</v>
      </c>
      <c r="C32" s="44">
        <v>0</v>
      </c>
      <c r="D32" s="44">
        <v>0</v>
      </c>
      <c r="E32" s="44">
        <v>1</v>
      </c>
      <c r="F32" s="44">
        <v>1</v>
      </c>
      <c r="G32" s="44">
        <v>1</v>
      </c>
      <c r="H32" s="44">
        <v>0</v>
      </c>
      <c r="I32" s="44">
        <v>0</v>
      </c>
      <c r="J32" s="44">
        <v>0</v>
      </c>
      <c r="K32" s="44">
        <v>8</v>
      </c>
      <c r="L32" s="44">
        <v>2</v>
      </c>
      <c r="M32" s="44">
        <v>2</v>
      </c>
      <c r="N32" s="44">
        <v>8</v>
      </c>
      <c r="O32" s="44">
        <v>17</v>
      </c>
      <c r="P32" s="44">
        <v>3</v>
      </c>
      <c r="Q32" s="23"/>
      <c r="R32" s="23"/>
      <c r="T32" s="127" t="s">
        <v>34</v>
      </c>
      <c r="U32" s="126" t="s">
        <v>24</v>
      </c>
      <c r="V32" s="44">
        <v>3</v>
      </c>
      <c r="W32" s="44">
        <v>0</v>
      </c>
      <c r="X32" s="44">
        <v>0</v>
      </c>
      <c r="Y32" s="44">
        <v>0</v>
      </c>
      <c r="Z32" s="44">
        <v>12</v>
      </c>
      <c r="AA32" s="44">
        <v>9</v>
      </c>
      <c r="AB32" s="44">
        <v>8</v>
      </c>
      <c r="AC32" s="44">
        <v>17</v>
      </c>
      <c r="AD32" s="44">
        <v>3</v>
      </c>
      <c r="AE32" s="42"/>
      <c r="AF32" s="43"/>
      <c r="AG32" s="43"/>
    </row>
    <row r="33" spans="1:33">
      <c r="A33" s="124"/>
      <c r="B33" s="125"/>
      <c r="C33" s="65">
        <v>0</v>
      </c>
      <c r="D33" s="132">
        <f>D32+E32+F32+G32+H32</f>
        <v>3</v>
      </c>
      <c r="E33" s="118"/>
      <c r="F33" s="118"/>
      <c r="G33" s="118"/>
      <c r="H33" s="119"/>
      <c r="I33" s="132">
        <v>12</v>
      </c>
      <c r="J33" s="118"/>
      <c r="K33" s="118"/>
      <c r="L33" s="118"/>
      <c r="M33" s="119"/>
      <c r="N33" s="133">
        <v>28</v>
      </c>
      <c r="O33" s="118"/>
      <c r="P33" s="119"/>
      <c r="Q33" s="23">
        <f>I33/(N33+I33+D33)*100</f>
        <v>27.906976744186046</v>
      </c>
      <c r="R33" s="23">
        <f>I33/(I33+D33)*100</f>
        <v>80</v>
      </c>
      <c r="T33" s="124"/>
      <c r="U33" s="125"/>
      <c r="V33" s="46">
        <v>3</v>
      </c>
      <c r="W33" s="132">
        <v>0</v>
      </c>
      <c r="X33" s="118"/>
      <c r="Y33" s="119"/>
      <c r="Z33" s="47">
        <v>12</v>
      </c>
      <c r="AA33" s="132">
        <v>37</v>
      </c>
      <c r="AB33" s="118"/>
      <c r="AC33" s="118"/>
      <c r="AD33" s="119"/>
      <c r="AE33" s="41">
        <f>AA33/(Z33+V33+AA33)*100</f>
        <v>71.15384615384616</v>
      </c>
      <c r="AF33" s="40">
        <f>AA33/(AA33+Z33)*100</f>
        <v>75.510204081632651</v>
      </c>
      <c r="AG33" s="40"/>
    </row>
    <row r="34" spans="1:33">
      <c r="A34" s="124"/>
      <c r="B34" s="135" t="s">
        <v>25</v>
      </c>
      <c r="C34" s="44">
        <v>0</v>
      </c>
      <c r="D34" s="44">
        <v>0</v>
      </c>
      <c r="E34" s="44">
        <v>0</v>
      </c>
      <c r="F34" s="44">
        <v>1</v>
      </c>
      <c r="G34" s="44">
        <v>0</v>
      </c>
      <c r="H34" s="44">
        <v>0</v>
      </c>
      <c r="I34" s="44">
        <v>0</v>
      </c>
      <c r="J34" s="44">
        <v>0</v>
      </c>
      <c r="K34" s="44">
        <v>10</v>
      </c>
      <c r="L34" s="44">
        <v>2</v>
      </c>
      <c r="M34" s="44">
        <v>3</v>
      </c>
      <c r="N34" s="44">
        <v>8</v>
      </c>
      <c r="O34" s="44">
        <v>15</v>
      </c>
      <c r="P34" s="44">
        <v>3</v>
      </c>
      <c r="Q34" s="23"/>
      <c r="R34" s="23"/>
      <c r="T34" s="124"/>
      <c r="U34" s="127" t="s">
        <v>25</v>
      </c>
      <c r="V34" s="44">
        <v>4</v>
      </c>
      <c r="W34" s="44">
        <v>0</v>
      </c>
      <c r="X34" s="44">
        <v>0</v>
      </c>
      <c r="Y34" s="44">
        <v>0</v>
      </c>
      <c r="Z34" s="44">
        <v>12</v>
      </c>
      <c r="AA34" s="44">
        <v>11</v>
      </c>
      <c r="AB34" s="44">
        <v>8</v>
      </c>
      <c r="AC34" s="44">
        <v>15</v>
      </c>
      <c r="AD34" s="44">
        <v>3</v>
      </c>
      <c r="AE34" s="42"/>
      <c r="AF34" s="43"/>
      <c r="AG34" s="43"/>
    </row>
    <row r="35" spans="1:33">
      <c r="A35" s="124"/>
      <c r="B35" s="125"/>
      <c r="C35" s="65">
        <v>0</v>
      </c>
      <c r="D35" s="132">
        <f>D34+E34+F34+G34+H34</f>
        <v>1</v>
      </c>
      <c r="E35" s="118"/>
      <c r="F35" s="118"/>
      <c r="G35" s="118"/>
      <c r="H35" s="119"/>
      <c r="I35" s="132">
        <v>15</v>
      </c>
      <c r="J35" s="118"/>
      <c r="K35" s="118"/>
      <c r="L35" s="118"/>
      <c r="M35" s="119"/>
      <c r="N35" s="133">
        <v>26</v>
      </c>
      <c r="O35" s="118"/>
      <c r="P35" s="119"/>
      <c r="Q35" s="23">
        <f>I35/(N35+I35+D35)*100</f>
        <v>35.714285714285715</v>
      </c>
      <c r="R35" s="23">
        <f>I35/(I35+D35)*100</f>
        <v>93.75</v>
      </c>
      <c r="T35" s="124"/>
      <c r="U35" s="125"/>
      <c r="V35" s="46">
        <v>4</v>
      </c>
      <c r="W35" s="132">
        <v>0</v>
      </c>
      <c r="X35" s="118"/>
      <c r="Y35" s="119"/>
      <c r="Z35" s="47">
        <v>12</v>
      </c>
      <c r="AA35" s="132">
        <v>37</v>
      </c>
      <c r="AB35" s="118"/>
      <c r="AC35" s="118"/>
      <c r="AD35" s="119"/>
      <c r="AE35" s="41">
        <f>AA35/(Z35+V35+AA35)*100</f>
        <v>69.811320754716974</v>
      </c>
      <c r="AF35" s="40">
        <f>AA35/(AA35+Z35)*100</f>
        <v>75.510204081632651</v>
      </c>
      <c r="AG35" s="40"/>
    </row>
    <row r="36" spans="1:33">
      <c r="A36" s="124"/>
      <c r="B36" s="135" t="s">
        <v>26</v>
      </c>
      <c r="C36" s="44">
        <v>1</v>
      </c>
      <c r="D36" s="44">
        <v>0</v>
      </c>
      <c r="E36" s="44">
        <v>3</v>
      </c>
      <c r="F36" s="44">
        <v>4</v>
      </c>
      <c r="G36" s="44">
        <v>1</v>
      </c>
      <c r="H36" s="44">
        <v>0</v>
      </c>
      <c r="I36" s="44">
        <v>0</v>
      </c>
      <c r="J36" s="44">
        <v>1</v>
      </c>
      <c r="K36" s="44">
        <v>12</v>
      </c>
      <c r="L36" s="44">
        <v>2</v>
      </c>
      <c r="M36" s="44">
        <v>1</v>
      </c>
      <c r="N36" s="44">
        <v>7</v>
      </c>
      <c r="O36" s="44">
        <v>13</v>
      </c>
      <c r="P36" s="44">
        <v>3</v>
      </c>
      <c r="Q36" s="23"/>
      <c r="R36" s="23"/>
      <c r="T36" s="124"/>
      <c r="U36" s="127" t="s">
        <v>26</v>
      </c>
      <c r="V36" s="44">
        <v>2</v>
      </c>
      <c r="W36" s="44">
        <v>0</v>
      </c>
      <c r="X36" s="44">
        <v>0</v>
      </c>
      <c r="Y36" s="44">
        <v>0</v>
      </c>
      <c r="Z36" s="44">
        <v>12</v>
      </c>
      <c r="AA36" s="44">
        <v>14</v>
      </c>
      <c r="AB36" s="44">
        <v>7</v>
      </c>
      <c r="AC36" s="44">
        <v>13</v>
      </c>
      <c r="AD36" s="44">
        <v>3</v>
      </c>
      <c r="AE36" s="42"/>
      <c r="AF36" s="43"/>
      <c r="AG36" s="43"/>
    </row>
    <row r="37" spans="1:33">
      <c r="A37" s="125"/>
      <c r="B37" s="125"/>
      <c r="C37" s="81">
        <v>1</v>
      </c>
      <c r="D37" s="132">
        <f>D36+E36+F36+G36+H36</f>
        <v>8</v>
      </c>
      <c r="E37" s="118"/>
      <c r="F37" s="118"/>
      <c r="G37" s="118"/>
      <c r="H37" s="119"/>
      <c r="I37" s="132">
        <v>16</v>
      </c>
      <c r="J37" s="118"/>
      <c r="K37" s="118"/>
      <c r="L37" s="118"/>
      <c r="M37" s="119"/>
      <c r="N37" s="132">
        <v>23</v>
      </c>
      <c r="O37" s="118"/>
      <c r="P37" s="119"/>
      <c r="Q37" s="23">
        <f>I37/(N37+I37+D37)*100</f>
        <v>34.042553191489361</v>
      </c>
      <c r="R37" s="23">
        <f>I37/(I37+D37)*100</f>
        <v>66.666666666666657</v>
      </c>
      <c r="T37" s="125"/>
      <c r="U37" s="125"/>
      <c r="V37" s="46">
        <v>2</v>
      </c>
      <c r="W37" s="132">
        <v>0</v>
      </c>
      <c r="X37" s="118"/>
      <c r="Y37" s="119"/>
      <c r="Z37" s="47">
        <v>12</v>
      </c>
      <c r="AA37" s="132">
        <v>37</v>
      </c>
      <c r="AB37" s="118"/>
      <c r="AC37" s="118"/>
      <c r="AD37" s="119"/>
      <c r="AE37" s="41">
        <f>AA37/(Z37+V37+AA37)*100</f>
        <v>72.549019607843135</v>
      </c>
      <c r="AF37" s="40">
        <f>AA37/(AA37+Z37)*100</f>
        <v>75.510204081632651</v>
      </c>
      <c r="AG37" s="40"/>
    </row>
    <row r="38" spans="1:33">
      <c r="A38" s="123" t="s">
        <v>0</v>
      </c>
      <c r="B38" s="123" t="s">
        <v>1</v>
      </c>
      <c r="C38" s="122" t="s">
        <v>2</v>
      </c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9"/>
      <c r="Q38" s="23"/>
      <c r="R38" s="23"/>
      <c r="T38" s="123" t="s">
        <v>0</v>
      </c>
      <c r="U38" s="123" t="s">
        <v>1</v>
      </c>
      <c r="V38" s="122" t="s">
        <v>5</v>
      </c>
      <c r="W38" s="118"/>
      <c r="X38" s="118"/>
      <c r="Y38" s="118"/>
      <c r="Z38" s="118"/>
      <c r="AA38" s="118"/>
      <c r="AB38" s="118"/>
      <c r="AC38" s="118"/>
      <c r="AD38" s="119"/>
      <c r="AE38" s="49"/>
      <c r="AF38" s="50"/>
      <c r="AG38" s="50"/>
    </row>
    <row r="39" spans="1:33">
      <c r="A39" s="124"/>
      <c r="B39" s="124"/>
      <c r="C39" s="2" t="s">
        <v>6</v>
      </c>
      <c r="D39" s="120" t="s">
        <v>7</v>
      </c>
      <c r="E39" s="118"/>
      <c r="F39" s="118"/>
      <c r="G39" s="118"/>
      <c r="H39" s="119"/>
      <c r="I39" s="120" t="s">
        <v>8</v>
      </c>
      <c r="J39" s="118"/>
      <c r="K39" s="118"/>
      <c r="L39" s="118"/>
      <c r="M39" s="119"/>
      <c r="N39" s="117" t="s">
        <v>9</v>
      </c>
      <c r="O39" s="118"/>
      <c r="P39" s="119"/>
      <c r="Q39" s="23"/>
      <c r="R39" s="23"/>
      <c r="T39" s="124"/>
      <c r="U39" s="124"/>
      <c r="V39" s="3" t="s">
        <v>10</v>
      </c>
      <c r="W39" s="117" t="s">
        <v>30</v>
      </c>
      <c r="X39" s="118"/>
      <c r="Y39" s="119"/>
      <c r="Z39" s="3" t="s">
        <v>7</v>
      </c>
      <c r="AA39" s="117" t="s">
        <v>8</v>
      </c>
      <c r="AB39" s="118"/>
      <c r="AC39" s="118"/>
      <c r="AD39" s="119"/>
      <c r="AE39" s="49"/>
      <c r="AF39" s="50"/>
      <c r="AG39" s="50"/>
    </row>
    <row r="40" spans="1:33">
      <c r="A40" s="125"/>
      <c r="B40" s="125"/>
      <c r="C40" s="6" t="s">
        <v>12</v>
      </c>
      <c r="D40" s="7" t="s">
        <v>13</v>
      </c>
      <c r="E40" s="8" t="s">
        <v>14</v>
      </c>
      <c r="F40" s="9" t="s">
        <v>15</v>
      </c>
      <c r="G40" s="10" t="s">
        <v>16</v>
      </c>
      <c r="H40" s="11" t="s">
        <v>17</v>
      </c>
      <c r="I40" s="12" t="s">
        <v>18</v>
      </c>
      <c r="J40" s="13" t="s">
        <v>19</v>
      </c>
      <c r="K40" s="14" t="s">
        <v>20</v>
      </c>
      <c r="L40" s="15" t="s">
        <v>21</v>
      </c>
      <c r="M40" s="16" t="s">
        <v>22</v>
      </c>
      <c r="N40" s="15" t="s">
        <v>19</v>
      </c>
      <c r="O40" s="14" t="s">
        <v>15</v>
      </c>
      <c r="P40" s="16" t="s">
        <v>21</v>
      </c>
      <c r="Q40" s="23"/>
      <c r="R40" s="23"/>
      <c r="T40" s="125"/>
      <c r="U40" s="125"/>
      <c r="V40" s="54" t="s">
        <v>12</v>
      </c>
      <c r="W40" s="53" t="s">
        <v>13</v>
      </c>
      <c r="X40" s="56" t="s">
        <v>14</v>
      </c>
      <c r="Y40" s="57" t="s">
        <v>16</v>
      </c>
      <c r="Z40" s="55" t="s">
        <v>20</v>
      </c>
      <c r="AA40" s="58" t="s">
        <v>18</v>
      </c>
      <c r="AB40" s="61" t="s">
        <v>19</v>
      </c>
      <c r="AC40" s="60" t="s">
        <v>15</v>
      </c>
      <c r="AD40" s="62" t="s">
        <v>21</v>
      </c>
      <c r="AE40" s="63"/>
      <c r="AF40" s="24"/>
      <c r="AG40" s="24"/>
    </row>
    <row r="41" spans="1:33">
      <c r="A41" s="127" t="s">
        <v>35</v>
      </c>
      <c r="B41" s="126" t="s">
        <v>24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1</v>
      </c>
      <c r="L41" s="44">
        <v>0</v>
      </c>
      <c r="M41" s="44">
        <v>6</v>
      </c>
      <c r="N41" s="44">
        <v>2</v>
      </c>
      <c r="O41" s="44">
        <v>2</v>
      </c>
      <c r="P41" s="44">
        <v>0</v>
      </c>
      <c r="Q41" s="23"/>
      <c r="R41" s="23"/>
      <c r="T41" s="127" t="s">
        <v>35</v>
      </c>
      <c r="U41" s="127" t="s">
        <v>24</v>
      </c>
      <c r="V41" s="29">
        <v>6</v>
      </c>
      <c r="W41" s="29">
        <v>0</v>
      </c>
      <c r="X41" s="29">
        <v>0</v>
      </c>
      <c r="Y41" s="29">
        <v>0</v>
      </c>
      <c r="Z41" s="64">
        <v>4</v>
      </c>
      <c r="AA41" s="64">
        <v>1</v>
      </c>
      <c r="AB41" s="64">
        <v>2</v>
      </c>
      <c r="AC41" s="64">
        <v>2</v>
      </c>
      <c r="AD41" s="29">
        <v>0</v>
      </c>
      <c r="AE41" s="63"/>
      <c r="AF41" s="24"/>
      <c r="AG41" s="24"/>
    </row>
    <row r="42" spans="1:33">
      <c r="A42" s="124"/>
      <c r="B42" s="125"/>
      <c r="C42" s="46">
        <v>0</v>
      </c>
      <c r="D42" s="132">
        <f>D41+E41+F41+G41+H41</f>
        <v>0</v>
      </c>
      <c r="E42" s="118"/>
      <c r="F42" s="118"/>
      <c r="G42" s="118"/>
      <c r="H42" s="119"/>
      <c r="I42" s="132">
        <v>7</v>
      </c>
      <c r="J42" s="118"/>
      <c r="K42" s="118"/>
      <c r="L42" s="118"/>
      <c r="M42" s="119"/>
      <c r="N42" s="132">
        <v>4</v>
      </c>
      <c r="O42" s="118"/>
      <c r="P42" s="119"/>
      <c r="Q42" s="23">
        <f>I42/(N42+I42+D42)*100</f>
        <v>63.636363636363633</v>
      </c>
      <c r="R42" s="23">
        <f>I42/(I42+D42)*100</f>
        <v>100</v>
      </c>
      <c r="T42" s="124"/>
      <c r="U42" s="125"/>
      <c r="V42" s="46">
        <v>6</v>
      </c>
      <c r="W42" s="134">
        <v>0</v>
      </c>
      <c r="X42" s="118"/>
      <c r="Y42" s="119"/>
      <c r="Z42" s="46">
        <v>4</v>
      </c>
      <c r="AA42" s="134">
        <v>5</v>
      </c>
      <c r="AB42" s="118"/>
      <c r="AC42" s="118"/>
      <c r="AD42" s="119"/>
      <c r="AE42" s="49">
        <f>AA42/(Z42+V42+AA42)*100</f>
        <v>33.333333333333329</v>
      </c>
      <c r="AF42" s="50">
        <f>AA42/(AA42+Z42)*100</f>
        <v>55.555555555555557</v>
      </c>
      <c r="AG42" s="50"/>
    </row>
    <row r="43" spans="1:33">
      <c r="A43" s="124"/>
      <c r="B43" s="127" t="s">
        <v>25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1</v>
      </c>
      <c r="L43" s="44">
        <v>0</v>
      </c>
      <c r="M43" s="44">
        <v>6</v>
      </c>
      <c r="N43" s="44">
        <v>2</v>
      </c>
      <c r="O43" s="44">
        <v>2</v>
      </c>
      <c r="P43" s="44">
        <v>0</v>
      </c>
      <c r="Q43" s="23"/>
      <c r="R43" s="23"/>
      <c r="T43" s="124"/>
      <c r="U43" s="127" t="s">
        <v>25</v>
      </c>
      <c r="V43" s="29">
        <v>6</v>
      </c>
      <c r="W43" s="29">
        <v>0</v>
      </c>
      <c r="X43" s="29">
        <v>0</v>
      </c>
      <c r="Y43" s="29">
        <v>0</v>
      </c>
      <c r="Z43" s="64">
        <v>4</v>
      </c>
      <c r="AA43" s="64">
        <v>1</v>
      </c>
      <c r="AB43" s="64">
        <v>2</v>
      </c>
      <c r="AC43" s="64">
        <v>2</v>
      </c>
      <c r="AD43" s="29">
        <v>0</v>
      </c>
      <c r="AE43" s="63"/>
      <c r="AF43" s="24"/>
      <c r="AG43" s="24"/>
    </row>
    <row r="44" spans="1:33">
      <c r="A44" s="124"/>
      <c r="B44" s="125"/>
      <c r="C44" s="46">
        <v>0</v>
      </c>
      <c r="D44" s="132">
        <f>D43+E43+F43+G43+H43</f>
        <v>0</v>
      </c>
      <c r="E44" s="118"/>
      <c r="F44" s="118"/>
      <c r="G44" s="118"/>
      <c r="H44" s="119"/>
      <c r="I44" s="132">
        <v>7</v>
      </c>
      <c r="J44" s="118"/>
      <c r="K44" s="118"/>
      <c r="L44" s="118"/>
      <c r="M44" s="119"/>
      <c r="N44" s="132">
        <v>4</v>
      </c>
      <c r="O44" s="118"/>
      <c r="P44" s="119"/>
      <c r="Q44" s="23">
        <f>I44/(N44+I44+D44)*100</f>
        <v>63.636363636363633</v>
      </c>
      <c r="R44" s="23">
        <f>I44/(I44+D44)*100</f>
        <v>100</v>
      </c>
      <c r="T44" s="124"/>
      <c r="U44" s="125"/>
      <c r="V44" s="46">
        <v>6</v>
      </c>
      <c r="W44" s="134">
        <v>0</v>
      </c>
      <c r="X44" s="118"/>
      <c r="Y44" s="119"/>
      <c r="Z44" s="66">
        <v>4</v>
      </c>
      <c r="AA44" s="134">
        <v>5</v>
      </c>
      <c r="AB44" s="118"/>
      <c r="AC44" s="118"/>
      <c r="AD44" s="119"/>
      <c r="AE44" s="49">
        <f>AA44/(Z44+V44+AA44)*100</f>
        <v>33.333333333333329</v>
      </c>
      <c r="AF44" s="50">
        <f>AA44/(AA44+Z44)*100</f>
        <v>55.555555555555557</v>
      </c>
      <c r="AG44" s="50"/>
    </row>
    <row r="45" spans="1:33">
      <c r="A45" s="124"/>
      <c r="B45" s="127" t="s">
        <v>26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1</v>
      </c>
      <c r="M45" s="44">
        <v>0</v>
      </c>
      <c r="N45" s="68">
        <v>2</v>
      </c>
      <c r="O45" s="68">
        <v>3</v>
      </c>
      <c r="P45" s="44">
        <v>0</v>
      </c>
      <c r="Q45" s="23"/>
      <c r="R45" s="23"/>
      <c r="T45" s="124"/>
      <c r="U45" s="127" t="s">
        <v>26</v>
      </c>
      <c r="V45" s="29">
        <v>0</v>
      </c>
      <c r="W45" s="29">
        <v>0</v>
      </c>
      <c r="X45" s="29">
        <v>0</v>
      </c>
      <c r="Y45" s="29">
        <v>0</v>
      </c>
      <c r="Z45" s="82">
        <v>4</v>
      </c>
      <c r="AA45" s="64">
        <v>0</v>
      </c>
      <c r="AB45" s="82">
        <v>2</v>
      </c>
      <c r="AC45" s="82">
        <v>3</v>
      </c>
      <c r="AD45" s="29">
        <v>0</v>
      </c>
      <c r="AE45" s="63"/>
      <c r="AF45" s="24"/>
      <c r="AG45" s="24"/>
    </row>
    <row r="46" spans="1:33">
      <c r="A46" s="125"/>
      <c r="B46" s="125"/>
      <c r="C46" s="46">
        <v>0</v>
      </c>
      <c r="D46" s="132">
        <f>D45+E45+F45+G45+H45</f>
        <v>0</v>
      </c>
      <c r="E46" s="118"/>
      <c r="F46" s="118"/>
      <c r="G46" s="118"/>
      <c r="H46" s="119"/>
      <c r="I46" s="132">
        <v>1</v>
      </c>
      <c r="J46" s="118"/>
      <c r="K46" s="118"/>
      <c r="L46" s="118"/>
      <c r="M46" s="119"/>
      <c r="N46" s="132">
        <v>5</v>
      </c>
      <c r="O46" s="118"/>
      <c r="P46" s="119"/>
      <c r="Q46" s="23">
        <f>I46/(N46+I46+D46)*100</f>
        <v>16.666666666666664</v>
      </c>
      <c r="R46" s="23">
        <f>I46/(I46+D46)*100</f>
        <v>100</v>
      </c>
      <c r="T46" s="125"/>
      <c r="U46" s="125"/>
      <c r="V46" s="46">
        <v>0</v>
      </c>
      <c r="W46" s="134">
        <v>0</v>
      </c>
      <c r="X46" s="118"/>
      <c r="Y46" s="119"/>
      <c r="Z46" s="83">
        <v>4</v>
      </c>
      <c r="AA46" s="134">
        <v>5</v>
      </c>
      <c r="AB46" s="118"/>
      <c r="AC46" s="118"/>
      <c r="AD46" s="119"/>
      <c r="AE46" s="49">
        <f>AA46/(Z46+V46+AA46)*100</f>
        <v>55.555555555555557</v>
      </c>
      <c r="AF46" s="50">
        <f>AA46/(AA46+Z46)*100</f>
        <v>55.555555555555557</v>
      </c>
      <c r="AG46" s="50"/>
    </row>
    <row r="47" spans="1:33">
      <c r="A47" s="123" t="s">
        <v>0</v>
      </c>
      <c r="B47" s="123" t="s">
        <v>1</v>
      </c>
      <c r="C47" s="122" t="s">
        <v>2</v>
      </c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  <c r="Q47" s="23"/>
      <c r="R47" s="23"/>
      <c r="T47" s="123" t="s">
        <v>0</v>
      </c>
      <c r="U47" s="123" t="s">
        <v>1</v>
      </c>
      <c r="V47" s="122" t="s">
        <v>5</v>
      </c>
      <c r="W47" s="118"/>
      <c r="X47" s="118"/>
      <c r="Y47" s="118"/>
      <c r="Z47" s="118"/>
      <c r="AA47" s="118"/>
      <c r="AB47" s="118"/>
      <c r="AC47" s="118"/>
      <c r="AD47" s="119"/>
      <c r="AE47" s="49"/>
      <c r="AF47" s="50"/>
      <c r="AG47" s="50"/>
    </row>
    <row r="48" spans="1:33">
      <c r="A48" s="124"/>
      <c r="B48" s="124"/>
      <c r="C48" s="2" t="s">
        <v>6</v>
      </c>
      <c r="D48" s="120" t="s">
        <v>7</v>
      </c>
      <c r="E48" s="118"/>
      <c r="F48" s="118"/>
      <c r="G48" s="118"/>
      <c r="H48" s="119"/>
      <c r="I48" s="120" t="s">
        <v>8</v>
      </c>
      <c r="J48" s="118"/>
      <c r="K48" s="118"/>
      <c r="L48" s="118"/>
      <c r="M48" s="119"/>
      <c r="N48" s="117" t="s">
        <v>9</v>
      </c>
      <c r="O48" s="118"/>
      <c r="P48" s="119"/>
      <c r="Q48" s="23"/>
      <c r="R48" s="23"/>
      <c r="T48" s="124"/>
      <c r="U48" s="124"/>
      <c r="V48" s="3" t="s">
        <v>10</v>
      </c>
      <c r="W48" s="117" t="s">
        <v>30</v>
      </c>
      <c r="X48" s="118"/>
      <c r="Y48" s="119"/>
      <c r="Z48" s="3" t="s">
        <v>7</v>
      </c>
      <c r="AA48" s="117" t="s">
        <v>8</v>
      </c>
      <c r="AB48" s="118"/>
      <c r="AC48" s="118"/>
      <c r="AD48" s="119"/>
      <c r="AE48" s="49"/>
      <c r="AF48" s="50"/>
      <c r="AG48" s="50"/>
    </row>
    <row r="49" spans="1:33">
      <c r="A49" s="125"/>
      <c r="B49" s="125"/>
      <c r="C49" s="6" t="s">
        <v>12</v>
      </c>
      <c r="D49" s="7" t="s">
        <v>13</v>
      </c>
      <c r="E49" s="8" t="s">
        <v>14</v>
      </c>
      <c r="F49" s="9" t="s">
        <v>15</v>
      </c>
      <c r="G49" s="10" t="s">
        <v>16</v>
      </c>
      <c r="H49" s="11" t="s">
        <v>17</v>
      </c>
      <c r="I49" s="12" t="s">
        <v>18</v>
      </c>
      <c r="J49" s="13" t="s">
        <v>19</v>
      </c>
      <c r="K49" s="14" t="s">
        <v>20</v>
      </c>
      <c r="L49" s="15" t="s">
        <v>21</v>
      </c>
      <c r="M49" s="16" t="s">
        <v>22</v>
      </c>
      <c r="N49" s="15" t="s">
        <v>19</v>
      </c>
      <c r="O49" s="14" t="s">
        <v>15</v>
      </c>
      <c r="P49" s="16" t="s">
        <v>21</v>
      </c>
      <c r="Q49" s="23"/>
      <c r="R49" s="23"/>
      <c r="T49" s="125"/>
      <c r="U49" s="125"/>
      <c r="V49" s="54" t="s">
        <v>12</v>
      </c>
      <c r="W49" s="53" t="s">
        <v>13</v>
      </c>
      <c r="X49" s="56" t="s">
        <v>14</v>
      </c>
      <c r="Y49" s="57" t="s">
        <v>16</v>
      </c>
      <c r="Z49" s="55" t="s">
        <v>20</v>
      </c>
      <c r="AA49" s="58" t="s">
        <v>18</v>
      </c>
      <c r="AB49" s="61" t="s">
        <v>19</v>
      </c>
      <c r="AC49" s="60" t="s">
        <v>15</v>
      </c>
      <c r="AD49" s="62" t="s">
        <v>21</v>
      </c>
      <c r="AE49" s="63"/>
      <c r="AF49" s="24"/>
      <c r="AG49" s="24"/>
    </row>
    <row r="50" spans="1:33">
      <c r="A50" s="127" t="s">
        <v>36</v>
      </c>
      <c r="B50" s="126" t="s">
        <v>24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11</v>
      </c>
      <c r="L50" s="44">
        <v>0</v>
      </c>
      <c r="M50" s="44">
        <v>0</v>
      </c>
      <c r="N50" s="44">
        <v>2</v>
      </c>
      <c r="O50" s="44">
        <v>5</v>
      </c>
      <c r="P50" s="44">
        <v>0</v>
      </c>
      <c r="Q50" s="23"/>
      <c r="R50" s="23"/>
      <c r="T50" s="127" t="s">
        <v>36</v>
      </c>
      <c r="U50" s="127" t="s">
        <v>24</v>
      </c>
      <c r="V50" s="29">
        <v>0</v>
      </c>
      <c r="W50" s="29">
        <v>0</v>
      </c>
      <c r="X50" s="29">
        <v>0</v>
      </c>
      <c r="Y50" s="29">
        <v>0</v>
      </c>
      <c r="Z50" s="64">
        <v>0</v>
      </c>
      <c r="AA50" s="64">
        <v>11</v>
      </c>
      <c r="AB50" s="64">
        <v>2</v>
      </c>
      <c r="AC50" s="64">
        <v>5</v>
      </c>
      <c r="AD50" s="29">
        <v>0</v>
      </c>
      <c r="AE50" s="63"/>
      <c r="AF50" s="24"/>
      <c r="AG50" s="24"/>
    </row>
    <row r="51" spans="1:33">
      <c r="A51" s="124"/>
      <c r="B51" s="125"/>
      <c r="C51" s="46">
        <v>0</v>
      </c>
      <c r="D51" s="132">
        <f>D50+E50+F50+G50+H50</f>
        <v>0</v>
      </c>
      <c r="E51" s="118"/>
      <c r="F51" s="118"/>
      <c r="G51" s="118"/>
      <c r="H51" s="119"/>
      <c r="I51" s="132">
        <v>11</v>
      </c>
      <c r="J51" s="118"/>
      <c r="K51" s="118"/>
      <c r="L51" s="118"/>
      <c r="M51" s="119"/>
      <c r="N51" s="132">
        <v>7</v>
      </c>
      <c r="O51" s="118"/>
      <c r="P51" s="119"/>
      <c r="Q51" s="23">
        <f>I51/(N51+I51+D51)*100</f>
        <v>61.111111111111114</v>
      </c>
      <c r="R51" s="23">
        <f>I51/(I51+D51)*100</f>
        <v>100</v>
      </c>
      <c r="T51" s="124"/>
      <c r="U51" s="125"/>
      <c r="V51" s="46">
        <v>0</v>
      </c>
      <c r="W51" s="134">
        <v>0</v>
      </c>
      <c r="X51" s="118"/>
      <c r="Y51" s="119"/>
      <c r="Z51" s="46">
        <v>0</v>
      </c>
      <c r="AA51" s="134">
        <v>18</v>
      </c>
      <c r="AB51" s="118"/>
      <c r="AC51" s="118"/>
      <c r="AD51" s="119"/>
      <c r="AE51" s="49">
        <f>AA51/(Z51+V51+AA51)*100</f>
        <v>100</v>
      </c>
      <c r="AF51" s="50">
        <f>AA51/(AA51+Z51)*100</f>
        <v>100</v>
      </c>
      <c r="AG51" s="50"/>
    </row>
    <row r="52" spans="1:33">
      <c r="A52" s="124"/>
      <c r="B52" s="127" t="s">
        <v>25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2</v>
      </c>
      <c r="O52" s="44">
        <v>16</v>
      </c>
      <c r="P52" s="44">
        <v>0</v>
      </c>
      <c r="Q52" s="23"/>
      <c r="R52" s="23"/>
      <c r="T52" s="124"/>
      <c r="U52" s="127" t="s">
        <v>25</v>
      </c>
      <c r="V52" s="29">
        <v>0</v>
      </c>
      <c r="W52" s="29">
        <v>0</v>
      </c>
      <c r="X52" s="29">
        <v>0</v>
      </c>
      <c r="Y52" s="29">
        <v>0</v>
      </c>
      <c r="Z52" s="64">
        <v>0</v>
      </c>
      <c r="AA52" s="64">
        <v>0</v>
      </c>
      <c r="AB52" s="64">
        <v>2</v>
      </c>
      <c r="AC52" s="64">
        <v>16</v>
      </c>
      <c r="AD52" s="29">
        <v>0</v>
      </c>
      <c r="AE52" s="63"/>
      <c r="AF52" s="24"/>
      <c r="AG52" s="24"/>
    </row>
    <row r="53" spans="1:33">
      <c r="A53" s="124"/>
      <c r="B53" s="125"/>
      <c r="C53" s="46">
        <v>0</v>
      </c>
      <c r="D53" s="132">
        <f>D52+E52+F52+G52+H52</f>
        <v>0</v>
      </c>
      <c r="E53" s="118"/>
      <c r="F53" s="118"/>
      <c r="G53" s="118"/>
      <c r="H53" s="119"/>
      <c r="I53" s="132">
        <v>0</v>
      </c>
      <c r="J53" s="118"/>
      <c r="K53" s="118"/>
      <c r="L53" s="118"/>
      <c r="M53" s="119"/>
      <c r="N53" s="132">
        <v>18</v>
      </c>
      <c r="O53" s="118"/>
      <c r="P53" s="119"/>
      <c r="Q53" s="23">
        <f>I53/(N53+I53+D53)*100</f>
        <v>0</v>
      </c>
      <c r="R53" s="1">
        <v>0</v>
      </c>
      <c r="T53" s="124"/>
      <c r="U53" s="125"/>
      <c r="V53" s="46">
        <v>0</v>
      </c>
      <c r="W53" s="134">
        <v>0</v>
      </c>
      <c r="X53" s="118"/>
      <c r="Y53" s="119"/>
      <c r="Z53" s="66">
        <v>0</v>
      </c>
      <c r="AA53" s="134">
        <v>18</v>
      </c>
      <c r="AB53" s="118"/>
      <c r="AC53" s="118"/>
      <c r="AD53" s="119"/>
      <c r="AE53" s="49">
        <f>AA53/(Z53+V53+AA53)*100</f>
        <v>100</v>
      </c>
      <c r="AF53" s="50">
        <f>AA53/(AA53+Z53)*100</f>
        <v>100</v>
      </c>
      <c r="AG53" s="50"/>
    </row>
    <row r="54" spans="1:33">
      <c r="A54" s="124"/>
      <c r="B54" s="127" t="s">
        <v>26</v>
      </c>
      <c r="C54" s="44">
        <v>0</v>
      </c>
      <c r="D54" s="44">
        <v>0</v>
      </c>
      <c r="E54" s="44">
        <v>2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6</v>
      </c>
      <c r="L54" s="44">
        <v>0</v>
      </c>
      <c r="M54" s="44">
        <v>0</v>
      </c>
      <c r="N54" s="44">
        <v>2</v>
      </c>
      <c r="O54" s="44">
        <v>10</v>
      </c>
      <c r="P54" s="44">
        <v>0</v>
      </c>
      <c r="Q54" s="23"/>
      <c r="R54" s="23"/>
      <c r="T54" s="124"/>
      <c r="U54" s="127" t="s">
        <v>26</v>
      </c>
      <c r="V54" s="29">
        <v>0</v>
      </c>
      <c r="W54" s="29">
        <v>0</v>
      </c>
      <c r="X54" s="29">
        <v>0</v>
      </c>
      <c r="Y54" s="29">
        <v>0</v>
      </c>
      <c r="Z54" s="64">
        <v>0</v>
      </c>
      <c r="AA54" s="64">
        <v>6</v>
      </c>
      <c r="AB54" s="64">
        <v>2</v>
      </c>
      <c r="AC54" s="64">
        <v>10</v>
      </c>
      <c r="AD54" s="29">
        <v>0</v>
      </c>
      <c r="AE54" s="63"/>
      <c r="AF54" s="24"/>
      <c r="AG54" s="24"/>
    </row>
    <row r="55" spans="1:33">
      <c r="A55" s="125"/>
      <c r="B55" s="125"/>
      <c r="C55" s="46">
        <v>0</v>
      </c>
      <c r="D55" s="132">
        <f>D54+E54+F54+G54+H54</f>
        <v>2</v>
      </c>
      <c r="E55" s="118"/>
      <c r="F55" s="118"/>
      <c r="G55" s="118"/>
      <c r="H55" s="119"/>
      <c r="I55" s="132">
        <v>6</v>
      </c>
      <c r="J55" s="118"/>
      <c r="K55" s="118"/>
      <c r="L55" s="118"/>
      <c r="M55" s="119"/>
      <c r="N55" s="132">
        <v>12</v>
      </c>
      <c r="O55" s="118"/>
      <c r="P55" s="119"/>
      <c r="Q55" s="23">
        <f>I55/(N55+I55+D55)*100</f>
        <v>30</v>
      </c>
      <c r="R55" s="23">
        <f>I55/(I55+D55)*100</f>
        <v>75</v>
      </c>
      <c r="T55" s="125"/>
      <c r="U55" s="125"/>
      <c r="V55" s="46">
        <v>0</v>
      </c>
      <c r="W55" s="134">
        <v>0</v>
      </c>
      <c r="X55" s="118"/>
      <c r="Y55" s="119"/>
      <c r="Z55" s="66">
        <v>0</v>
      </c>
      <c r="AA55" s="134">
        <v>18</v>
      </c>
      <c r="AB55" s="118"/>
      <c r="AC55" s="118"/>
      <c r="AD55" s="119"/>
      <c r="AE55" s="49">
        <f>AA55/(Z55+V55+AA55)*100</f>
        <v>100</v>
      </c>
      <c r="AF55" s="50">
        <f>AA55/(AA55+Z55)*100</f>
        <v>100</v>
      </c>
      <c r="AG55" s="50"/>
    </row>
    <row r="56" spans="1:33">
      <c r="Q56" s="23"/>
      <c r="R56" s="23"/>
      <c r="AE56" s="63"/>
    </row>
    <row r="57" spans="1:33">
      <c r="Q57" s="23"/>
      <c r="R57" s="23"/>
      <c r="AE57" s="63"/>
    </row>
    <row r="58" spans="1:33">
      <c r="Q58" s="23"/>
      <c r="R58" s="23"/>
      <c r="AE58" s="63"/>
    </row>
    <row r="59" spans="1:33">
      <c r="Q59" s="23"/>
      <c r="R59" s="23"/>
      <c r="AE59" s="63"/>
    </row>
    <row r="60" spans="1:33">
      <c r="Q60" s="23"/>
      <c r="R60" s="23"/>
      <c r="AE60" s="63"/>
    </row>
    <row r="61" spans="1:33">
      <c r="Q61" s="23"/>
      <c r="R61" s="23"/>
      <c r="AE61" s="63"/>
    </row>
    <row r="62" spans="1:33">
      <c r="Q62" s="23"/>
      <c r="R62" s="23"/>
      <c r="AE62" s="63"/>
    </row>
    <row r="63" spans="1:33">
      <c r="Q63" s="23"/>
      <c r="R63" s="23"/>
      <c r="AE63" s="63"/>
    </row>
    <row r="64" spans="1:33">
      <c r="Q64" s="23"/>
      <c r="R64" s="23"/>
      <c r="AE64" s="63"/>
    </row>
    <row r="65" spans="17:31">
      <c r="Q65" s="23"/>
      <c r="R65" s="23"/>
      <c r="AE65" s="63"/>
    </row>
    <row r="66" spans="17:31">
      <c r="Q66" s="23"/>
      <c r="R66" s="23"/>
      <c r="AE66" s="63"/>
    </row>
    <row r="67" spans="17:31">
      <c r="Q67" s="23"/>
      <c r="R67" s="23"/>
      <c r="AE67" s="63"/>
    </row>
    <row r="68" spans="17:31">
      <c r="Q68" s="23"/>
      <c r="R68" s="23"/>
      <c r="AE68" s="63"/>
    </row>
    <row r="69" spans="17:31">
      <c r="Q69" s="23"/>
      <c r="R69" s="23"/>
      <c r="AE69" s="63"/>
    </row>
    <row r="70" spans="17:31">
      <c r="Q70" s="23"/>
      <c r="R70" s="23"/>
      <c r="AE70" s="63"/>
    </row>
    <row r="71" spans="17:31">
      <c r="Q71" s="23"/>
      <c r="R71" s="23"/>
      <c r="AE71" s="63"/>
    </row>
    <row r="72" spans="17:31">
      <c r="Q72" s="23"/>
      <c r="R72" s="23"/>
      <c r="AE72" s="63"/>
    </row>
    <row r="73" spans="17:31">
      <c r="Q73" s="23"/>
      <c r="R73" s="23"/>
      <c r="AE73" s="63"/>
    </row>
    <row r="74" spans="17:31">
      <c r="Q74" s="23"/>
      <c r="R74" s="23"/>
      <c r="AE74" s="63"/>
    </row>
    <row r="75" spans="17:31">
      <c r="Q75" s="23"/>
      <c r="R75" s="23"/>
      <c r="AE75" s="63"/>
    </row>
    <row r="76" spans="17:31">
      <c r="Q76" s="23"/>
      <c r="R76" s="23"/>
      <c r="AE76" s="63"/>
    </row>
    <row r="77" spans="17:31">
      <c r="Q77" s="23"/>
      <c r="R77" s="23"/>
      <c r="AE77" s="63"/>
    </row>
    <row r="78" spans="17:31">
      <c r="Q78" s="23"/>
      <c r="R78" s="23"/>
      <c r="AE78" s="63"/>
    </row>
    <row r="79" spans="17:31">
      <c r="Q79" s="23"/>
      <c r="R79" s="23"/>
      <c r="AE79" s="63"/>
    </row>
    <row r="80" spans="17:31">
      <c r="Q80" s="23"/>
      <c r="R80" s="23"/>
      <c r="AE80" s="63"/>
    </row>
    <row r="81" spans="17:31">
      <c r="Q81" s="23"/>
      <c r="R81" s="23"/>
      <c r="AE81" s="63"/>
    </row>
    <row r="82" spans="17:31">
      <c r="Q82" s="23"/>
      <c r="R82" s="23"/>
      <c r="AE82" s="63"/>
    </row>
    <row r="83" spans="17:31">
      <c r="Q83" s="23"/>
      <c r="R83" s="23"/>
      <c r="AE83" s="63"/>
    </row>
    <row r="84" spans="17:31">
      <c r="Q84" s="23"/>
      <c r="R84" s="23"/>
      <c r="AE84" s="63"/>
    </row>
    <row r="85" spans="17:31">
      <c r="Q85" s="23"/>
      <c r="R85" s="23"/>
      <c r="AE85" s="63"/>
    </row>
    <row r="86" spans="17:31">
      <c r="Q86" s="23"/>
      <c r="R86" s="23"/>
      <c r="AE86" s="63"/>
    </row>
    <row r="87" spans="17:31">
      <c r="Q87" s="23"/>
      <c r="R87" s="23"/>
      <c r="AE87" s="63"/>
    </row>
    <row r="88" spans="17:31">
      <c r="Q88" s="23"/>
      <c r="R88" s="23"/>
      <c r="AE88" s="63"/>
    </row>
    <row r="89" spans="17:31">
      <c r="Q89" s="23"/>
      <c r="R89" s="23"/>
      <c r="AE89" s="63"/>
    </row>
    <row r="90" spans="17:31">
      <c r="Q90" s="23"/>
      <c r="R90" s="23"/>
      <c r="AE90" s="63"/>
    </row>
    <row r="91" spans="17:31">
      <c r="Q91" s="23"/>
      <c r="R91" s="23"/>
      <c r="AE91" s="63"/>
    </row>
    <row r="92" spans="17:31">
      <c r="Q92" s="23"/>
      <c r="R92" s="23"/>
      <c r="AE92" s="63"/>
    </row>
    <row r="93" spans="17:31">
      <c r="Q93" s="23"/>
      <c r="R93" s="23"/>
      <c r="AE93" s="63"/>
    </row>
    <row r="94" spans="17:31">
      <c r="Q94" s="23"/>
      <c r="R94" s="23"/>
      <c r="AE94" s="63"/>
    </row>
    <row r="95" spans="17:31">
      <c r="Q95" s="23"/>
      <c r="R95" s="23"/>
      <c r="AE95" s="63"/>
    </row>
    <row r="96" spans="17:31">
      <c r="Q96" s="23"/>
      <c r="R96" s="23"/>
      <c r="AE96" s="63"/>
    </row>
    <row r="97" spans="17:31">
      <c r="Q97" s="23"/>
      <c r="R97" s="23"/>
      <c r="AE97" s="63"/>
    </row>
    <row r="98" spans="17:31">
      <c r="Q98" s="23"/>
      <c r="R98" s="23"/>
      <c r="AE98" s="63"/>
    </row>
    <row r="99" spans="17:31">
      <c r="Q99" s="23"/>
      <c r="R99" s="23"/>
      <c r="AE99" s="63"/>
    </row>
    <row r="100" spans="17:31">
      <c r="Q100" s="23"/>
      <c r="R100" s="23"/>
      <c r="AE100" s="63"/>
    </row>
    <row r="101" spans="17:31">
      <c r="Q101" s="23"/>
      <c r="R101" s="23"/>
      <c r="AE101" s="63"/>
    </row>
    <row r="102" spans="17:31">
      <c r="Q102" s="23"/>
      <c r="R102" s="23"/>
      <c r="AE102" s="63"/>
    </row>
    <row r="103" spans="17:31">
      <c r="Q103" s="23"/>
      <c r="R103" s="23"/>
      <c r="AE103" s="63"/>
    </row>
    <row r="104" spans="17:31">
      <c r="Q104" s="23"/>
      <c r="R104" s="23"/>
      <c r="AE104" s="63"/>
    </row>
    <row r="105" spans="17:31">
      <c r="Q105" s="23"/>
      <c r="R105" s="23"/>
      <c r="AE105" s="63"/>
    </row>
    <row r="106" spans="17:31">
      <c r="Q106" s="23"/>
      <c r="R106" s="23"/>
      <c r="AE106" s="63"/>
    </row>
    <row r="107" spans="17:31">
      <c r="Q107" s="23"/>
      <c r="R107" s="23"/>
      <c r="AE107" s="63"/>
    </row>
    <row r="108" spans="17:31">
      <c r="Q108" s="23"/>
      <c r="R108" s="23"/>
      <c r="AE108" s="63"/>
    </row>
    <row r="109" spans="17:31">
      <c r="Q109" s="23"/>
      <c r="R109" s="23"/>
      <c r="AE109" s="63"/>
    </row>
    <row r="110" spans="17:31">
      <c r="Q110" s="23"/>
      <c r="R110" s="23"/>
      <c r="AE110" s="63"/>
    </row>
    <row r="111" spans="17:31">
      <c r="Q111" s="23"/>
      <c r="R111" s="23"/>
      <c r="AE111" s="63"/>
    </row>
    <row r="112" spans="17:31">
      <c r="Q112" s="23"/>
      <c r="R112" s="23"/>
      <c r="AE112" s="63"/>
    </row>
    <row r="113" spans="17:31">
      <c r="Q113" s="23"/>
      <c r="R113" s="23"/>
      <c r="AE113" s="63"/>
    </row>
    <row r="114" spans="17:31">
      <c r="Q114" s="23"/>
      <c r="R114" s="23"/>
      <c r="AE114" s="63"/>
    </row>
    <row r="115" spans="17:31">
      <c r="Q115" s="23"/>
      <c r="R115" s="23"/>
      <c r="AE115" s="63"/>
    </row>
    <row r="116" spans="17:31">
      <c r="Q116" s="23"/>
      <c r="R116" s="23"/>
      <c r="AE116" s="63"/>
    </row>
    <row r="117" spans="17:31">
      <c r="Q117" s="23"/>
      <c r="R117" s="23"/>
      <c r="AE117" s="63"/>
    </row>
    <row r="118" spans="17:31">
      <c r="Q118" s="23"/>
      <c r="R118" s="23"/>
      <c r="AE118" s="63"/>
    </row>
    <row r="119" spans="17:31">
      <c r="Q119" s="23"/>
      <c r="R119" s="23"/>
      <c r="AE119" s="63"/>
    </row>
    <row r="120" spans="17:31">
      <c r="Q120" s="23"/>
      <c r="R120" s="23"/>
      <c r="AE120" s="63"/>
    </row>
    <row r="121" spans="17:31">
      <c r="Q121" s="23"/>
      <c r="R121" s="23"/>
      <c r="AE121" s="63"/>
    </row>
    <row r="122" spans="17:31">
      <c r="Q122" s="23"/>
      <c r="R122" s="23"/>
      <c r="AE122" s="63"/>
    </row>
    <row r="123" spans="17:31">
      <c r="Q123" s="23"/>
      <c r="R123" s="23"/>
      <c r="AE123" s="63"/>
    </row>
    <row r="124" spans="17:31">
      <c r="Q124" s="23"/>
      <c r="R124" s="23"/>
      <c r="AE124" s="63"/>
    </row>
    <row r="125" spans="17:31">
      <c r="Q125" s="23"/>
      <c r="R125" s="23"/>
      <c r="AE125" s="63"/>
    </row>
    <row r="126" spans="17:31">
      <c r="Q126" s="23"/>
      <c r="R126" s="23"/>
      <c r="AE126" s="63"/>
    </row>
    <row r="127" spans="17:31">
      <c r="Q127" s="23"/>
      <c r="R127" s="23"/>
      <c r="AE127" s="63"/>
    </row>
    <row r="128" spans="17:31">
      <c r="Q128" s="23"/>
      <c r="R128" s="23"/>
      <c r="AE128" s="63"/>
    </row>
    <row r="129" spans="17:31">
      <c r="Q129" s="23"/>
      <c r="R129" s="23"/>
      <c r="AE129" s="63"/>
    </row>
    <row r="130" spans="17:31">
      <c r="Q130" s="23"/>
      <c r="R130" s="23"/>
      <c r="AE130" s="63"/>
    </row>
    <row r="131" spans="17:31">
      <c r="Q131" s="23"/>
      <c r="R131" s="23"/>
      <c r="AE131" s="63"/>
    </row>
    <row r="132" spans="17:31">
      <c r="Q132" s="23"/>
      <c r="R132" s="23"/>
      <c r="AE132" s="63"/>
    </row>
    <row r="133" spans="17:31">
      <c r="Q133" s="23"/>
      <c r="R133" s="23"/>
      <c r="AE133" s="63"/>
    </row>
    <row r="134" spans="17:31">
      <c r="Q134" s="23"/>
      <c r="R134" s="23"/>
      <c r="AE134" s="63"/>
    </row>
    <row r="135" spans="17:31">
      <c r="Q135" s="23"/>
      <c r="R135" s="23"/>
      <c r="AE135" s="63"/>
    </row>
    <row r="136" spans="17:31">
      <c r="Q136" s="23"/>
      <c r="R136" s="23"/>
      <c r="AE136" s="63"/>
    </row>
    <row r="137" spans="17:31">
      <c r="Q137" s="23"/>
      <c r="R137" s="23"/>
      <c r="AE137" s="63"/>
    </row>
    <row r="138" spans="17:31">
      <c r="Q138" s="23"/>
      <c r="R138" s="23"/>
      <c r="AE138" s="63"/>
    </row>
    <row r="139" spans="17:31">
      <c r="Q139" s="23"/>
      <c r="R139" s="23"/>
      <c r="AE139" s="63"/>
    </row>
    <row r="140" spans="17:31">
      <c r="Q140" s="23"/>
      <c r="R140" s="23"/>
      <c r="AE140" s="63"/>
    </row>
    <row r="141" spans="17:31">
      <c r="Q141" s="23"/>
      <c r="R141" s="23"/>
      <c r="AE141" s="63"/>
    </row>
    <row r="142" spans="17:31">
      <c r="Q142" s="23"/>
      <c r="R142" s="23"/>
      <c r="AE142" s="63"/>
    </row>
    <row r="143" spans="17:31">
      <c r="Q143" s="23"/>
      <c r="R143" s="23"/>
      <c r="AE143" s="63"/>
    </row>
    <row r="144" spans="17:31">
      <c r="Q144" s="23"/>
      <c r="R144" s="23"/>
      <c r="AE144" s="63"/>
    </row>
    <row r="145" spans="17:31">
      <c r="Q145" s="23"/>
      <c r="R145" s="23"/>
      <c r="AE145" s="63"/>
    </row>
    <row r="146" spans="17:31">
      <c r="Q146" s="23"/>
      <c r="R146" s="23"/>
      <c r="AE146" s="63"/>
    </row>
    <row r="147" spans="17:31">
      <c r="Q147" s="23"/>
      <c r="R147" s="23"/>
      <c r="AE147" s="63"/>
    </row>
    <row r="148" spans="17:31">
      <c r="Q148" s="23"/>
      <c r="R148" s="23"/>
      <c r="AE148" s="63"/>
    </row>
    <row r="149" spans="17:31">
      <c r="Q149" s="23"/>
      <c r="R149" s="23"/>
      <c r="AE149" s="63"/>
    </row>
    <row r="150" spans="17:31">
      <c r="Q150" s="23"/>
      <c r="R150" s="23"/>
      <c r="AE150" s="63"/>
    </row>
    <row r="151" spans="17:31">
      <c r="Q151" s="23"/>
      <c r="R151" s="23"/>
      <c r="AE151" s="63"/>
    </row>
    <row r="152" spans="17:31">
      <c r="Q152" s="23"/>
      <c r="R152" s="23"/>
      <c r="AE152" s="63"/>
    </row>
    <row r="153" spans="17:31">
      <c r="Q153" s="23"/>
      <c r="R153" s="23"/>
      <c r="AE153" s="63"/>
    </row>
    <row r="154" spans="17:31">
      <c r="Q154" s="23"/>
      <c r="R154" s="23"/>
      <c r="AE154" s="63"/>
    </row>
    <row r="155" spans="17:31">
      <c r="Q155" s="23"/>
      <c r="R155" s="23"/>
      <c r="AE155" s="63"/>
    </row>
    <row r="156" spans="17:31">
      <c r="Q156" s="23"/>
      <c r="R156" s="23"/>
      <c r="AE156" s="63"/>
    </row>
    <row r="157" spans="17:31">
      <c r="Q157" s="23"/>
      <c r="R157" s="23"/>
      <c r="AE157" s="63"/>
    </row>
    <row r="158" spans="17:31">
      <c r="Q158" s="23"/>
      <c r="R158" s="23"/>
      <c r="AE158" s="63"/>
    </row>
    <row r="159" spans="17:31">
      <c r="Q159" s="23"/>
      <c r="R159" s="23"/>
      <c r="AE159" s="63"/>
    </row>
    <row r="160" spans="17:31">
      <c r="Q160" s="23"/>
      <c r="R160" s="23"/>
      <c r="AE160" s="63"/>
    </row>
    <row r="161" spans="17:31">
      <c r="Q161" s="23"/>
      <c r="R161" s="23"/>
      <c r="AE161" s="63"/>
    </row>
    <row r="162" spans="17:31">
      <c r="Q162" s="23"/>
      <c r="R162" s="23"/>
      <c r="AE162" s="63"/>
    </row>
    <row r="163" spans="17:31">
      <c r="Q163" s="23"/>
      <c r="R163" s="23"/>
      <c r="AE163" s="63"/>
    </row>
    <row r="164" spans="17:31">
      <c r="Q164" s="23"/>
      <c r="R164" s="23"/>
      <c r="AE164" s="63"/>
    </row>
    <row r="165" spans="17:31">
      <c r="Q165" s="23"/>
      <c r="R165" s="23"/>
      <c r="AE165" s="63"/>
    </row>
    <row r="166" spans="17:31">
      <c r="Q166" s="23"/>
      <c r="R166" s="23"/>
      <c r="AE166" s="63"/>
    </row>
    <row r="167" spans="17:31">
      <c r="Q167" s="23"/>
      <c r="R167" s="23"/>
      <c r="AE167" s="63"/>
    </row>
    <row r="168" spans="17:31">
      <c r="Q168" s="23"/>
      <c r="R168" s="23"/>
      <c r="AE168" s="63"/>
    </row>
    <row r="169" spans="17:31">
      <c r="Q169" s="23"/>
      <c r="R169" s="23"/>
      <c r="AE169" s="63"/>
    </row>
    <row r="170" spans="17:31">
      <c r="Q170" s="23"/>
      <c r="R170" s="23"/>
      <c r="AE170" s="63"/>
    </row>
    <row r="171" spans="17:31">
      <c r="Q171" s="23"/>
      <c r="R171" s="23"/>
      <c r="AE171" s="63"/>
    </row>
    <row r="172" spans="17:31">
      <c r="Q172" s="23"/>
      <c r="R172" s="23"/>
      <c r="AE172" s="63"/>
    </row>
    <row r="173" spans="17:31">
      <c r="Q173" s="23"/>
      <c r="R173" s="23"/>
      <c r="AE173" s="63"/>
    </row>
    <row r="174" spans="17:31">
      <c r="Q174" s="23"/>
      <c r="R174" s="23"/>
      <c r="AE174" s="63"/>
    </row>
    <row r="175" spans="17:31">
      <c r="Q175" s="23"/>
      <c r="R175" s="23"/>
      <c r="AE175" s="63"/>
    </row>
    <row r="176" spans="17:31">
      <c r="Q176" s="23"/>
      <c r="R176" s="23"/>
      <c r="AE176" s="63"/>
    </row>
    <row r="177" spans="17:31">
      <c r="Q177" s="23"/>
      <c r="R177" s="23"/>
      <c r="AE177" s="63"/>
    </row>
    <row r="178" spans="17:31">
      <c r="Q178" s="23"/>
      <c r="R178" s="23"/>
      <c r="AE178" s="63"/>
    </row>
    <row r="179" spans="17:31">
      <c r="Q179" s="23"/>
      <c r="R179" s="23"/>
      <c r="AE179" s="63"/>
    </row>
    <row r="180" spans="17:31">
      <c r="Q180" s="23"/>
      <c r="R180" s="23"/>
      <c r="AE180" s="63"/>
    </row>
    <row r="181" spans="17:31">
      <c r="Q181" s="23"/>
      <c r="R181" s="23"/>
      <c r="AE181" s="63"/>
    </row>
    <row r="182" spans="17:31">
      <c r="Q182" s="23"/>
      <c r="R182" s="23"/>
      <c r="AE182" s="63"/>
    </row>
    <row r="183" spans="17:31">
      <c r="Q183" s="23"/>
      <c r="R183" s="23"/>
      <c r="AE183" s="63"/>
    </row>
    <row r="184" spans="17:31">
      <c r="Q184" s="23"/>
      <c r="R184" s="23"/>
      <c r="AE184" s="63"/>
    </row>
    <row r="185" spans="17:31">
      <c r="Q185" s="23"/>
      <c r="R185" s="23"/>
      <c r="AE185" s="63"/>
    </row>
    <row r="186" spans="17:31">
      <c r="Q186" s="23"/>
      <c r="R186" s="23"/>
      <c r="AE186" s="63"/>
    </row>
    <row r="187" spans="17:31">
      <c r="Q187" s="23"/>
      <c r="R187" s="23"/>
      <c r="AE187" s="63"/>
    </row>
    <row r="188" spans="17:31">
      <c r="Q188" s="23"/>
      <c r="R188" s="23"/>
      <c r="AE188" s="63"/>
    </row>
    <row r="189" spans="17:31">
      <c r="Q189" s="23"/>
      <c r="R189" s="23"/>
      <c r="AE189" s="63"/>
    </row>
    <row r="190" spans="17:31">
      <c r="Q190" s="23"/>
      <c r="R190" s="23"/>
      <c r="AE190" s="63"/>
    </row>
    <row r="191" spans="17:31">
      <c r="Q191" s="23"/>
      <c r="R191" s="23"/>
      <c r="AE191" s="63"/>
    </row>
    <row r="192" spans="17:31">
      <c r="Q192" s="23"/>
      <c r="R192" s="23"/>
      <c r="AE192" s="63"/>
    </row>
    <row r="193" spans="17:31">
      <c r="Q193" s="23"/>
      <c r="R193" s="23"/>
      <c r="AE193" s="63"/>
    </row>
    <row r="194" spans="17:31">
      <c r="Q194" s="23"/>
      <c r="R194" s="23"/>
      <c r="AE194" s="63"/>
    </row>
    <row r="195" spans="17:31">
      <c r="Q195" s="23"/>
      <c r="R195" s="23"/>
      <c r="AE195" s="63"/>
    </row>
    <row r="196" spans="17:31">
      <c r="Q196" s="23"/>
      <c r="R196" s="23"/>
      <c r="AE196" s="63"/>
    </row>
    <row r="197" spans="17:31">
      <c r="Q197" s="23"/>
      <c r="R197" s="23"/>
      <c r="AE197" s="63"/>
    </row>
    <row r="198" spans="17:31">
      <c r="Q198" s="23"/>
      <c r="R198" s="23"/>
      <c r="AE198" s="63"/>
    </row>
    <row r="199" spans="17:31">
      <c r="Q199" s="23"/>
      <c r="R199" s="23"/>
      <c r="AE199" s="63"/>
    </row>
    <row r="200" spans="17:31">
      <c r="Q200" s="23"/>
      <c r="R200" s="23"/>
      <c r="AE200" s="63"/>
    </row>
    <row r="201" spans="17:31">
      <c r="Q201" s="23"/>
      <c r="R201" s="23"/>
      <c r="AE201" s="63"/>
    </row>
    <row r="202" spans="17:31">
      <c r="Q202" s="23"/>
      <c r="R202" s="23"/>
      <c r="AE202" s="63"/>
    </row>
    <row r="203" spans="17:31">
      <c r="Q203" s="23"/>
      <c r="R203" s="23"/>
      <c r="AE203" s="63"/>
    </row>
    <row r="204" spans="17:31">
      <c r="Q204" s="23"/>
      <c r="R204" s="23"/>
      <c r="AE204" s="63"/>
    </row>
    <row r="205" spans="17:31">
      <c r="Q205" s="23"/>
      <c r="R205" s="23"/>
      <c r="AE205" s="63"/>
    </row>
    <row r="206" spans="17:31">
      <c r="Q206" s="23"/>
      <c r="R206" s="23"/>
      <c r="AE206" s="63"/>
    </row>
    <row r="207" spans="17:31">
      <c r="Q207" s="23"/>
      <c r="R207" s="23"/>
      <c r="AE207" s="63"/>
    </row>
    <row r="208" spans="17:31">
      <c r="Q208" s="23"/>
      <c r="R208" s="23"/>
      <c r="AE208" s="63"/>
    </row>
    <row r="209" spans="17:31">
      <c r="Q209" s="23"/>
      <c r="R209" s="23"/>
      <c r="AE209" s="63"/>
    </row>
    <row r="210" spans="17:31">
      <c r="Q210" s="23"/>
      <c r="R210" s="23"/>
      <c r="AE210" s="63"/>
    </row>
    <row r="211" spans="17:31">
      <c r="Q211" s="23"/>
      <c r="R211" s="23"/>
      <c r="AE211" s="63"/>
    </row>
    <row r="212" spans="17:31">
      <c r="Q212" s="23"/>
      <c r="R212" s="23"/>
      <c r="AE212" s="63"/>
    </row>
    <row r="213" spans="17:31">
      <c r="Q213" s="23"/>
      <c r="R213" s="23"/>
      <c r="AE213" s="63"/>
    </row>
    <row r="214" spans="17:31">
      <c r="Q214" s="23"/>
      <c r="R214" s="23"/>
      <c r="AE214" s="63"/>
    </row>
    <row r="215" spans="17:31">
      <c r="Q215" s="23"/>
      <c r="R215" s="23"/>
      <c r="AE215" s="63"/>
    </row>
    <row r="216" spans="17:31">
      <c r="Q216" s="23"/>
      <c r="R216" s="23"/>
      <c r="AE216" s="63"/>
    </row>
    <row r="217" spans="17:31">
      <c r="Q217" s="23"/>
      <c r="R217" s="23"/>
      <c r="AE217" s="63"/>
    </row>
    <row r="218" spans="17:31">
      <c r="Q218" s="23"/>
      <c r="R218" s="23"/>
      <c r="AE218" s="63"/>
    </row>
    <row r="219" spans="17:31">
      <c r="Q219" s="23"/>
      <c r="R219" s="23"/>
      <c r="AE219" s="63"/>
    </row>
    <row r="220" spans="17:31">
      <c r="Q220" s="23"/>
      <c r="R220" s="23"/>
      <c r="AE220" s="63"/>
    </row>
    <row r="221" spans="17:31">
      <c r="Q221" s="23"/>
      <c r="R221" s="23"/>
      <c r="AE221" s="63"/>
    </row>
    <row r="222" spans="17:31">
      <c r="Q222" s="23"/>
      <c r="R222" s="23"/>
      <c r="AE222" s="63"/>
    </row>
    <row r="223" spans="17:31">
      <c r="Q223" s="23"/>
      <c r="R223" s="23"/>
      <c r="AE223" s="63"/>
    </row>
    <row r="224" spans="17:31">
      <c r="Q224" s="23"/>
      <c r="R224" s="23"/>
      <c r="AE224" s="63"/>
    </row>
    <row r="225" spans="17:31">
      <c r="Q225" s="23"/>
      <c r="R225" s="23"/>
      <c r="AE225" s="63"/>
    </row>
    <row r="226" spans="17:31">
      <c r="Q226" s="23"/>
      <c r="R226" s="23"/>
      <c r="AE226" s="63"/>
    </row>
    <row r="227" spans="17:31">
      <c r="Q227" s="23"/>
      <c r="R227" s="23"/>
      <c r="AE227" s="63"/>
    </row>
    <row r="228" spans="17:31">
      <c r="Q228" s="23"/>
      <c r="R228" s="23"/>
      <c r="AE228" s="63"/>
    </row>
    <row r="229" spans="17:31">
      <c r="Q229" s="23"/>
      <c r="R229" s="23"/>
      <c r="AE229" s="63"/>
    </row>
    <row r="230" spans="17:31">
      <c r="Q230" s="23"/>
      <c r="R230" s="23"/>
      <c r="AE230" s="63"/>
    </row>
    <row r="231" spans="17:31">
      <c r="Q231" s="23"/>
      <c r="R231" s="23"/>
      <c r="AE231" s="63"/>
    </row>
    <row r="232" spans="17:31">
      <c r="Q232" s="23"/>
      <c r="R232" s="23"/>
      <c r="AE232" s="63"/>
    </row>
    <row r="233" spans="17:31">
      <c r="Q233" s="23"/>
      <c r="R233" s="23"/>
      <c r="AE233" s="63"/>
    </row>
    <row r="234" spans="17:31">
      <c r="Q234" s="23"/>
      <c r="R234" s="23"/>
      <c r="AE234" s="63"/>
    </row>
    <row r="235" spans="17:31">
      <c r="Q235" s="23"/>
      <c r="R235" s="23"/>
      <c r="AE235" s="63"/>
    </row>
    <row r="236" spans="17:31">
      <c r="Q236" s="23"/>
      <c r="R236" s="23"/>
      <c r="AE236" s="63"/>
    </row>
    <row r="237" spans="17:31">
      <c r="Q237" s="23"/>
      <c r="R237" s="23"/>
      <c r="AE237" s="63"/>
    </row>
    <row r="238" spans="17:31">
      <c r="Q238" s="23"/>
      <c r="R238" s="23"/>
      <c r="AE238" s="63"/>
    </row>
    <row r="239" spans="17:31">
      <c r="Q239" s="23"/>
      <c r="R239" s="23"/>
      <c r="AE239" s="63"/>
    </row>
    <row r="240" spans="17:31">
      <c r="Q240" s="23"/>
      <c r="R240" s="23"/>
      <c r="AE240" s="63"/>
    </row>
    <row r="241" spans="17:31">
      <c r="Q241" s="23"/>
      <c r="R241" s="23"/>
      <c r="AE241" s="63"/>
    </row>
    <row r="242" spans="17:31">
      <c r="Q242" s="23"/>
      <c r="R242" s="23"/>
      <c r="AE242" s="63"/>
    </row>
    <row r="243" spans="17:31">
      <c r="Q243" s="23"/>
      <c r="R243" s="23"/>
      <c r="AE243" s="63"/>
    </row>
    <row r="244" spans="17:31">
      <c r="Q244" s="23"/>
      <c r="R244" s="23"/>
      <c r="AE244" s="63"/>
    </row>
    <row r="245" spans="17:31">
      <c r="Q245" s="23"/>
      <c r="R245" s="23"/>
      <c r="AE245" s="63"/>
    </row>
    <row r="246" spans="17:31">
      <c r="Q246" s="23"/>
      <c r="R246" s="23"/>
      <c r="AE246" s="63"/>
    </row>
    <row r="247" spans="17:31">
      <c r="Q247" s="23"/>
      <c r="R247" s="23"/>
      <c r="AE247" s="63"/>
    </row>
    <row r="248" spans="17:31">
      <c r="Q248" s="23"/>
      <c r="R248" s="23"/>
      <c r="AE248" s="63"/>
    </row>
    <row r="249" spans="17:31">
      <c r="Q249" s="23"/>
      <c r="R249" s="23"/>
      <c r="AE249" s="63"/>
    </row>
    <row r="250" spans="17:31">
      <c r="Q250" s="23"/>
      <c r="R250" s="23"/>
      <c r="AE250" s="63"/>
    </row>
    <row r="251" spans="17:31">
      <c r="Q251" s="23"/>
      <c r="R251" s="23"/>
      <c r="AE251" s="63"/>
    </row>
    <row r="252" spans="17:31">
      <c r="Q252" s="23"/>
      <c r="R252" s="23"/>
      <c r="AE252" s="63"/>
    </row>
    <row r="253" spans="17:31">
      <c r="Q253" s="23"/>
      <c r="R253" s="23"/>
      <c r="AE253" s="63"/>
    </row>
    <row r="254" spans="17:31">
      <c r="Q254" s="23"/>
      <c r="R254" s="23"/>
      <c r="AE254" s="63"/>
    </row>
    <row r="255" spans="17:31">
      <c r="Q255" s="23"/>
      <c r="R255" s="23"/>
      <c r="AE255" s="63"/>
    </row>
    <row r="256" spans="17:31">
      <c r="Q256" s="23"/>
      <c r="R256" s="23"/>
      <c r="AE256" s="63"/>
    </row>
    <row r="257" spans="17:31">
      <c r="Q257" s="23"/>
      <c r="R257" s="23"/>
      <c r="AE257" s="63"/>
    </row>
    <row r="258" spans="17:31">
      <c r="Q258" s="23"/>
      <c r="R258" s="23"/>
      <c r="AE258" s="63"/>
    </row>
    <row r="259" spans="17:31">
      <c r="Q259" s="23"/>
      <c r="R259" s="23"/>
      <c r="AE259" s="63"/>
    </row>
    <row r="260" spans="17:31">
      <c r="Q260" s="23"/>
      <c r="R260" s="23"/>
      <c r="AE260" s="63"/>
    </row>
    <row r="261" spans="17:31">
      <c r="Q261" s="23"/>
      <c r="R261" s="23"/>
      <c r="AE261" s="63"/>
    </row>
    <row r="262" spans="17:31">
      <c r="Q262" s="23"/>
      <c r="R262" s="23"/>
      <c r="AE262" s="63"/>
    </row>
    <row r="263" spans="17:31">
      <c r="Q263" s="23"/>
      <c r="R263" s="23"/>
      <c r="AE263" s="63"/>
    </row>
    <row r="264" spans="17:31">
      <c r="Q264" s="23"/>
      <c r="R264" s="23"/>
      <c r="AE264" s="63"/>
    </row>
    <row r="265" spans="17:31">
      <c r="Q265" s="23"/>
      <c r="R265" s="23"/>
      <c r="AE265" s="63"/>
    </row>
    <row r="266" spans="17:31">
      <c r="Q266" s="23"/>
      <c r="R266" s="23"/>
      <c r="AE266" s="63"/>
    </row>
    <row r="267" spans="17:31">
      <c r="Q267" s="23"/>
      <c r="R267" s="23"/>
      <c r="AE267" s="63"/>
    </row>
    <row r="268" spans="17:31">
      <c r="Q268" s="23"/>
      <c r="R268" s="23"/>
      <c r="AE268" s="63"/>
    </row>
    <row r="269" spans="17:31">
      <c r="Q269" s="23"/>
      <c r="R269" s="23"/>
      <c r="AE269" s="63"/>
    </row>
    <row r="270" spans="17:31">
      <c r="Q270" s="23"/>
      <c r="R270" s="23"/>
      <c r="AE270" s="63"/>
    </row>
    <row r="271" spans="17:31">
      <c r="Q271" s="23"/>
      <c r="R271" s="23"/>
      <c r="AE271" s="63"/>
    </row>
    <row r="272" spans="17:31">
      <c r="Q272" s="23"/>
      <c r="R272" s="23"/>
      <c r="AE272" s="63"/>
    </row>
    <row r="273" spans="17:31">
      <c r="Q273" s="23"/>
      <c r="R273" s="23"/>
      <c r="AE273" s="63"/>
    </row>
    <row r="274" spans="17:31">
      <c r="Q274" s="23"/>
      <c r="R274" s="23"/>
      <c r="AE274" s="63"/>
    </row>
    <row r="275" spans="17:31">
      <c r="Q275" s="23"/>
      <c r="R275" s="23"/>
      <c r="AE275" s="63"/>
    </row>
    <row r="276" spans="17:31">
      <c r="Q276" s="23"/>
      <c r="R276" s="23"/>
      <c r="AE276" s="63"/>
    </row>
    <row r="277" spans="17:31">
      <c r="Q277" s="23"/>
      <c r="R277" s="23"/>
      <c r="AE277" s="63"/>
    </row>
    <row r="278" spans="17:31">
      <c r="Q278" s="23"/>
      <c r="R278" s="23"/>
      <c r="AE278" s="63"/>
    </row>
    <row r="279" spans="17:31">
      <c r="Q279" s="23"/>
      <c r="R279" s="23"/>
      <c r="AE279" s="63"/>
    </row>
    <row r="280" spans="17:31">
      <c r="Q280" s="23"/>
      <c r="R280" s="23"/>
      <c r="AE280" s="63"/>
    </row>
    <row r="281" spans="17:31">
      <c r="Q281" s="23"/>
      <c r="R281" s="23"/>
      <c r="AE281" s="63"/>
    </row>
    <row r="282" spans="17:31">
      <c r="Q282" s="23"/>
      <c r="R282" s="23"/>
      <c r="AE282" s="63"/>
    </row>
    <row r="283" spans="17:31">
      <c r="Q283" s="23"/>
      <c r="R283" s="23"/>
      <c r="AE283" s="63"/>
    </row>
    <row r="284" spans="17:31">
      <c r="Q284" s="23"/>
      <c r="R284" s="23"/>
      <c r="AE284" s="63"/>
    </row>
    <row r="285" spans="17:31">
      <c r="Q285" s="23"/>
      <c r="R285" s="23"/>
      <c r="AE285" s="63"/>
    </row>
    <row r="286" spans="17:31">
      <c r="Q286" s="23"/>
      <c r="R286" s="23"/>
      <c r="AE286" s="63"/>
    </row>
    <row r="287" spans="17:31">
      <c r="Q287" s="23"/>
      <c r="R287" s="23"/>
      <c r="AE287" s="63"/>
    </row>
    <row r="288" spans="17:31">
      <c r="Q288" s="23"/>
      <c r="R288" s="23"/>
      <c r="AE288" s="63"/>
    </row>
    <row r="289" spans="17:31">
      <c r="Q289" s="23"/>
      <c r="R289" s="23"/>
      <c r="AE289" s="63"/>
    </row>
    <row r="290" spans="17:31">
      <c r="Q290" s="23"/>
      <c r="R290" s="23"/>
      <c r="AE290" s="63"/>
    </row>
    <row r="291" spans="17:31">
      <c r="Q291" s="23"/>
      <c r="R291" s="23"/>
      <c r="AE291" s="63"/>
    </row>
    <row r="292" spans="17:31">
      <c r="Q292" s="23"/>
      <c r="R292" s="23"/>
      <c r="AE292" s="63"/>
    </row>
    <row r="293" spans="17:31">
      <c r="Q293" s="23"/>
      <c r="R293" s="23"/>
      <c r="AE293" s="63"/>
    </row>
    <row r="294" spans="17:31">
      <c r="Q294" s="23"/>
      <c r="R294" s="23"/>
      <c r="AE294" s="63"/>
    </row>
    <row r="295" spans="17:31">
      <c r="Q295" s="23"/>
      <c r="R295" s="23"/>
      <c r="AE295" s="63"/>
    </row>
    <row r="296" spans="17:31">
      <c r="Q296" s="23"/>
      <c r="R296" s="23"/>
      <c r="AE296" s="63"/>
    </row>
    <row r="297" spans="17:31">
      <c r="Q297" s="23"/>
      <c r="R297" s="23"/>
      <c r="AE297" s="63"/>
    </row>
    <row r="298" spans="17:31">
      <c r="Q298" s="23"/>
      <c r="R298" s="23"/>
      <c r="AE298" s="63"/>
    </row>
    <row r="299" spans="17:31">
      <c r="Q299" s="23"/>
      <c r="R299" s="23"/>
      <c r="AE299" s="63"/>
    </row>
    <row r="300" spans="17:31">
      <c r="Q300" s="23"/>
      <c r="R300" s="23"/>
      <c r="AE300" s="63"/>
    </row>
    <row r="301" spans="17:31">
      <c r="Q301" s="23"/>
      <c r="R301" s="23"/>
      <c r="AE301" s="63"/>
    </row>
    <row r="302" spans="17:31">
      <c r="Q302" s="23"/>
      <c r="R302" s="23"/>
      <c r="AE302" s="63"/>
    </row>
    <row r="303" spans="17:31">
      <c r="Q303" s="23"/>
      <c r="R303" s="23"/>
      <c r="AE303" s="63"/>
    </row>
    <row r="304" spans="17:31">
      <c r="Q304" s="23"/>
      <c r="R304" s="23"/>
      <c r="AE304" s="63"/>
    </row>
    <row r="305" spans="17:31">
      <c r="Q305" s="23"/>
      <c r="R305" s="23"/>
      <c r="AE305" s="63"/>
    </row>
    <row r="306" spans="17:31">
      <c r="Q306" s="23"/>
      <c r="R306" s="23"/>
      <c r="AE306" s="63"/>
    </row>
    <row r="307" spans="17:31">
      <c r="Q307" s="23"/>
      <c r="R307" s="23"/>
      <c r="AE307" s="63"/>
    </row>
    <row r="308" spans="17:31">
      <c r="Q308" s="23"/>
      <c r="R308" s="23"/>
      <c r="AE308" s="63"/>
    </row>
    <row r="309" spans="17:31">
      <c r="Q309" s="23"/>
      <c r="R309" s="23"/>
      <c r="AE309" s="63"/>
    </row>
    <row r="310" spans="17:31">
      <c r="Q310" s="23"/>
      <c r="R310" s="23"/>
      <c r="AE310" s="63"/>
    </row>
    <row r="311" spans="17:31">
      <c r="Q311" s="23"/>
      <c r="R311" s="23"/>
      <c r="AE311" s="63"/>
    </row>
    <row r="312" spans="17:31">
      <c r="Q312" s="23"/>
      <c r="R312" s="23"/>
      <c r="AE312" s="63"/>
    </row>
    <row r="313" spans="17:31">
      <c r="Q313" s="23"/>
      <c r="R313" s="23"/>
      <c r="AE313" s="63"/>
    </row>
    <row r="314" spans="17:31">
      <c r="Q314" s="23"/>
      <c r="R314" s="23"/>
      <c r="AE314" s="63"/>
    </row>
    <row r="315" spans="17:31">
      <c r="Q315" s="23"/>
      <c r="R315" s="23"/>
      <c r="AE315" s="63"/>
    </row>
    <row r="316" spans="17:31">
      <c r="Q316" s="23"/>
      <c r="R316" s="23"/>
      <c r="AE316" s="63"/>
    </row>
    <row r="317" spans="17:31">
      <c r="Q317" s="23"/>
      <c r="R317" s="23"/>
      <c r="AE317" s="63"/>
    </row>
    <row r="318" spans="17:31">
      <c r="Q318" s="23"/>
      <c r="R318" s="23"/>
      <c r="AE318" s="63"/>
    </row>
    <row r="319" spans="17:31">
      <c r="Q319" s="23"/>
      <c r="R319" s="23"/>
      <c r="AE319" s="63"/>
    </row>
    <row r="320" spans="17:31">
      <c r="Q320" s="23"/>
      <c r="R320" s="23"/>
      <c r="AE320" s="63"/>
    </row>
    <row r="321" spans="17:31">
      <c r="Q321" s="23"/>
      <c r="R321" s="23"/>
      <c r="AE321" s="63"/>
    </row>
    <row r="322" spans="17:31">
      <c r="Q322" s="23"/>
      <c r="R322" s="23"/>
      <c r="AE322" s="63"/>
    </row>
    <row r="323" spans="17:31">
      <c r="Q323" s="23"/>
      <c r="R323" s="23"/>
      <c r="AE323" s="63"/>
    </row>
    <row r="324" spans="17:31">
      <c r="Q324" s="23"/>
      <c r="R324" s="23"/>
      <c r="AE324" s="63"/>
    </row>
    <row r="325" spans="17:31">
      <c r="Q325" s="23"/>
      <c r="R325" s="23"/>
      <c r="AE325" s="63"/>
    </row>
    <row r="326" spans="17:31">
      <c r="Q326" s="23"/>
      <c r="R326" s="23"/>
      <c r="AE326" s="63"/>
    </row>
    <row r="327" spans="17:31">
      <c r="Q327" s="23"/>
      <c r="R327" s="23"/>
      <c r="AE327" s="63"/>
    </row>
    <row r="328" spans="17:31">
      <c r="Q328" s="23"/>
      <c r="R328" s="23"/>
      <c r="AE328" s="63"/>
    </row>
    <row r="329" spans="17:31">
      <c r="Q329" s="23"/>
      <c r="R329" s="23"/>
      <c r="AE329" s="63"/>
    </row>
    <row r="330" spans="17:31">
      <c r="Q330" s="23"/>
      <c r="R330" s="23"/>
      <c r="AE330" s="63"/>
    </row>
    <row r="331" spans="17:31">
      <c r="Q331" s="23"/>
      <c r="R331" s="23"/>
      <c r="AE331" s="63"/>
    </row>
    <row r="332" spans="17:31">
      <c r="Q332" s="23"/>
      <c r="R332" s="23"/>
      <c r="AE332" s="63"/>
    </row>
    <row r="333" spans="17:31">
      <c r="Q333" s="23"/>
      <c r="R333" s="23"/>
      <c r="AE333" s="63"/>
    </row>
    <row r="334" spans="17:31">
      <c r="Q334" s="23"/>
      <c r="R334" s="23"/>
      <c r="AE334" s="63"/>
    </row>
    <row r="335" spans="17:31">
      <c r="Q335" s="23"/>
      <c r="R335" s="23"/>
      <c r="AE335" s="63"/>
    </row>
    <row r="336" spans="17:31">
      <c r="Q336" s="23"/>
      <c r="R336" s="23"/>
      <c r="AE336" s="63"/>
    </row>
    <row r="337" spans="17:31">
      <c r="Q337" s="23"/>
      <c r="R337" s="23"/>
      <c r="AE337" s="63"/>
    </row>
    <row r="338" spans="17:31">
      <c r="Q338" s="23"/>
      <c r="R338" s="23"/>
      <c r="AE338" s="63"/>
    </row>
    <row r="339" spans="17:31">
      <c r="Q339" s="23"/>
      <c r="R339" s="23"/>
      <c r="AE339" s="63"/>
    </row>
    <row r="340" spans="17:31">
      <c r="Q340" s="23"/>
      <c r="R340" s="23"/>
      <c r="AE340" s="63"/>
    </row>
    <row r="341" spans="17:31">
      <c r="Q341" s="23"/>
      <c r="R341" s="23"/>
      <c r="AE341" s="63"/>
    </row>
    <row r="342" spans="17:31">
      <c r="Q342" s="23"/>
      <c r="R342" s="23"/>
      <c r="AE342" s="63"/>
    </row>
    <row r="343" spans="17:31">
      <c r="Q343" s="23"/>
      <c r="R343" s="23"/>
      <c r="AE343" s="63"/>
    </row>
    <row r="344" spans="17:31">
      <c r="Q344" s="23"/>
      <c r="R344" s="23"/>
      <c r="AE344" s="63"/>
    </row>
    <row r="345" spans="17:31">
      <c r="Q345" s="23"/>
      <c r="R345" s="23"/>
      <c r="AE345" s="63"/>
    </row>
    <row r="346" spans="17:31">
      <c r="Q346" s="23"/>
      <c r="R346" s="23"/>
      <c r="AE346" s="63"/>
    </row>
    <row r="347" spans="17:31">
      <c r="Q347" s="23"/>
      <c r="R347" s="23"/>
      <c r="AE347" s="63"/>
    </row>
    <row r="348" spans="17:31">
      <c r="Q348" s="23"/>
      <c r="R348" s="23"/>
      <c r="AE348" s="63"/>
    </row>
    <row r="349" spans="17:31">
      <c r="Q349" s="23"/>
      <c r="R349" s="23"/>
      <c r="AE349" s="63"/>
    </row>
    <row r="350" spans="17:31">
      <c r="Q350" s="23"/>
      <c r="R350" s="23"/>
      <c r="AE350" s="63"/>
    </row>
    <row r="351" spans="17:31">
      <c r="Q351" s="23"/>
      <c r="R351" s="23"/>
      <c r="AE351" s="63"/>
    </row>
    <row r="352" spans="17:31">
      <c r="Q352" s="23"/>
      <c r="R352" s="23"/>
      <c r="AE352" s="63"/>
    </row>
    <row r="353" spans="17:31">
      <c r="Q353" s="23"/>
      <c r="R353" s="23"/>
      <c r="AE353" s="63"/>
    </row>
    <row r="354" spans="17:31">
      <c r="Q354" s="23"/>
      <c r="R354" s="23"/>
      <c r="AE354" s="63"/>
    </row>
    <row r="355" spans="17:31">
      <c r="Q355" s="23"/>
      <c r="R355" s="23"/>
      <c r="AE355" s="63"/>
    </row>
    <row r="356" spans="17:31">
      <c r="Q356" s="23"/>
      <c r="R356" s="23"/>
      <c r="AE356" s="63"/>
    </row>
    <row r="357" spans="17:31">
      <c r="Q357" s="23"/>
      <c r="R357" s="23"/>
      <c r="AE357" s="63"/>
    </row>
    <row r="358" spans="17:31">
      <c r="Q358" s="23"/>
      <c r="R358" s="23"/>
      <c r="AE358" s="63"/>
    </row>
    <row r="359" spans="17:31">
      <c r="Q359" s="23"/>
      <c r="R359" s="23"/>
      <c r="AE359" s="63"/>
    </row>
    <row r="360" spans="17:31">
      <c r="Q360" s="23"/>
      <c r="R360" s="23"/>
      <c r="AE360" s="63"/>
    </row>
    <row r="361" spans="17:31">
      <c r="Q361" s="23"/>
      <c r="R361" s="23"/>
      <c r="AE361" s="63"/>
    </row>
    <row r="362" spans="17:31">
      <c r="Q362" s="23"/>
      <c r="R362" s="23"/>
      <c r="AE362" s="63"/>
    </row>
    <row r="363" spans="17:31">
      <c r="Q363" s="23"/>
      <c r="R363" s="23"/>
      <c r="AE363" s="63"/>
    </row>
    <row r="364" spans="17:31">
      <c r="Q364" s="23"/>
      <c r="R364" s="23"/>
      <c r="AE364" s="63"/>
    </row>
    <row r="365" spans="17:31">
      <c r="Q365" s="23"/>
      <c r="R365" s="23"/>
      <c r="AE365" s="63"/>
    </row>
    <row r="366" spans="17:31">
      <c r="Q366" s="23"/>
      <c r="R366" s="23"/>
      <c r="AE366" s="63"/>
    </row>
    <row r="367" spans="17:31">
      <c r="Q367" s="23"/>
      <c r="R367" s="23"/>
      <c r="AE367" s="63"/>
    </row>
    <row r="368" spans="17:31">
      <c r="Q368" s="23"/>
      <c r="R368" s="23"/>
      <c r="AE368" s="63"/>
    </row>
    <row r="369" spans="17:31">
      <c r="Q369" s="23"/>
      <c r="R369" s="23"/>
      <c r="AE369" s="63"/>
    </row>
    <row r="370" spans="17:31">
      <c r="Q370" s="23"/>
      <c r="R370" s="23"/>
      <c r="AE370" s="63"/>
    </row>
    <row r="371" spans="17:31">
      <c r="Q371" s="23"/>
      <c r="R371" s="23"/>
      <c r="AE371" s="63"/>
    </row>
    <row r="372" spans="17:31">
      <c r="Q372" s="23"/>
      <c r="R372" s="23"/>
      <c r="AE372" s="63"/>
    </row>
    <row r="373" spans="17:31">
      <c r="Q373" s="23"/>
      <c r="R373" s="23"/>
      <c r="AE373" s="63"/>
    </row>
    <row r="374" spans="17:31">
      <c r="Q374" s="23"/>
      <c r="R374" s="23"/>
      <c r="AE374" s="63"/>
    </row>
    <row r="375" spans="17:31">
      <c r="Q375" s="23"/>
      <c r="R375" s="23"/>
      <c r="AE375" s="63"/>
    </row>
    <row r="376" spans="17:31">
      <c r="Q376" s="23"/>
      <c r="R376" s="23"/>
      <c r="AE376" s="63"/>
    </row>
    <row r="377" spans="17:31">
      <c r="Q377" s="23"/>
      <c r="R377" s="23"/>
      <c r="AE377" s="63"/>
    </row>
    <row r="378" spans="17:31">
      <c r="Q378" s="23"/>
      <c r="R378" s="23"/>
      <c r="AE378" s="63"/>
    </row>
    <row r="379" spans="17:31">
      <c r="Q379" s="23"/>
      <c r="R379" s="23"/>
      <c r="AE379" s="63"/>
    </row>
    <row r="380" spans="17:31">
      <c r="Q380" s="23"/>
      <c r="R380" s="23"/>
      <c r="AE380" s="63"/>
    </row>
    <row r="381" spans="17:31">
      <c r="Q381" s="23"/>
      <c r="R381" s="23"/>
      <c r="AE381" s="63"/>
    </row>
    <row r="382" spans="17:31">
      <c r="Q382" s="23"/>
      <c r="R382" s="23"/>
      <c r="AE382" s="63"/>
    </row>
    <row r="383" spans="17:31">
      <c r="Q383" s="23"/>
      <c r="R383" s="23"/>
      <c r="AE383" s="63"/>
    </row>
    <row r="384" spans="17:31">
      <c r="Q384" s="23"/>
      <c r="R384" s="23"/>
      <c r="AE384" s="63"/>
    </row>
    <row r="385" spans="17:31">
      <c r="Q385" s="23"/>
      <c r="R385" s="23"/>
      <c r="AE385" s="63"/>
    </row>
    <row r="386" spans="17:31">
      <c r="Q386" s="23"/>
      <c r="R386" s="23"/>
      <c r="AE386" s="63"/>
    </row>
    <row r="387" spans="17:31">
      <c r="Q387" s="23"/>
      <c r="R387" s="23"/>
      <c r="AE387" s="63"/>
    </row>
    <row r="388" spans="17:31">
      <c r="Q388" s="23"/>
      <c r="R388" s="23"/>
      <c r="AE388" s="63"/>
    </row>
    <row r="389" spans="17:31">
      <c r="Q389" s="23"/>
      <c r="R389" s="23"/>
      <c r="AE389" s="63"/>
    </row>
    <row r="390" spans="17:31">
      <c r="Q390" s="23"/>
      <c r="R390" s="23"/>
      <c r="AE390" s="63"/>
    </row>
    <row r="391" spans="17:31">
      <c r="Q391" s="23"/>
      <c r="R391" s="23"/>
      <c r="AE391" s="63"/>
    </row>
    <row r="392" spans="17:31">
      <c r="Q392" s="23"/>
      <c r="R392" s="23"/>
      <c r="AE392" s="63"/>
    </row>
    <row r="393" spans="17:31">
      <c r="Q393" s="23"/>
      <c r="R393" s="23"/>
      <c r="AE393" s="63"/>
    </row>
    <row r="394" spans="17:31">
      <c r="Q394" s="23"/>
      <c r="R394" s="23"/>
      <c r="AE394" s="63"/>
    </row>
    <row r="395" spans="17:31">
      <c r="Q395" s="23"/>
      <c r="R395" s="23"/>
      <c r="AE395" s="63"/>
    </row>
    <row r="396" spans="17:31">
      <c r="Q396" s="23"/>
      <c r="R396" s="23"/>
      <c r="AE396" s="63"/>
    </row>
    <row r="397" spans="17:31">
      <c r="Q397" s="23"/>
      <c r="R397" s="23"/>
      <c r="AE397" s="63"/>
    </row>
    <row r="398" spans="17:31">
      <c r="Q398" s="23"/>
      <c r="R398" s="23"/>
      <c r="AE398" s="63"/>
    </row>
    <row r="399" spans="17:31">
      <c r="Q399" s="23"/>
      <c r="R399" s="23"/>
      <c r="AE399" s="63"/>
    </row>
    <row r="400" spans="17:31">
      <c r="Q400" s="23"/>
      <c r="R400" s="23"/>
      <c r="AE400" s="63"/>
    </row>
    <row r="401" spans="17:31">
      <c r="Q401" s="23"/>
      <c r="R401" s="23"/>
      <c r="AE401" s="63"/>
    </row>
    <row r="402" spans="17:31">
      <c r="Q402" s="23"/>
      <c r="R402" s="23"/>
      <c r="AE402" s="63"/>
    </row>
    <row r="403" spans="17:31">
      <c r="Q403" s="23"/>
      <c r="R403" s="23"/>
      <c r="AE403" s="63"/>
    </row>
    <row r="404" spans="17:31">
      <c r="Q404" s="23"/>
      <c r="R404" s="23"/>
      <c r="AE404" s="63"/>
    </row>
    <row r="405" spans="17:31">
      <c r="Q405" s="23"/>
      <c r="R405" s="23"/>
      <c r="AE405" s="63"/>
    </row>
    <row r="406" spans="17:31">
      <c r="Q406" s="23"/>
      <c r="R406" s="23"/>
      <c r="AE406" s="63"/>
    </row>
    <row r="407" spans="17:31">
      <c r="Q407" s="23"/>
      <c r="R407" s="23"/>
      <c r="AE407" s="63"/>
    </row>
    <row r="408" spans="17:31">
      <c r="Q408" s="23"/>
      <c r="R408" s="23"/>
      <c r="AE408" s="63"/>
    </row>
    <row r="409" spans="17:31">
      <c r="Q409" s="23"/>
      <c r="R409" s="23"/>
      <c r="AE409" s="63"/>
    </row>
    <row r="410" spans="17:31">
      <c r="Q410" s="23"/>
      <c r="R410" s="23"/>
      <c r="AE410" s="63"/>
    </row>
    <row r="411" spans="17:31">
      <c r="Q411" s="23"/>
      <c r="R411" s="23"/>
      <c r="AE411" s="63"/>
    </row>
    <row r="412" spans="17:31">
      <c r="Q412" s="23"/>
      <c r="R412" s="23"/>
      <c r="AE412" s="63"/>
    </row>
    <row r="413" spans="17:31">
      <c r="Q413" s="23"/>
      <c r="R413" s="23"/>
      <c r="AE413" s="63"/>
    </row>
    <row r="414" spans="17:31">
      <c r="Q414" s="23"/>
      <c r="R414" s="23"/>
      <c r="AE414" s="63"/>
    </row>
    <row r="415" spans="17:31">
      <c r="Q415" s="23"/>
      <c r="R415" s="23"/>
      <c r="AE415" s="63"/>
    </row>
    <row r="416" spans="17:31">
      <c r="Q416" s="23"/>
      <c r="R416" s="23"/>
      <c r="AE416" s="63"/>
    </row>
    <row r="417" spans="17:31">
      <c r="Q417" s="23"/>
      <c r="R417" s="23"/>
      <c r="AE417" s="63"/>
    </row>
    <row r="418" spans="17:31">
      <c r="Q418" s="23"/>
      <c r="R418" s="23"/>
      <c r="AE418" s="63"/>
    </row>
    <row r="419" spans="17:31">
      <c r="Q419" s="23"/>
      <c r="R419" s="23"/>
      <c r="AE419" s="63"/>
    </row>
    <row r="420" spans="17:31">
      <c r="Q420" s="23"/>
      <c r="R420" s="23"/>
      <c r="AE420" s="63"/>
    </row>
    <row r="421" spans="17:31">
      <c r="Q421" s="23"/>
      <c r="R421" s="23"/>
      <c r="AE421" s="63"/>
    </row>
    <row r="422" spans="17:31">
      <c r="Q422" s="23"/>
      <c r="R422" s="23"/>
      <c r="AE422" s="63"/>
    </row>
    <row r="423" spans="17:31">
      <c r="Q423" s="23"/>
      <c r="R423" s="23"/>
      <c r="AE423" s="63"/>
    </row>
    <row r="424" spans="17:31">
      <c r="Q424" s="23"/>
      <c r="R424" s="23"/>
      <c r="AE424" s="63"/>
    </row>
    <row r="425" spans="17:31">
      <c r="Q425" s="23"/>
      <c r="R425" s="23"/>
      <c r="AE425" s="63"/>
    </row>
    <row r="426" spans="17:31">
      <c r="Q426" s="23"/>
      <c r="R426" s="23"/>
      <c r="AE426" s="63"/>
    </row>
    <row r="427" spans="17:31">
      <c r="Q427" s="23"/>
      <c r="R427" s="23"/>
      <c r="AE427" s="63"/>
    </row>
    <row r="428" spans="17:31">
      <c r="Q428" s="23"/>
      <c r="R428" s="23"/>
      <c r="AE428" s="63"/>
    </row>
    <row r="429" spans="17:31">
      <c r="Q429" s="23"/>
      <c r="R429" s="23"/>
      <c r="AE429" s="63"/>
    </row>
    <row r="430" spans="17:31">
      <c r="Q430" s="23"/>
      <c r="R430" s="23"/>
      <c r="AE430" s="63"/>
    </row>
    <row r="431" spans="17:31">
      <c r="Q431" s="23"/>
      <c r="R431" s="23"/>
      <c r="AE431" s="63"/>
    </row>
    <row r="432" spans="17:31">
      <c r="Q432" s="23"/>
      <c r="R432" s="23"/>
      <c r="AE432" s="63"/>
    </row>
    <row r="433" spans="17:31">
      <c r="Q433" s="23"/>
      <c r="R433" s="23"/>
      <c r="AE433" s="63"/>
    </row>
    <row r="434" spans="17:31">
      <c r="Q434" s="23"/>
      <c r="R434" s="23"/>
      <c r="AE434" s="63"/>
    </row>
    <row r="435" spans="17:31">
      <c r="Q435" s="23"/>
      <c r="R435" s="23"/>
      <c r="AE435" s="63"/>
    </row>
    <row r="436" spans="17:31">
      <c r="Q436" s="23"/>
      <c r="R436" s="23"/>
      <c r="AE436" s="63"/>
    </row>
    <row r="437" spans="17:31">
      <c r="Q437" s="23"/>
      <c r="R437" s="23"/>
      <c r="AE437" s="63"/>
    </row>
    <row r="438" spans="17:31">
      <c r="Q438" s="23"/>
      <c r="R438" s="23"/>
      <c r="AE438" s="63"/>
    </row>
    <row r="439" spans="17:31">
      <c r="Q439" s="23"/>
      <c r="R439" s="23"/>
      <c r="AE439" s="63"/>
    </row>
    <row r="440" spans="17:31">
      <c r="Q440" s="23"/>
      <c r="R440" s="23"/>
      <c r="AE440" s="63"/>
    </row>
    <row r="441" spans="17:31">
      <c r="Q441" s="23"/>
      <c r="R441" s="23"/>
      <c r="AE441" s="63"/>
    </row>
    <row r="442" spans="17:31">
      <c r="Q442" s="23"/>
      <c r="R442" s="23"/>
      <c r="AE442" s="63"/>
    </row>
    <row r="443" spans="17:31">
      <c r="Q443" s="23"/>
      <c r="R443" s="23"/>
      <c r="AE443" s="63"/>
    </row>
    <row r="444" spans="17:31">
      <c r="Q444" s="23"/>
      <c r="R444" s="23"/>
      <c r="AE444" s="63"/>
    </row>
    <row r="445" spans="17:31">
      <c r="Q445" s="23"/>
      <c r="R445" s="23"/>
      <c r="AE445" s="63"/>
    </row>
    <row r="446" spans="17:31">
      <c r="Q446" s="23"/>
      <c r="R446" s="23"/>
      <c r="AE446" s="63"/>
    </row>
    <row r="447" spans="17:31">
      <c r="Q447" s="23"/>
      <c r="R447" s="23"/>
      <c r="AE447" s="63"/>
    </row>
    <row r="448" spans="17:31">
      <c r="Q448" s="23"/>
      <c r="R448" s="23"/>
      <c r="AE448" s="63"/>
    </row>
    <row r="449" spans="17:31">
      <c r="Q449" s="23"/>
      <c r="R449" s="23"/>
      <c r="AE449" s="63"/>
    </row>
    <row r="450" spans="17:31">
      <c r="Q450" s="23"/>
      <c r="R450" s="23"/>
      <c r="AE450" s="63"/>
    </row>
    <row r="451" spans="17:31">
      <c r="Q451" s="23"/>
      <c r="R451" s="23"/>
      <c r="AE451" s="63"/>
    </row>
    <row r="452" spans="17:31">
      <c r="Q452" s="23"/>
      <c r="R452" s="23"/>
      <c r="AE452" s="63"/>
    </row>
    <row r="453" spans="17:31">
      <c r="Q453" s="23"/>
      <c r="R453" s="23"/>
      <c r="AE453" s="63"/>
    </row>
    <row r="454" spans="17:31">
      <c r="Q454" s="23"/>
      <c r="R454" s="23"/>
      <c r="AE454" s="63"/>
    </row>
    <row r="455" spans="17:31">
      <c r="Q455" s="23"/>
      <c r="R455" s="23"/>
      <c r="AE455" s="63"/>
    </row>
    <row r="456" spans="17:31">
      <c r="Q456" s="23"/>
      <c r="R456" s="23"/>
      <c r="AE456" s="63"/>
    </row>
    <row r="457" spans="17:31">
      <c r="Q457" s="23"/>
      <c r="R457" s="23"/>
      <c r="AE457" s="63"/>
    </row>
    <row r="458" spans="17:31">
      <c r="Q458" s="23"/>
      <c r="R458" s="23"/>
      <c r="AE458" s="63"/>
    </row>
    <row r="459" spans="17:31">
      <c r="Q459" s="23"/>
      <c r="R459" s="23"/>
      <c r="AE459" s="63"/>
    </row>
    <row r="460" spans="17:31">
      <c r="Q460" s="23"/>
      <c r="R460" s="23"/>
      <c r="AE460" s="63"/>
    </row>
    <row r="461" spans="17:31">
      <c r="Q461" s="23"/>
      <c r="R461" s="23"/>
      <c r="AE461" s="63"/>
    </row>
    <row r="462" spans="17:31">
      <c r="Q462" s="23"/>
      <c r="R462" s="23"/>
      <c r="AE462" s="63"/>
    </row>
    <row r="463" spans="17:31">
      <c r="Q463" s="23"/>
      <c r="R463" s="23"/>
      <c r="AE463" s="63"/>
    </row>
    <row r="464" spans="17:31">
      <c r="Q464" s="23"/>
      <c r="R464" s="23"/>
      <c r="AE464" s="63"/>
    </row>
    <row r="465" spans="17:31">
      <c r="Q465" s="23"/>
      <c r="R465" s="23"/>
      <c r="AE465" s="63"/>
    </row>
    <row r="466" spans="17:31">
      <c r="Q466" s="23"/>
      <c r="R466" s="23"/>
      <c r="AE466" s="63"/>
    </row>
    <row r="467" spans="17:31">
      <c r="Q467" s="23"/>
      <c r="R467" s="23"/>
      <c r="AE467" s="63"/>
    </row>
    <row r="468" spans="17:31">
      <c r="Q468" s="23"/>
      <c r="R468" s="23"/>
      <c r="AE468" s="63"/>
    </row>
    <row r="469" spans="17:31">
      <c r="Q469" s="23"/>
      <c r="R469" s="23"/>
      <c r="AE469" s="63"/>
    </row>
    <row r="470" spans="17:31">
      <c r="Q470" s="23"/>
      <c r="R470" s="23"/>
      <c r="AE470" s="63"/>
    </row>
    <row r="471" spans="17:31">
      <c r="Q471" s="23"/>
      <c r="R471" s="23"/>
      <c r="AE471" s="63"/>
    </row>
    <row r="472" spans="17:31">
      <c r="Q472" s="23"/>
      <c r="R472" s="23"/>
      <c r="AE472" s="63"/>
    </row>
    <row r="473" spans="17:31">
      <c r="Q473" s="23"/>
      <c r="R473" s="23"/>
      <c r="AE473" s="63"/>
    </row>
    <row r="474" spans="17:31">
      <c r="Q474" s="23"/>
      <c r="R474" s="23"/>
      <c r="AE474" s="63"/>
    </row>
    <row r="475" spans="17:31">
      <c r="Q475" s="23"/>
      <c r="R475" s="23"/>
      <c r="AE475" s="63"/>
    </row>
    <row r="476" spans="17:31">
      <c r="Q476" s="23"/>
      <c r="R476" s="23"/>
      <c r="AE476" s="63"/>
    </row>
    <row r="477" spans="17:31">
      <c r="Q477" s="23"/>
      <c r="R477" s="23"/>
      <c r="AE477" s="63"/>
    </row>
    <row r="478" spans="17:31">
      <c r="Q478" s="23"/>
      <c r="R478" s="23"/>
      <c r="AE478" s="63"/>
    </row>
    <row r="479" spans="17:31">
      <c r="Q479" s="23"/>
      <c r="R479" s="23"/>
      <c r="AE479" s="63"/>
    </row>
    <row r="480" spans="17:31">
      <c r="Q480" s="23"/>
      <c r="R480" s="23"/>
      <c r="AE480" s="63"/>
    </row>
    <row r="481" spans="17:31">
      <c r="Q481" s="23"/>
      <c r="R481" s="23"/>
      <c r="AE481" s="63"/>
    </row>
    <row r="482" spans="17:31">
      <c r="Q482" s="23"/>
      <c r="R482" s="23"/>
      <c r="AE482" s="63"/>
    </row>
    <row r="483" spans="17:31">
      <c r="Q483" s="23"/>
      <c r="R483" s="23"/>
      <c r="AE483" s="63"/>
    </row>
    <row r="484" spans="17:31">
      <c r="Q484" s="23"/>
      <c r="R484" s="23"/>
      <c r="AE484" s="63"/>
    </row>
    <row r="485" spans="17:31">
      <c r="Q485" s="23"/>
      <c r="R485" s="23"/>
      <c r="AE485" s="63"/>
    </row>
    <row r="486" spans="17:31">
      <c r="Q486" s="23"/>
      <c r="R486" s="23"/>
      <c r="AE486" s="63"/>
    </row>
    <row r="487" spans="17:31">
      <c r="Q487" s="23"/>
      <c r="R487" s="23"/>
      <c r="AE487" s="63"/>
    </row>
    <row r="488" spans="17:31">
      <c r="Q488" s="23"/>
      <c r="R488" s="23"/>
      <c r="AE488" s="63"/>
    </row>
    <row r="489" spans="17:31">
      <c r="Q489" s="23"/>
      <c r="R489" s="23"/>
      <c r="AE489" s="63"/>
    </row>
    <row r="490" spans="17:31">
      <c r="Q490" s="23"/>
      <c r="R490" s="23"/>
      <c r="AE490" s="63"/>
    </row>
    <row r="491" spans="17:31">
      <c r="Q491" s="23"/>
      <c r="R491" s="23"/>
      <c r="AE491" s="63"/>
    </row>
    <row r="492" spans="17:31">
      <c r="Q492" s="23"/>
      <c r="R492" s="23"/>
      <c r="AE492" s="63"/>
    </row>
    <row r="493" spans="17:31">
      <c r="Q493" s="23"/>
      <c r="R493" s="23"/>
      <c r="AE493" s="63"/>
    </row>
    <row r="494" spans="17:31">
      <c r="Q494" s="23"/>
      <c r="R494" s="23"/>
      <c r="AE494" s="63"/>
    </row>
    <row r="495" spans="17:31">
      <c r="Q495" s="23"/>
      <c r="R495" s="23"/>
      <c r="AE495" s="63"/>
    </row>
    <row r="496" spans="17:31">
      <c r="Q496" s="23"/>
      <c r="R496" s="23"/>
      <c r="AE496" s="63"/>
    </row>
    <row r="497" spans="17:31">
      <c r="Q497" s="23"/>
      <c r="R497" s="23"/>
      <c r="AE497" s="63"/>
    </row>
    <row r="498" spans="17:31">
      <c r="Q498" s="23"/>
      <c r="R498" s="23"/>
      <c r="AE498" s="63"/>
    </row>
    <row r="499" spans="17:31">
      <c r="Q499" s="23"/>
      <c r="R499" s="23"/>
      <c r="AE499" s="63"/>
    </row>
    <row r="500" spans="17:31">
      <c r="Q500" s="23"/>
      <c r="R500" s="23"/>
      <c r="AE500" s="63"/>
    </row>
    <row r="501" spans="17:31">
      <c r="Q501" s="23"/>
      <c r="R501" s="23"/>
      <c r="AE501" s="63"/>
    </row>
    <row r="502" spans="17:31">
      <c r="Q502" s="23"/>
      <c r="R502" s="23"/>
      <c r="AE502" s="63"/>
    </row>
    <row r="503" spans="17:31">
      <c r="Q503" s="23"/>
      <c r="R503" s="23"/>
      <c r="AE503" s="63"/>
    </row>
    <row r="504" spans="17:31">
      <c r="Q504" s="23"/>
      <c r="R504" s="23"/>
      <c r="AE504" s="63"/>
    </row>
    <row r="505" spans="17:31">
      <c r="Q505" s="23"/>
      <c r="R505" s="23"/>
      <c r="AE505" s="63"/>
    </row>
    <row r="506" spans="17:31">
      <c r="Q506" s="23"/>
      <c r="R506" s="23"/>
      <c r="AE506" s="63"/>
    </row>
    <row r="507" spans="17:31">
      <c r="Q507" s="23"/>
      <c r="R507" s="23"/>
      <c r="AE507" s="63"/>
    </row>
    <row r="508" spans="17:31">
      <c r="Q508" s="23"/>
      <c r="R508" s="23"/>
      <c r="AE508" s="63"/>
    </row>
    <row r="509" spans="17:31">
      <c r="Q509" s="23"/>
      <c r="R509" s="23"/>
      <c r="AE509" s="63"/>
    </row>
    <row r="510" spans="17:31">
      <c r="Q510" s="23"/>
      <c r="R510" s="23"/>
      <c r="AE510" s="63"/>
    </row>
    <row r="511" spans="17:31">
      <c r="Q511" s="23"/>
      <c r="R511" s="23"/>
      <c r="AE511" s="63"/>
    </row>
    <row r="512" spans="17:31">
      <c r="Q512" s="23"/>
      <c r="R512" s="23"/>
      <c r="AE512" s="63"/>
    </row>
    <row r="513" spans="17:31">
      <c r="Q513" s="23"/>
      <c r="R513" s="23"/>
      <c r="AE513" s="63"/>
    </row>
    <row r="514" spans="17:31">
      <c r="Q514" s="23"/>
      <c r="R514" s="23"/>
      <c r="AE514" s="63"/>
    </row>
    <row r="515" spans="17:31">
      <c r="Q515" s="23"/>
      <c r="R515" s="23"/>
      <c r="AE515" s="63"/>
    </row>
    <row r="516" spans="17:31">
      <c r="Q516" s="23"/>
      <c r="R516" s="23"/>
      <c r="AE516" s="63"/>
    </row>
    <row r="517" spans="17:31">
      <c r="Q517" s="23"/>
      <c r="R517" s="23"/>
      <c r="AE517" s="63"/>
    </row>
    <row r="518" spans="17:31">
      <c r="Q518" s="23"/>
      <c r="R518" s="23"/>
      <c r="AE518" s="63"/>
    </row>
    <row r="519" spans="17:31">
      <c r="Q519" s="23"/>
      <c r="R519" s="23"/>
      <c r="AE519" s="63"/>
    </row>
    <row r="520" spans="17:31">
      <c r="Q520" s="23"/>
      <c r="R520" s="23"/>
      <c r="AE520" s="63"/>
    </row>
    <row r="521" spans="17:31">
      <c r="Q521" s="23"/>
      <c r="R521" s="23"/>
      <c r="AE521" s="63"/>
    </row>
    <row r="522" spans="17:31">
      <c r="Q522" s="23"/>
      <c r="R522" s="23"/>
      <c r="AE522" s="63"/>
    </row>
    <row r="523" spans="17:31">
      <c r="Q523" s="23"/>
      <c r="R523" s="23"/>
      <c r="AE523" s="63"/>
    </row>
    <row r="524" spans="17:31">
      <c r="Q524" s="23"/>
      <c r="R524" s="23"/>
      <c r="AE524" s="63"/>
    </row>
    <row r="525" spans="17:31">
      <c r="Q525" s="23"/>
      <c r="R525" s="23"/>
      <c r="AE525" s="63"/>
    </row>
    <row r="526" spans="17:31">
      <c r="Q526" s="23"/>
      <c r="R526" s="23"/>
      <c r="AE526" s="63"/>
    </row>
    <row r="527" spans="17:31">
      <c r="Q527" s="23"/>
      <c r="R527" s="23"/>
      <c r="AE527" s="63"/>
    </row>
    <row r="528" spans="17:31">
      <c r="Q528" s="23"/>
      <c r="R528" s="23"/>
      <c r="AE528" s="63"/>
    </row>
    <row r="529" spans="17:31">
      <c r="Q529" s="23"/>
      <c r="R529" s="23"/>
      <c r="AE529" s="63"/>
    </row>
    <row r="530" spans="17:31">
      <c r="Q530" s="23"/>
      <c r="R530" s="23"/>
      <c r="AE530" s="63"/>
    </row>
    <row r="531" spans="17:31">
      <c r="Q531" s="23"/>
      <c r="R531" s="23"/>
      <c r="AE531" s="63"/>
    </row>
    <row r="532" spans="17:31">
      <c r="Q532" s="23"/>
      <c r="R532" s="23"/>
      <c r="AE532" s="63"/>
    </row>
    <row r="533" spans="17:31">
      <c r="Q533" s="23"/>
      <c r="R533" s="23"/>
      <c r="AE533" s="63"/>
    </row>
    <row r="534" spans="17:31">
      <c r="Q534" s="23"/>
      <c r="R534" s="23"/>
      <c r="AE534" s="63"/>
    </row>
    <row r="535" spans="17:31">
      <c r="Q535" s="23"/>
      <c r="R535" s="23"/>
      <c r="AE535" s="63"/>
    </row>
    <row r="536" spans="17:31">
      <c r="Q536" s="23"/>
      <c r="R536" s="23"/>
      <c r="AE536" s="63"/>
    </row>
    <row r="537" spans="17:31">
      <c r="Q537" s="23"/>
      <c r="R537" s="23"/>
      <c r="AE537" s="63"/>
    </row>
    <row r="538" spans="17:31">
      <c r="Q538" s="23"/>
      <c r="R538" s="23"/>
      <c r="AE538" s="63"/>
    </row>
    <row r="539" spans="17:31">
      <c r="Q539" s="23"/>
      <c r="R539" s="23"/>
      <c r="AE539" s="63"/>
    </row>
    <row r="540" spans="17:31">
      <c r="Q540" s="23"/>
      <c r="R540" s="23"/>
      <c r="AE540" s="63"/>
    </row>
    <row r="541" spans="17:31">
      <c r="Q541" s="23"/>
      <c r="R541" s="23"/>
      <c r="AE541" s="63"/>
    </row>
    <row r="542" spans="17:31">
      <c r="Q542" s="23"/>
      <c r="R542" s="23"/>
      <c r="AE542" s="63"/>
    </row>
    <row r="543" spans="17:31">
      <c r="Q543" s="23"/>
      <c r="R543" s="23"/>
      <c r="AE543" s="63"/>
    </row>
    <row r="544" spans="17:31">
      <c r="Q544" s="23"/>
      <c r="R544" s="23"/>
      <c r="AE544" s="63"/>
    </row>
    <row r="545" spans="17:31">
      <c r="Q545" s="23"/>
      <c r="R545" s="23"/>
      <c r="AE545" s="63"/>
    </row>
    <row r="546" spans="17:31">
      <c r="Q546" s="23"/>
      <c r="R546" s="23"/>
      <c r="AE546" s="63"/>
    </row>
    <row r="547" spans="17:31">
      <c r="Q547" s="23"/>
      <c r="R547" s="23"/>
      <c r="AE547" s="63"/>
    </row>
    <row r="548" spans="17:31">
      <c r="Q548" s="23"/>
      <c r="R548" s="23"/>
      <c r="AE548" s="63"/>
    </row>
    <row r="549" spans="17:31">
      <c r="Q549" s="23"/>
      <c r="R549" s="23"/>
      <c r="AE549" s="63"/>
    </row>
    <row r="550" spans="17:31">
      <c r="Q550" s="23"/>
      <c r="R550" s="23"/>
      <c r="AE550" s="63"/>
    </row>
    <row r="551" spans="17:31">
      <c r="Q551" s="23"/>
      <c r="R551" s="23"/>
      <c r="AE551" s="63"/>
    </row>
    <row r="552" spans="17:31">
      <c r="Q552" s="23"/>
      <c r="R552" s="23"/>
      <c r="AE552" s="63"/>
    </row>
    <row r="553" spans="17:31">
      <c r="Q553" s="23"/>
      <c r="R553" s="23"/>
      <c r="AE553" s="63"/>
    </row>
    <row r="554" spans="17:31">
      <c r="Q554" s="23"/>
      <c r="R554" s="23"/>
      <c r="AE554" s="63"/>
    </row>
    <row r="555" spans="17:31">
      <c r="Q555" s="23"/>
      <c r="R555" s="23"/>
      <c r="AE555" s="63"/>
    </row>
    <row r="556" spans="17:31">
      <c r="Q556" s="23"/>
      <c r="R556" s="23"/>
      <c r="AE556" s="63"/>
    </row>
    <row r="557" spans="17:31">
      <c r="Q557" s="23"/>
      <c r="R557" s="23"/>
      <c r="AE557" s="63"/>
    </row>
    <row r="558" spans="17:31">
      <c r="Q558" s="23"/>
      <c r="R558" s="23"/>
      <c r="AE558" s="63"/>
    </row>
    <row r="559" spans="17:31">
      <c r="Q559" s="23"/>
      <c r="R559" s="23"/>
      <c r="AE559" s="63"/>
    </row>
    <row r="560" spans="17:31">
      <c r="Q560" s="23"/>
      <c r="R560" s="23"/>
      <c r="AE560" s="63"/>
    </row>
    <row r="561" spans="17:31">
      <c r="Q561" s="23"/>
      <c r="R561" s="23"/>
      <c r="AE561" s="63"/>
    </row>
    <row r="562" spans="17:31">
      <c r="Q562" s="23"/>
      <c r="R562" s="23"/>
      <c r="AE562" s="63"/>
    </row>
    <row r="563" spans="17:31">
      <c r="Q563" s="23"/>
      <c r="R563" s="23"/>
      <c r="AE563" s="63"/>
    </row>
    <row r="564" spans="17:31">
      <c r="Q564" s="23"/>
      <c r="R564" s="23"/>
      <c r="AE564" s="63"/>
    </row>
    <row r="565" spans="17:31">
      <c r="Q565" s="23"/>
      <c r="R565" s="23"/>
      <c r="AE565" s="63"/>
    </row>
    <row r="566" spans="17:31">
      <c r="Q566" s="23"/>
      <c r="R566" s="23"/>
      <c r="AE566" s="63"/>
    </row>
    <row r="567" spans="17:31">
      <c r="Q567" s="23"/>
      <c r="R567" s="23"/>
      <c r="AE567" s="63"/>
    </row>
    <row r="568" spans="17:31">
      <c r="Q568" s="23"/>
      <c r="R568" s="23"/>
      <c r="AE568" s="63"/>
    </row>
    <row r="569" spans="17:31">
      <c r="Q569" s="23"/>
      <c r="R569" s="23"/>
      <c r="AE569" s="63"/>
    </row>
    <row r="570" spans="17:31">
      <c r="Q570" s="23"/>
      <c r="R570" s="23"/>
      <c r="AE570" s="63"/>
    </row>
    <row r="571" spans="17:31">
      <c r="Q571" s="23"/>
      <c r="R571" s="23"/>
      <c r="AE571" s="63"/>
    </row>
    <row r="572" spans="17:31">
      <c r="Q572" s="23"/>
      <c r="R572" s="23"/>
      <c r="AE572" s="63"/>
    </row>
    <row r="573" spans="17:31">
      <c r="Q573" s="23"/>
      <c r="R573" s="23"/>
      <c r="AE573" s="63"/>
    </row>
    <row r="574" spans="17:31">
      <c r="Q574" s="23"/>
      <c r="R574" s="23"/>
      <c r="AE574" s="63"/>
    </row>
    <row r="575" spans="17:31">
      <c r="Q575" s="23"/>
      <c r="R575" s="23"/>
      <c r="AE575" s="63"/>
    </row>
    <row r="576" spans="17:31">
      <c r="Q576" s="23"/>
      <c r="R576" s="23"/>
      <c r="AE576" s="63"/>
    </row>
    <row r="577" spans="17:31">
      <c r="Q577" s="23"/>
      <c r="R577" s="23"/>
      <c r="AE577" s="63"/>
    </row>
    <row r="578" spans="17:31">
      <c r="Q578" s="23"/>
      <c r="R578" s="23"/>
      <c r="AE578" s="63"/>
    </row>
    <row r="579" spans="17:31">
      <c r="Q579" s="23"/>
      <c r="R579" s="23"/>
      <c r="AE579" s="63"/>
    </row>
    <row r="580" spans="17:31">
      <c r="Q580" s="23"/>
      <c r="R580" s="23"/>
      <c r="AE580" s="63"/>
    </row>
    <row r="581" spans="17:31">
      <c r="Q581" s="23"/>
      <c r="R581" s="23"/>
      <c r="AE581" s="63"/>
    </row>
    <row r="582" spans="17:31">
      <c r="Q582" s="23"/>
      <c r="R582" s="23"/>
      <c r="AE582" s="63"/>
    </row>
    <row r="583" spans="17:31">
      <c r="Q583" s="23"/>
      <c r="R583" s="23"/>
      <c r="AE583" s="63"/>
    </row>
    <row r="584" spans="17:31">
      <c r="Q584" s="23"/>
      <c r="R584" s="23"/>
      <c r="AE584" s="63"/>
    </row>
    <row r="585" spans="17:31">
      <c r="Q585" s="23"/>
      <c r="R585" s="23"/>
      <c r="AE585" s="63"/>
    </row>
    <row r="586" spans="17:31">
      <c r="Q586" s="23"/>
      <c r="R586" s="23"/>
      <c r="AE586" s="63"/>
    </row>
    <row r="587" spans="17:31">
      <c r="Q587" s="23"/>
      <c r="R587" s="23"/>
      <c r="AE587" s="63"/>
    </row>
    <row r="588" spans="17:31">
      <c r="Q588" s="23"/>
      <c r="R588" s="23"/>
      <c r="AE588" s="63"/>
    </row>
    <row r="589" spans="17:31">
      <c r="Q589" s="23"/>
      <c r="R589" s="23"/>
      <c r="AE589" s="63"/>
    </row>
    <row r="590" spans="17:31">
      <c r="Q590" s="23"/>
      <c r="R590" s="23"/>
      <c r="AE590" s="63"/>
    </row>
    <row r="591" spans="17:31">
      <c r="Q591" s="23"/>
      <c r="R591" s="23"/>
      <c r="AE591" s="63"/>
    </row>
    <row r="592" spans="17:31">
      <c r="Q592" s="23"/>
      <c r="R592" s="23"/>
      <c r="AE592" s="63"/>
    </row>
    <row r="593" spans="17:31">
      <c r="Q593" s="23"/>
      <c r="R593" s="23"/>
      <c r="AE593" s="63"/>
    </row>
    <row r="594" spans="17:31">
      <c r="Q594" s="23"/>
      <c r="R594" s="23"/>
      <c r="AE594" s="63"/>
    </row>
    <row r="595" spans="17:31">
      <c r="Q595" s="23"/>
      <c r="R595" s="23"/>
      <c r="AE595" s="63"/>
    </row>
    <row r="596" spans="17:31">
      <c r="Q596" s="23"/>
      <c r="R596" s="23"/>
      <c r="AE596" s="63"/>
    </row>
    <row r="597" spans="17:31">
      <c r="Q597" s="23"/>
      <c r="R597" s="23"/>
      <c r="AE597" s="63"/>
    </row>
    <row r="598" spans="17:31">
      <c r="Q598" s="23"/>
      <c r="R598" s="23"/>
      <c r="AE598" s="63"/>
    </row>
    <row r="599" spans="17:31">
      <c r="Q599" s="23"/>
      <c r="R599" s="23"/>
      <c r="AE599" s="63"/>
    </row>
    <row r="600" spans="17:31">
      <c r="Q600" s="23"/>
      <c r="R600" s="23"/>
      <c r="AE600" s="63"/>
    </row>
    <row r="601" spans="17:31">
      <c r="Q601" s="23"/>
      <c r="R601" s="23"/>
      <c r="AE601" s="63"/>
    </row>
    <row r="602" spans="17:31">
      <c r="Q602" s="23"/>
      <c r="R602" s="23"/>
      <c r="AE602" s="63"/>
    </row>
    <row r="603" spans="17:31">
      <c r="Q603" s="23"/>
      <c r="R603" s="23"/>
      <c r="AE603" s="63"/>
    </row>
    <row r="604" spans="17:31">
      <c r="Q604" s="23"/>
      <c r="R604" s="23"/>
      <c r="AE604" s="63"/>
    </row>
    <row r="605" spans="17:31">
      <c r="Q605" s="23"/>
      <c r="R605" s="23"/>
      <c r="AE605" s="63"/>
    </row>
    <row r="606" spans="17:31">
      <c r="Q606" s="23"/>
      <c r="R606" s="23"/>
      <c r="AE606" s="63"/>
    </row>
    <row r="607" spans="17:31">
      <c r="Q607" s="23"/>
      <c r="R607" s="23"/>
      <c r="AE607" s="63"/>
    </row>
    <row r="608" spans="17:31">
      <c r="Q608" s="23"/>
      <c r="R608" s="23"/>
      <c r="AE608" s="63"/>
    </row>
    <row r="609" spans="17:31">
      <c r="Q609" s="23"/>
      <c r="R609" s="23"/>
      <c r="AE609" s="63"/>
    </row>
    <row r="610" spans="17:31">
      <c r="Q610" s="23"/>
      <c r="R610" s="23"/>
      <c r="AE610" s="63"/>
    </row>
    <row r="611" spans="17:31">
      <c r="Q611" s="23"/>
      <c r="R611" s="23"/>
      <c r="AE611" s="63"/>
    </row>
    <row r="612" spans="17:31">
      <c r="Q612" s="23"/>
      <c r="R612" s="23"/>
      <c r="AE612" s="63"/>
    </row>
    <row r="613" spans="17:31">
      <c r="Q613" s="23"/>
      <c r="R613" s="23"/>
      <c r="AE613" s="63"/>
    </row>
    <row r="614" spans="17:31">
      <c r="Q614" s="23"/>
      <c r="R614" s="23"/>
      <c r="AE614" s="63"/>
    </row>
    <row r="615" spans="17:31">
      <c r="Q615" s="23"/>
      <c r="R615" s="23"/>
      <c r="AE615" s="63"/>
    </row>
    <row r="616" spans="17:31">
      <c r="Q616" s="23"/>
      <c r="R616" s="23"/>
      <c r="AE616" s="63"/>
    </row>
    <row r="617" spans="17:31">
      <c r="Q617" s="23"/>
      <c r="R617" s="23"/>
      <c r="AE617" s="63"/>
    </row>
    <row r="618" spans="17:31">
      <c r="Q618" s="23"/>
      <c r="R618" s="23"/>
      <c r="AE618" s="63"/>
    </row>
    <row r="619" spans="17:31">
      <c r="Q619" s="23"/>
      <c r="R619" s="23"/>
      <c r="AE619" s="63"/>
    </row>
    <row r="620" spans="17:31">
      <c r="Q620" s="23"/>
      <c r="R620" s="23"/>
      <c r="AE620" s="63"/>
    </row>
    <row r="621" spans="17:31">
      <c r="Q621" s="23"/>
      <c r="R621" s="23"/>
      <c r="AE621" s="63"/>
    </row>
    <row r="622" spans="17:31">
      <c r="Q622" s="23"/>
      <c r="R622" s="23"/>
      <c r="AE622" s="63"/>
    </row>
    <row r="623" spans="17:31">
      <c r="Q623" s="23"/>
      <c r="R623" s="23"/>
      <c r="AE623" s="63"/>
    </row>
    <row r="624" spans="17:31">
      <c r="Q624" s="23"/>
      <c r="R624" s="23"/>
      <c r="AE624" s="63"/>
    </row>
    <row r="625" spans="17:31">
      <c r="Q625" s="23"/>
      <c r="R625" s="23"/>
      <c r="AE625" s="63"/>
    </row>
    <row r="626" spans="17:31">
      <c r="Q626" s="23"/>
      <c r="R626" s="23"/>
      <c r="AE626" s="63"/>
    </row>
    <row r="627" spans="17:31">
      <c r="Q627" s="23"/>
      <c r="R627" s="23"/>
      <c r="AE627" s="63"/>
    </row>
    <row r="628" spans="17:31">
      <c r="Q628" s="23"/>
      <c r="R628" s="23"/>
      <c r="AE628" s="63"/>
    </row>
    <row r="629" spans="17:31">
      <c r="Q629" s="23"/>
      <c r="R629" s="23"/>
      <c r="AE629" s="63"/>
    </row>
    <row r="630" spans="17:31">
      <c r="Q630" s="23"/>
      <c r="R630" s="23"/>
      <c r="AE630" s="63"/>
    </row>
    <row r="631" spans="17:31">
      <c r="Q631" s="23"/>
      <c r="R631" s="23"/>
      <c r="AE631" s="63"/>
    </row>
    <row r="632" spans="17:31">
      <c r="Q632" s="23"/>
      <c r="R632" s="23"/>
      <c r="AE632" s="63"/>
    </row>
    <row r="633" spans="17:31">
      <c r="Q633" s="23"/>
      <c r="R633" s="23"/>
      <c r="AE633" s="63"/>
    </row>
    <row r="634" spans="17:31">
      <c r="Q634" s="23"/>
      <c r="R634" s="23"/>
      <c r="AE634" s="63"/>
    </row>
    <row r="635" spans="17:31">
      <c r="Q635" s="23"/>
      <c r="R635" s="23"/>
      <c r="AE635" s="63"/>
    </row>
    <row r="636" spans="17:31">
      <c r="Q636" s="23"/>
      <c r="R636" s="23"/>
      <c r="AE636" s="63"/>
    </row>
    <row r="637" spans="17:31">
      <c r="Q637" s="23"/>
      <c r="R637" s="23"/>
      <c r="AE637" s="63"/>
    </row>
    <row r="638" spans="17:31">
      <c r="Q638" s="23"/>
      <c r="R638" s="23"/>
      <c r="AE638" s="63"/>
    </row>
    <row r="639" spans="17:31">
      <c r="Q639" s="23"/>
      <c r="R639" s="23"/>
      <c r="AE639" s="63"/>
    </row>
    <row r="640" spans="17:31">
      <c r="Q640" s="23"/>
      <c r="R640" s="23"/>
      <c r="AE640" s="63"/>
    </row>
    <row r="641" spans="17:31">
      <c r="Q641" s="23"/>
      <c r="R641" s="23"/>
      <c r="AE641" s="63"/>
    </row>
    <row r="642" spans="17:31">
      <c r="Q642" s="23"/>
      <c r="R642" s="23"/>
      <c r="AE642" s="63"/>
    </row>
    <row r="643" spans="17:31">
      <c r="Q643" s="23"/>
      <c r="R643" s="23"/>
      <c r="AE643" s="63"/>
    </row>
    <row r="644" spans="17:31">
      <c r="Q644" s="23"/>
      <c r="R644" s="23"/>
      <c r="AE644" s="63"/>
    </row>
    <row r="645" spans="17:31">
      <c r="Q645" s="23"/>
      <c r="R645" s="23"/>
      <c r="AE645" s="63"/>
    </row>
    <row r="646" spans="17:31">
      <c r="Q646" s="23"/>
      <c r="R646" s="23"/>
      <c r="AE646" s="63"/>
    </row>
    <row r="647" spans="17:31">
      <c r="Q647" s="23"/>
      <c r="R647" s="23"/>
      <c r="AE647" s="63"/>
    </row>
    <row r="648" spans="17:31">
      <c r="Q648" s="23"/>
      <c r="R648" s="23"/>
      <c r="AE648" s="63"/>
    </row>
    <row r="649" spans="17:31">
      <c r="Q649" s="23"/>
      <c r="R649" s="23"/>
      <c r="AE649" s="63"/>
    </row>
    <row r="650" spans="17:31">
      <c r="Q650" s="23"/>
      <c r="R650" s="23"/>
      <c r="AE650" s="63"/>
    </row>
    <row r="651" spans="17:31">
      <c r="Q651" s="23"/>
      <c r="R651" s="23"/>
      <c r="AE651" s="63"/>
    </row>
    <row r="652" spans="17:31">
      <c r="Q652" s="23"/>
      <c r="R652" s="23"/>
      <c r="AE652" s="63"/>
    </row>
    <row r="653" spans="17:31">
      <c r="Q653" s="23"/>
      <c r="R653" s="23"/>
      <c r="AE653" s="63"/>
    </row>
    <row r="654" spans="17:31">
      <c r="Q654" s="23"/>
      <c r="R654" s="23"/>
      <c r="AE654" s="63"/>
    </row>
    <row r="655" spans="17:31">
      <c r="Q655" s="23"/>
      <c r="R655" s="23"/>
      <c r="AE655" s="63"/>
    </row>
    <row r="656" spans="17:31">
      <c r="Q656" s="23"/>
      <c r="R656" s="23"/>
      <c r="AE656" s="63"/>
    </row>
    <row r="657" spans="17:31">
      <c r="Q657" s="23"/>
      <c r="R657" s="23"/>
      <c r="AE657" s="63"/>
    </row>
    <row r="658" spans="17:31">
      <c r="Q658" s="23"/>
      <c r="R658" s="23"/>
      <c r="AE658" s="63"/>
    </row>
    <row r="659" spans="17:31">
      <c r="Q659" s="23"/>
      <c r="R659" s="23"/>
      <c r="AE659" s="63"/>
    </row>
    <row r="660" spans="17:31">
      <c r="Q660" s="23"/>
      <c r="R660" s="23"/>
      <c r="AE660" s="63"/>
    </row>
    <row r="661" spans="17:31">
      <c r="Q661" s="23"/>
      <c r="R661" s="23"/>
      <c r="AE661" s="63"/>
    </row>
    <row r="662" spans="17:31">
      <c r="Q662" s="23"/>
      <c r="R662" s="23"/>
      <c r="AE662" s="63"/>
    </row>
    <row r="663" spans="17:31">
      <c r="Q663" s="23"/>
      <c r="R663" s="23"/>
      <c r="AE663" s="63"/>
    </row>
    <row r="664" spans="17:31">
      <c r="Q664" s="23"/>
      <c r="R664" s="23"/>
      <c r="AE664" s="63"/>
    </row>
    <row r="665" spans="17:31">
      <c r="Q665" s="23"/>
      <c r="R665" s="23"/>
      <c r="AE665" s="63"/>
    </row>
    <row r="666" spans="17:31">
      <c r="Q666" s="23"/>
      <c r="R666" s="23"/>
      <c r="AE666" s="63"/>
    </row>
    <row r="667" spans="17:31">
      <c r="Q667" s="23"/>
      <c r="R667" s="23"/>
      <c r="AE667" s="63"/>
    </row>
    <row r="668" spans="17:31">
      <c r="Q668" s="23"/>
      <c r="R668" s="23"/>
      <c r="AE668" s="63"/>
    </row>
    <row r="669" spans="17:31">
      <c r="Q669" s="23"/>
      <c r="R669" s="23"/>
      <c r="AE669" s="63"/>
    </row>
    <row r="670" spans="17:31">
      <c r="Q670" s="23"/>
      <c r="R670" s="23"/>
      <c r="AE670" s="63"/>
    </row>
    <row r="671" spans="17:31">
      <c r="Q671" s="23"/>
      <c r="R671" s="23"/>
      <c r="AE671" s="63"/>
    </row>
    <row r="672" spans="17:31">
      <c r="Q672" s="23"/>
      <c r="R672" s="23"/>
      <c r="AE672" s="63"/>
    </row>
    <row r="673" spans="17:31">
      <c r="Q673" s="23"/>
      <c r="R673" s="23"/>
      <c r="AE673" s="63"/>
    </row>
    <row r="674" spans="17:31">
      <c r="Q674" s="23"/>
      <c r="R674" s="23"/>
      <c r="AE674" s="63"/>
    </row>
    <row r="675" spans="17:31">
      <c r="Q675" s="23"/>
      <c r="R675" s="23"/>
      <c r="AE675" s="63"/>
    </row>
    <row r="676" spans="17:31">
      <c r="Q676" s="23"/>
      <c r="R676" s="23"/>
      <c r="AE676" s="63"/>
    </row>
    <row r="677" spans="17:31">
      <c r="Q677" s="23"/>
      <c r="R677" s="23"/>
      <c r="AE677" s="63"/>
    </row>
    <row r="678" spans="17:31">
      <c r="Q678" s="23"/>
      <c r="R678" s="23"/>
      <c r="AE678" s="63"/>
    </row>
    <row r="679" spans="17:31">
      <c r="Q679" s="23"/>
      <c r="R679" s="23"/>
      <c r="AE679" s="63"/>
    </row>
    <row r="680" spans="17:31">
      <c r="Q680" s="23"/>
      <c r="R680" s="23"/>
      <c r="AE680" s="63"/>
    </row>
    <row r="681" spans="17:31">
      <c r="Q681" s="23"/>
      <c r="R681" s="23"/>
      <c r="AE681" s="63"/>
    </row>
    <row r="682" spans="17:31">
      <c r="Q682" s="23"/>
      <c r="R682" s="23"/>
      <c r="AE682" s="63"/>
    </row>
    <row r="683" spans="17:31">
      <c r="Q683" s="23"/>
      <c r="R683" s="23"/>
      <c r="AE683" s="63"/>
    </row>
    <row r="684" spans="17:31">
      <c r="Q684" s="23"/>
      <c r="R684" s="23"/>
      <c r="AE684" s="63"/>
    </row>
    <row r="685" spans="17:31">
      <c r="Q685" s="23"/>
      <c r="R685" s="23"/>
      <c r="AE685" s="63"/>
    </row>
    <row r="686" spans="17:31">
      <c r="Q686" s="23"/>
      <c r="R686" s="23"/>
      <c r="AE686" s="63"/>
    </row>
    <row r="687" spans="17:31">
      <c r="Q687" s="23"/>
      <c r="R687" s="23"/>
      <c r="AE687" s="63"/>
    </row>
    <row r="688" spans="17:31">
      <c r="Q688" s="23"/>
      <c r="R688" s="23"/>
      <c r="AE688" s="63"/>
    </row>
    <row r="689" spans="17:31">
      <c r="Q689" s="23"/>
      <c r="R689" s="23"/>
      <c r="AE689" s="63"/>
    </row>
    <row r="690" spans="17:31">
      <c r="Q690" s="23"/>
      <c r="R690" s="23"/>
      <c r="AE690" s="63"/>
    </row>
    <row r="691" spans="17:31">
      <c r="Q691" s="23"/>
      <c r="R691" s="23"/>
      <c r="AE691" s="63"/>
    </row>
    <row r="692" spans="17:31">
      <c r="Q692" s="23"/>
      <c r="R692" s="23"/>
      <c r="AE692" s="63"/>
    </row>
    <row r="693" spans="17:31">
      <c r="Q693" s="23"/>
      <c r="R693" s="23"/>
      <c r="AE693" s="63"/>
    </row>
    <row r="694" spans="17:31">
      <c r="Q694" s="23"/>
      <c r="R694" s="23"/>
      <c r="AE694" s="63"/>
    </row>
    <row r="695" spans="17:31">
      <c r="Q695" s="23"/>
      <c r="R695" s="23"/>
      <c r="AE695" s="63"/>
    </row>
    <row r="696" spans="17:31">
      <c r="Q696" s="23"/>
      <c r="R696" s="23"/>
      <c r="AE696" s="63"/>
    </row>
    <row r="697" spans="17:31">
      <c r="Q697" s="23"/>
      <c r="R697" s="23"/>
      <c r="AE697" s="63"/>
    </row>
    <row r="698" spans="17:31">
      <c r="Q698" s="23"/>
      <c r="R698" s="23"/>
      <c r="AE698" s="63"/>
    </row>
    <row r="699" spans="17:31">
      <c r="Q699" s="23"/>
      <c r="R699" s="23"/>
      <c r="AE699" s="63"/>
    </row>
    <row r="700" spans="17:31">
      <c r="Q700" s="23"/>
      <c r="R700" s="23"/>
      <c r="AE700" s="63"/>
    </row>
    <row r="701" spans="17:31">
      <c r="Q701" s="23"/>
      <c r="R701" s="23"/>
      <c r="AE701" s="63"/>
    </row>
    <row r="702" spans="17:31">
      <c r="Q702" s="23"/>
      <c r="R702" s="23"/>
      <c r="AE702" s="63"/>
    </row>
    <row r="703" spans="17:31">
      <c r="Q703" s="23"/>
      <c r="R703" s="23"/>
      <c r="AE703" s="63"/>
    </row>
    <row r="704" spans="17:31">
      <c r="Q704" s="23"/>
      <c r="R704" s="23"/>
      <c r="AE704" s="63"/>
    </row>
    <row r="705" spans="17:31">
      <c r="Q705" s="23"/>
      <c r="R705" s="23"/>
      <c r="AE705" s="63"/>
    </row>
    <row r="706" spans="17:31">
      <c r="Q706" s="23"/>
      <c r="R706" s="23"/>
      <c r="AE706" s="63"/>
    </row>
    <row r="707" spans="17:31">
      <c r="Q707" s="23"/>
      <c r="R707" s="23"/>
      <c r="AE707" s="63"/>
    </row>
    <row r="708" spans="17:31">
      <c r="Q708" s="23"/>
      <c r="R708" s="23"/>
      <c r="AE708" s="63"/>
    </row>
    <row r="709" spans="17:31">
      <c r="Q709" s="23"/>
      <c r="R709" s="23"/>
      <c r="AE709" s="63"/>
    </row>
    <row r="710" spans="17:31">
      <c r="Q710" s="23"/>
      <c r="R710" s="23"/>
      <c r="AE710" s="63"/>
    </row>
    <row r="711" spans="17:31">
      <c r="Q711" s="23"/>
      <c r="R711" s="23"/>
      <c r="AE711" s="63"/>
    </row>
    <row r="712" spans="17:31">
      <c r="Q712" s="23"/>
      <c r="R712" s="23"/>
      <c r="AE712" s="63"/>
    </row>
    <row r="713" spans="17:31">
      <c r="Q713" s="23"/>
      <c r="R713" s="23"/>
      <c r="AE713" s="63"/>
    </row>
    <row r="714" spans="17:31">
      <c r="Q714" s="23"/>
      <c r="R714" s="23"/>
      <c r="AE714" s="63"/>
    </row>
    <row r="715" spans="17:31">
      <c r="Q715" s="23"/>
      <c r="R715" s="23"/>
      <c r="AE715" s="63"/>
    </row>
    <row r="716" spans="17:31">
      <c r="Q716" s="23"/>
      <c r="R716" s="23"/>
      <c r="AE716" s="63"/>
    </row>
    <row r="717" spans="17:31">
      <c r="Q717" s="23"/>
      <c r="R717" s="23"/>
      <c r="AE717" s="63"/>
    </row>
    <row r="718" spans="17:31">
      <c r="Q718" s="23"/>
      <c r="R718" s="23"/>
      <c r="AE718" s="63"/>
    </row>
    <row r="719" spans="17:31">
      <c r="Q719" s="23"/>
      <c r="R719" s="23"/>
      <c r="AE719" s="63"/>
    </row>
    <row r="720" spans="17:31">
      <c r="Q720" s="23"/>
      <c r="R720" s="23"/>
      <c r="AE720" s="63"/>
    </row>
    <row r="721" spans="17:31">
      <c r="Q721" s="23"/>
      <c r="R721" s="23"/>
      <c r="AE721" s="63"/>
    </row>
    <row r="722" spans="17:31">
      <c r="Q722" s="23"/>
      <c r="R722" s="23"/>
      <c r="AE722" s="63"/>
    </row>
    <row r="723" spans="17:31">
      <c r="Q723" s="23"/>
      <c r="R723" s="23"/>
      <c r="AE723" s="63"/>
    </row>
    <row r="724" spans="17:31">
      <c r="Q724" s="23"/>
      <c r="R724" s="23"/>
      <c r="AE724" s="63"/>
    </row>
    <row r="725" spans="17:31">
      <c r="Q725" s="23"/>
      <c r="R725" s="23"/>
      <c r="AE725" s="63"/>
    </row>
    <row r="726" spans="17:31">
      <c r="Q726" s="23"/>
      <c r="R726" s="23"/>
      <c r="AE726" s="63"/>
    </row>
    <row r="727" spans="17:31">
      <c r="Q727" s="23"/>
      <c r="R727" s="23"/>
      <c r="AE727" s="63"/>
    </row>
    <row r="728" spans="17:31">
      <c r="Q728" s="23"/>
      <c r="R728" s="23"/>
      <c r="AE728" s="63"/>
    </row>
    <row r="729" spans="17:31">
      <c r="Q729" s="23"/>
      <c r="R729" s="23"/>
      <c r="AE729" s="63"/>
    </row>
    <row r="730" spans="17:31">
      <c r="Q730" s="23"/>
      <c r="R730" s="23"/>
      <c r="AE730" s="63"/>
    </row>
    <row r="731" spans="17:31">
      <c r="Q731" s="23"/>
      <c r="R731" s="23"/>
      <c r="AE731" s="63"/>
    </row>
    <row r="732" spans="17:31">
      <c r="Q732" s="23"/>
      <c r="R732" s="23"/>
      <c r="AE732" s="63"/>
    </row>
    <row r="733" spans="17:31">
      <c r="Q733" s="23"/>
      <c r="R733" s="23"/>
      <c r="AE733" s="63"/>
    </row>
    <row r="734" spans="17:31">
      <c r="Q734" s="23"/>
      <c r="R734" s="23"/>
      <c r="AE734" s="63"/>
    </row>
    <row r="735" spans="17:31">
      <c r="Q735" s="23"/>
      <c r="R735" s="23"/>
      <c r="AE735" s="63"/>
    </row>
    <row r="736" spans="17:31">
      <c r="Q736" s="23"/>
      <c r="R736" s="23"/>
      <c r="AE736" s="63"/>
    </row>
    <row r="737" spans="17:31">
      <c r="Q737" s="23"/>
      <c r="R737" s="23"/>
      <c r="AE737" s="63"/>
    </row>
    <row r="738" spans="17:31">
      <c r="Q738" s="23"/>
      <c r="R738" s="23"/>
      <c r="AE738" s="63"/>
    </row>
    <row r="739" spans="17:31">
      <c r="Q739" s="23"/>
      <c r="R739" s="23"/>
      <c r="AE739" s="63"/>
    </row>
    <row r="740" spans="17:31">
      <c r="Q740" s="23"/>
      <c r="R740" s="23"/>
      <c r="AE740" s="63"/>
    </row>
    <row r="741" spans="17:31">
      <c r="Q741" s="23"/>
      <c r="R741" s="23"/>
      <c r="AE741" s="63"/>
    </row>
    <row r="742" spans="17:31">
      <c r="Q742" s="23"/>
      <c r="R742" s="23"/>
      <c r="AE742" s="63"/>
    </row>
    <row r="743" spans="17:31">
      <c r="Q743" s="23"/>
      <c r="R743" s="23"/>
      <c r="AE743" s="63"/>
    </row>
    <row r="744" spans="17:31">
      <c r="Q744" s="23"/>
      <c r="R744" s="23"/>
      <c r="AE744" s="63"/>
    </row>
    <row r="745" spans="17:31">
      <c r="Q745" s="23"/>
      <c r="R745" s="23"/>
      <c r="AE745" s="63"/>
    </row>
    <row r="746" spans="17:31">
      <c r="Q746" s="23"/>
      <c r="R746" s="23"/>
      <c r="AE746" s="63"/>
    </row>
    <row r="747" spans="17:31">
      <c r="Q747" s="23"/>
      <c r="R747" s="23"/>
      <c r="AE747" s="63"/>
    </row>
    <row r="748" spans="17:31">
      <c r="Q748" s="23"/>
      <c r="R748" s="23"/>
      <c r="AE748" s="63"/>
    </row>
    <row r="749" spans="17:31">
      <c r="Q749" s="23"/>
      <c r="R749" s="23"/>
      <c r="AE749" s="63"/>
    </row>
    <row r="750" spans="17:31">
      <c r="Q750" s="23"/>
      <c r="R750" s="23"/>
      <c r="AE750" s="63"/>
    </row>
    <row r="751" spans="17:31">
      <c r="Q751" s="23"/>
      <c r="R751" s="23"/>
      <c r="AE751" s="63"/>
    </row>
    <row r="752" spans="17:31">
      <c r="Q752" s="23"/>
      <c r="R752" s="23"/>
      <c r="AE752" s="63"/>
    </row>
    <row r="753" spans="17:31">
      <c r="Q753" s="23"/>
      <c r="R753" s="23"/>
      <c r="AE753" s="63"/>
    </row>
    <row r="754" spans="17:31">
      <c r="Q754" s="23"/>
      <c r="R754" s="23"/>
      <c r="AE754" s="63"/>
    </row>
    <row r="755" spans="17:31">
      <c r="Q755" s="23"/>
      <c r="R755" s="23"/>
      <c r="AE755" s="63"/>
    </row>
    <row r="756" spans="17:31">
      <c r="Q756" s="23"/>
      <c r="R756" s="23"/>
      <c r="AE756" s="63"/>
    </row>
    <row r="757" spans="17:31">
      <c r="Q757" s="23"/>
      <c r="R757" s="23"/>
      <c r="AE757" s="63"/>
    </row>
    <row r="758" spans="17:31">
      <c r="Q758" s="23"/>
      <c r="R758" s="23"/>
      <c r="AE758" s="63"/>
    </row>
    <row r="759" spans="17:31">
      <c r="Q759" s="23"/>
      <c r="R759" s="23"/>
      <c r="AE759" s="63"/>
    </row>
    <row r="760" spans="17:31">
      <c r="Q760" s="23"/>
      <c r="R760" s="23"/>
      <c r="AE760" s="63"/>
    </row>
    <row r="761" spans="17:31">
      <c r="Q761" s="23"/>
      <c r="R761" s="23"/>
      <c r="AE761" s="63"/>
    </row>
    <row r="762" spans="17:31">
      <c r="Q762" s="23"/>
      <c r="R762" s="23"/>
      <c r="AE762" s="63"/>
    </row>
    <row r="763" spans="17:31">
      <c r="Q763" s="23"/>
      <c r="R763" s="23"/>
      <c r="AE763" s="63"/>
    </row>
    <row r="764" spans="17:31">
      <c r="Q764" s="23"/>
      <c r="R764" s="23"/>
      <c r="AE764" s="63"/>
    </row>
    <row r="765" spans="17:31">
      <c r="Q765" s="23"/>
      <c r="R765" s="23"/>
      <c r="AE765" s="63"/>
    </row>
    <row r="766" spans="17:31">
      <c r="Q766" s="23"/>
      <c r="R766" s="23"/>
      <c r="AE766" s="63"/>
    </row>
    <row r="767" spans="17:31">
      <c r="Q767" s="23"/>
      <c r="R767" s="23"/>
      <c r="AE767" s="63"/>
    </row>
    <row r="768" spans="17:31">
      <c r="Q768" s="23"/>
      <c r="R768" s="23"/>
      <c r="AE768" s="63"/>
    </row>
    <row r="769" spans="17:31">
      <c r="Q769" s="23"/>
      <c r="R769" s="23"/>
      <c r="AE769" s="63"/>
    </row>
    <row r="770" spans="17:31">
      <c r="Q770" s="23"/>
      <c r="R770" s="23"/>
      <c r="AE770" s="63"/>
    </row>
    <row r="771" spans="17:31">
      <c r="Q771" s="23"/>
      <c r="R771" s="23"/>
      <c r="AE771" s="63"/>
    </row>
    <row r="772" spans="17:31">
      <c r="Q772" s="23"/>
      <c r="R772" s="23"/>
      <c r="AE772" s="63"/>
    </row>
    <row r="773" spans="17:31">
      <c r="Q773" s="23"/>
      <c r="R773" s="23"/>
      <c r="AE773" s="63"/>
    </row>
    <row r="774" spans="17:31">
      <c r="Q774" s="23"/>
      <c r="R774" s="23"/>
      <c r="AE774" s="63"/>
    </row>
    <row r="775" spans="17:31">
      <c r="Q775" s="23"/>
      <c r="R775" s="23"/>
      <c r="AE775" s="63"/>
    </row>
    <row r="776" spans="17:31">
      <c r="Q776" s="23"/>
      <c r="R776" s="23"/>
      <c r="AE776" s="63"/>
    </row>
    <row r="777" spans="17:31">
      <c r="Q777" s="23"/>
      <c r="R777" s="23"/>
      <c r="AE777" s="63"/>
    </row>
    <row r="778" spans="17:31">
      <c r="Q778" s="23"/>
      <c r="R778" s="23"/>
      <c r="AE778" s="63"/>
    </row>
    <row r="779" spans="17:31">
      <c r="Q779" s="23"/>
      <c r="R779" s="23"/>
      <c r="AE779" s="63"/>
    </row>
    <row r="780" spans="17:31">
      <c r="Q780" s="23"/>
      <c r="R780" s="23"/>
      <c r="AE780" s="63"/>
    </row>
    <row r="781" spans="17:31">
      <c r="Q781" s="23"/>
      <c r="R781" s="23"/>
      <c r="AE781" s="63"/>
    </row>
    <row r="782" spans="17:31">
      <c r="Q782" s="23"/>
      <c r="R782" s="23"/>
      <c r="AE782" s="63"/>
    </row>
    <row r="783" spans="17:31">
      <c r="Q783" s="23"/>
      <c r="R783" s="23"/>
      <c r="AE783" s="63"/>
    </row>
    <row r="784" spans="17:31">
      <c r="Q784" s="23"/>
      <c r="R784" s="23"/>
      <c r="AE784" s="63"/>
    </row>
    <row r="785" spans="17:31">
      <c r="Q785" s="23"/>
      <c r="R785" s="23"/>
      <c r="AE785" s="63"/>
    </row>
    <row r="786" spans="17:31">
      <c r="Q786" s="23"/>
      <c r="R786" s="23"/>
      <c r="AE786" s="63"/>
    </row>
    <row r="787" spans="17:31">
      <c r="Q787" s="23"/>
      <c r="R787" s="23"/>
      <c r="AE787" s="63"/>
    </row>
    <row r="788" spans="17:31">
      <c r="Q788" s="23"/>
      <c r="R788" s="23"/>
      <c r="AE788" s="63"/>
    </row>
    <row r="789" spans="17:31">
      <c r="Q789" s="23"/>
      <c r="R789" s="23"/>
      <c r="AE789" s="63"/>
    </row>
    <row r="790" spans="17:31">
      <c r="Q790" s="23"/>
      <c r="R790" s="23"/>
      <c r="AE790" s="63"/>
    </row>
    <row r="791" spans="17:31">
      <c r="Q791" s="23"/>
      <c r="R791" s="23"/>
      <c r="AE791" s="63"/>
    </row>
    <row r="792" spans="17:31">
      <c r="Q792" s="23"/>
      <c r="R792" s="23"/>
      <c r="AE792" s="63"/>
    </row>
    <row r="793" spans="17:31">
      <c r="Q793" s="23"/>
      <c r="R793" s="23"/>
      <c r="AE793" s="63"/>
    </row>
    <row r="794" spans="17:31">
      <c r="Q794" s="23"/>
      <c r="R794" s="23"/>
      <c r="AE794" s="63"/>
    </row>
    <row r="795" spans="17:31">
      <c r="Q795" s="23"/>
      <c r="R795" s="23"/>
      <c r="AE795" s="63"/>
    </row>
    <row r="796" spans="17:31">
      <c r="Q796" s="23"/>
      <c r="R796" s="23"/>
      <c r="AE796" s="63"/>
    </row>
    <row r="797" spans="17:31">
      <c r="Q797" s="23"/>
      <c r="R797" s="23"/>
      <c r="AE797" s="63"/>
    </row>
    <row r="798" spans="17:31">
      <c r="Q798" s="23"/>
      <c r="R798" s="23"/>
      <c r="AE798" s="63"/>
    </row>
    <row r="799" spans="17:31">
      <c r="Q799" s="23"/>
      <c r="R799" s="23"/>
      <c r="AE799" s="63"/>
    </row>
    <row r="800" spans="17:31">
      <c r="Q800" s="23"/>
      <c r="R800" s="23"/>
      <c r="AE800" s="63"/>
    </row>
    <row r="801" spans="17:31">
      <c r="Q801" s="23"/>
      <c r="R801" s="23"/>
      <c r="AE801" s="63"/>
    </row>
    <row r="802" spans="17:31">
      <c r="Q802" s="23"/>
      <c r="R802" s="23"/>
      <c r="AE802" s="63"/>
    </row>
    <row r="803" spans="17:31">
      <c r="Q803" s="23"/>
      <c r="R803" s="23"/>
      <c r="AE803" s="63"/>
    </row>
    <row r="804" spans="17:31">
      <c r="Q804" s="23"/>
      <c r="R804" s="23"/>
      <c r="AE804" s="63"/>
    </row>
    <row r="805" spans="17:31">
      <c r="Q805" s="23"/>
      <c r="R805" s="23"/>
      <c r="AE805" s="63"/>
    </row>
    <row r="806" spans="17:31">
      <c r="Q806" s="23"/>
      <c r="R806" s="23"/>
      <c r="AE806" s="63"/>
    </row>
    <row r="807" spans="17:31">
      <c r="Q807" s="23"/>
      <c r="R807" s="23"/>
      <c r="AE807" s="63"/>
    </row>
    <row r="808" spans="17:31">
      <c r="Q808" s="23"/>
      <c r="R808" s="23"/>
      <c r="AE808" s="63"/>
    </row>
    <row r="809" spans="17:31">
      <c r="Q809" s="23"/>
      <c r="R809" s="23"/>
      <c r="AE809" s="63"/>
    </row>
    <row r="810" spans="17:31">
      <c r="Q810" s="23"/>
      <c r="R810" s="23"/>
      <c r="AE810" s="63"/>
    </row>
    <row r="811" spans="17:31">
      <c r="Q811" s="23"/>
      <c r="R811" s="23"/>
      <c r="AE811" s="63"/>
    </row>
    <row r="812" spans="17:31">
      <c r="Q812" s="23"/>
      <c r="R812" s="23"/>
      <c r="AE812" s="63"/>
    </row>
    <row r="813" spans="17:31">
      <c r="Q813" s="23"/>
      <c r="R813" s="23"/>
      <c r="AE813" s="63"/>
    </row>
    <row r="814" spans="17:31">
      <c r="Q814" s="23"/>
      <c r="R814" s="23"/>
      <c r="AE814" s="63"/>
    </row>
    <row r="815" spans="17:31">
      <c r="Q815" s="23"/>
      <c r="R815" s="23"/>
      <c r="AE815" s="63"/>
    </row>
    <row r="816" spans="17:31">
      <c r="Q816" s="23"/>
      <c r="R816" s="23"/>
      <c r="AE816" s="63"/>
    </row>
    <row r="817" spans="17:31">
      <c r="Q817" s="23"/>
      <c r="R817" s="23"/>
      <c r="AE817" s="63"/>
    </row>
    <row r="818" spans="17:31">
      <c r="Q818" s="23"/>
      <c r="R818" s="23"/>
      <c r="AE818" s="63"/>
    </row>
    <row r="819" spans="17:31">
      <c r="Q819" s="23"/>
      <c r="R819" s="23"/>
      <c r="AE819" s="63"/>
    </row>
    <row r="820" spans="17:31">
      <c r="Q820" s="23"/>
      <c r="R820" s="23"/>
      <c r="AE820" s="63"/>
    </row>
    <row r="821" spans="17:31">
      <c r="Q821" s="23"/>
      <c r="R821" s="23"/>
      <c r="AE821" s="63"/>
    </row>
    <row r="822" spans="17:31">
      <c r="Q822" s="23"/>
      <c r="R822" s="23"/>
      <c r="AE822" s="63"/>
    </row>
    <row r="823" spans="17:31">
      <c r="Q823" s="23"/>
      <c r="R823" s="23"/>
      <c r="AE823" s="63"/>
    </row>
    <row r="824" spans="17:31">
      <c r="Q824" s="23"/>
      <c r="R824" s="23"/>
      <c r="AE824" s="63"/>
    </row>
    <row r="825" spans="17:31">
      <c r="Q825" s="23"/>
      <c r="R825" s="23"/>
      <c r="AE825" s="63"/>
    </row>
    <row r="826" spans="17:31">
      <c r="Q826" s="23"/>
      <c r="R826" s="23"/>
      <c r="AE826" s="63"/>
    </row>
    <row r="827" spans="17:31">
      <c r="Q827" s="23"/>
      <c r="R827" s="23"/>
      <c r="AE827" s="63"/>
    </row>
    <row r="828" spans="17:31">
      <c r="Q828" s="23"/>
      <c r="R828" s="23"/>
      <c r="AE828" s="63"/>
    </row>
    <row r="829" spans="17:31">
      <c r="Q829" s="23"/>
      <c r="R829" s="23"/>
      <c r="AE829" s="63"/>
    </row>
    <row r="830" spans="17:31">
      <c r="Q830" s="23"/>
      <c r="R830" s="23"/>
      <c r="AE830" s="63"/>
    </row>
    <row r="831" spans="17:31">
      <c r="Q831" s="23"/>
      <c r="R831" s="23"/>
      <c r="AE831" s="63"/>
    </row>
    <row r="832" spans="17:31">
      <c r="Q832" s="23"/>
      <c r="R832" s="23"/>
      <c r="AE832" s="63"/>
    </row>
    <row r="833" spans="17:31">
      <c r="Q833" s="23"/>
      <c r="R833" s="23"/>
      <c r="AE833" s="63"/>
    </row>
    <row r="834" spans="17:31">
      <c r="Q834" s="23"/>
      <c r="R834" s="23"/>
      <c r="AE834" s="63"/>
    </row>
    <row r="835" spans="17:31">
      <c r="Q835" s="23"/>
      <c r="R835" s="23"/>
      <c r="AE835" s="63"/>
    </row>
    <row r="836" spans="17:31">
      <c r="Q836" s="23"/>
      <c r="R836" s="23"/>
      <c r="AE836" s="63"/>
    </row>
    <row r="837" spans="17:31">
      <c r="Q837" s="23"/>
      <c r="R837" s="23"/>
      <c r="AE837" s="63"/>
    </row>
    <row r="838" spans="17:31">
      <c r="Q838" s="23"/>
      <c r="R838" s="23"/>
      <c r="AE838" s="63"/>
    </row>
    <row r="839" spans="17:31">
      <c r="Q839" s="23"/>
      <c r="R839" s="23"/>
      <c r="AE839" s="63"/>
    </row>
    <row r="840" spans="17:31">
      <c r="Q840" s="23"/>
      <c r="R840" s="23"/>
      <c r="AE840" s="63"/>
    </row>
    <row r="841" spans="17:31">
      <c r="Q841" s="23"/>
      <c r="R841" s="23"/>
      <c r="AE841" s="63"/>
    </row>
    <row r="842" spans="17:31">
      <c r="Q842" s="23"/>
      <c r="R842" s="23"/>
      <c r="AE842" s="63"/>
    </row>
    <row r="843" spans="17:31">
      <c r="Q843" s="23"/>
      <c r="R843" s="23"/>
      <c r="AE843" s="63"/>
    </row>
    <row r="844" spans="17:31">
      <c r="Q844" s="23"/>
      <c r="R844" s="23"/>
      <c r="AE844" s="63"/>
    </row>
    <row r="845" spans="17:31">
      <c r="Q845" s="23"/>
      <c r="R845" s="23"/>
      <c r="AE845" s="63"/>
    </row>
    <row r="846" spans="17:31">
      <c r="Q846" s="23"/>
      <c r="R846" s="23"/>
      <c r="AE846" s="63"/>
    </row>
    <row r="847" spans="17:31">
      <c r="Q847" s="23"/>
      <c r="R847" s="23"/>
      <c r="AE847" s="63"/>
    </row>
    <row r="848" spans="17:31">
      <c r="Q848" s="23"/>
      <c r="R848" s="23"/>
      <c r="AE848" s="63"/>
    </row>
    <row r="849" spans="17:31">
      <c r="Q849" s="23"/>
      <c r="R849" s="23"/>
      <c r="AE849" s="63"/>
    </row>
    <row r="850" spans="17:31">
      <c r="Q850" s="23"/>
      <c r="R850" s="23"/>
      <c r="AE850" s="63"/>
    </row>
    <row r="851" spans="17:31">
      <c r="Q851" s="23"/>
      <c r="R851" s="23"/>
      <c r="AE851" s="63"/>
    </row>
    <row r="852" spans="17:31">
      <c r="Q852" s="23"/>
      <c r="R852" s="23"/>
      <c r="AE852" s="63"/>
    </row>
    <row r="853" spans="17:31">
      <c r="Q853" s="23"/>
      <c r="R853" s="23"/>
      <c r="AE853" s="63"/>
    </row>
    <row r="854" spans="17:31">
      <c r="Q854" s="23"/>
      <c r="R854" s="23"/>
      <c r="AE854" s="63"/>
    </row>
    <row r="855" spans="17:31">
      <c r="Q855" s="23"/>
      <c r="R855" s="23"/>
      <c r="AE855" s="63"/>
    </row>
    <row r="856" spans="17:31">
      <c r="Q856" s="23"/>
      <c r="R856" s="23"/>
      <c r="AE856" s="63"/>
    </row>
    <row r="857" spans="17:31">
      <c r="Q857" s="23"/>
      <c r="R857" s="23"/>
      <c r="AE857" s="63"/>
    </row>
    <row r="858" spans="17:31">
      <c r="Q858" s="23"/>
      <c r="R858" s="23"/>
      <c r="AE858" s="63"/>
    </row>
    <row r="859" spans="17:31">
      <c r="Q859" s="23"/>
      <c r="R859" s="23"/>
      <c r="AE859" s="63"/>
    </row>
    <row r="860" spans="17:31">
      <c r="Q860" s="23"/>
      <c r="R860" s="23"/>
      <c r="AE860" s="63"/>
    </row>
    <row r="861" spans="17:31">
      <c r="Q861" s="23"/>
      <c r="R861" s="23"/>
      <c r="AE861" s="63"/>
    </row>
    <row r="862" spans="17:31">
      <c r="Q862" s="23"/>
      <c r="R862" s="23"/>
      <c r="AE862" s="63"/>
    </row>
    <row r="863" spans="17:31">
      <c r="Q863" s="23"/>
      <c r="R863" s="23"/>
      <c r="AE863" s="63"/>
    </row>
    <row r="864" spans="17:31">
      <c r="Q864" s="23"/>
      <c r="R864" s="23"/>
      <c r="AE864" s="63"/>
    </row>
    <row r="865" spans="17:31">
      <c r="Q865" s="23"/>
      <c r="R865" s="23"/>
      <c r="AE865" s="63"/>
    </row>
    <row r="866" spans="17:31">
      <c r="Q866" s="23"/>
      <c r="R866" s="23"/>
      <c r="AE866" s="63"/>
    </row>
    <row r="867" spans="17:31">
      <c r="Q867" s="23"/>
      <c r="R867" s="23"/>
      <c r="AE867" s="63"/>
    </row>
    <row r="868" spans="17:31">
      <c r="Q868" s="23"/>
      <c r="R868" s="23"/>
      <c r="AE868" s="63"/>
    </row>
    <row r="869" spans="17:31">
      <c r="Q869" s="23"/>
      <c r="R869" s="23"/>
      <c r="AE869" s="63"/>
    </row>
    <row r="870" spans="17:31">
      <c r="Q870" s="23"/>
      <c r="R870" s="23"/>
      <c r="AE870" s="63"/>
    </row>
    <row r="871" spans="17:31">
      <c r="Q871" s="23"/>
      <c r="R871" s="23"/>
      <c r="AE871" s="63"/>
    </row>
    <row r="872" spans="17:31">
      <c r="Q872" s="23"/>
      <c r="R872" s="23"/>
      <c r="AE872" s="63"/>
    </row>
    <row r="873" spans="17:31">
      <c r="Q873" s="23"/>
      <c r="R873" s="23"/>
      <c r="AE873" s="63"/>
    </row>
    <row r="874" spans="17:31">
      <c r="Q874" s="23"/>
      <c r="R874" s="23"/>
      <c r="AE874" s="63"/>
    </row>
    <row r="875" spans="17:31">
      <c r="Q875" s="23"/>
      <c r="R875" s="23"/>
      <c r="AE875" s="63"/>
    </row>
    <row r="876" spans="17:31">
      <c r="Q876" s="23"/>
      <c r="R876" s="23"/>
      <c r="AE876" s="63"/>
    </row>
    <row r="877" spans="17:31">
      <c r="Q877" s="23"/>
      <c r="R877" s="23"/>
      <c r="AE877" s="63"/>
    </row>
    <row r="878" spans="17:31">
      <c r="Q878" s="23"/>
      <c r="R878" s="23"/>
      <c r="AE878" s="63"/>
    </row>
    <row r="879" spans="17:31">
      <c r="Q879" s="23"/>
      <c r="R879" s="23"/>
      <c r="AE879" s="63"/>
    </row>
    <row r="880" spans="17:31">
      <c r="Q880" s="23"/>
      <c r="R880" s="23"/>
      <c r="AE880" s="63"/>
    </row>
    <row r="881" spans="17:31">
      <c r="Q881" s="23"/>
      <c r="R881" s="23"/>
      <c r="AE881" s="63"/>
    </row>
    <row r="882" spans="17:31">
      <c r="Q882" s="23"/>
      <c r="R882" s="23"/>
      <c r="AE882" s="63"/>
    </row>
    <row r="883" spans="17:31">
      <c r="Q883" s="23"/>
      <c r="R883" s="23"/>
      <c r="AE883" s="63"/>
    </row>
    <row r="884" spans="17:31">
      <c r="Q884" s="23"/>
      <c r="R884" s="23"/>
      <c r="AE884" s="63"/>
    </row>
    <row r="885" spans="17:31">
      <c r="Q885" s="23"/>
      <c r="R885" s="23"/>
      <c r="AE885" s="63"/>
    </row>
    <row r="886" spans="17:31">
      <c r="Q886" s="23"/>
      <c r="R886" s="23"/>
      <c r="AE886" s="63"/>
    </row>
    <row r="887" spans="17:31">
      <c r="Q887" s="23"/>
      <c r="R887" s="23"/>
      <c r="AE887" s="63"/>
    </row>
    <row r="888" spans="17:31">
      <c r="Q888" s="23"/>
      <c r="R888" s="23"/>
      <c r="AE888" s="63"/>
    </row>
    <row r="889" spans="17:31">
      <c r="Q889" s="23"/>
      <c r="R889" s="23"/>
      <c r="AE889" s="63"/>
    </row>
    <row r="890" spans="17:31">
      <c r="Q890" s="23"/>
      <c r="R890" s="23"/>
      <c r="AE890" s="63"/>
    </row>
    <row r="891" spans="17:31">
      <c r="Q891" s="23"/>
      <c r="R891" s="23"/>
      <c r="AE891" s="63"/>
    </row>
    <row r="892" spans="17:31">
      <c r="Q892" s="23"/>
      <c r="R892" s="23"/>
      <c r="AE892" s="63"/>
    </row>
    <row r="893" spans="17:31">
      <c r="Q893" s="23"/>
      <c r="R893" s="23"/>
      <c r="AE893" s="63"/>
    </row>
    <row r="894" spans="17:31">
      <c r="Q894" s="23"/>
      <c r="R894" s="23"/>
      <c r="AE894" s="63"/>
    </row>
    <row r="895" spans="17:31">
      <c r="Q895" s="23"/>
      <c r="R895" s="23"/>
      <c r="AE895" s="63"/>
    </row>
    <row r="896" spans="17:31">
      <c r="Q896" s="23"/>
      <c r="R896" s="23"/>
      <c r="AE896" s="63"/>
    </row>
    <row r="897" spans="17:31">
      <c r="Q897" s="23"/>
      <c r="R897" s="23"/>
      <c r="AE897" s="63"/>
    </row>
    <row r="898" spans="17:31">
      <c r="Q898" s="23"/>
      <c r="R898" s="23"/>
      <c r="AE898" s="63"/>
    </row>
    <row r="899" spans="17:31">
      <c r="Q899" s="23"/>
      <c r="R899" s="23"/>
      <c r="AE899" s="63"/>
    </row>
    <row r="900" spans="17:31">
      <c r="Q900" s="23"/>
      <c r="R900" s="23"/>
      <c r="AE900" s="63"/>
    </row>
    <row r="901" spans="17:31">
      <c r="Q901" s="23"/>
      <c r="R901" s="23"/>
      <c r="AE901" s="63"/>
    </row>
    <row r="902" spans="17:31">
      <c r="Q902" s="23"/>
      <c r="R902" s="23"/>
      <c r="AE902" s="63"/>
    </row>
    <row r="903" spans="17:31">
      <c r="Q903" s="23"/>
      <c r="R903" s="23"/>
      <c r="AE903" s="63"/>
    </row>
    <row r="904" spans="17:31">
      <c r="Q904" s="23"/>
      <c r="R904" s="23"/>
      <c r="AE904" s="63"/>
    </row>
    <row r="905" spans="17:31">
      <c r="Q905" s="23"/>
      <c r="R905" s="23"/>
      <c r="AE905" s="63"/>
    </row>
    <row r="906" spans="17:31">
      <c r="Q906" s="23"/>
      <c r="R906" s="23"/>
      <c r="AE906" s="63"/>
    </row>
    <row r="907" spans="17:31">
      <c r="Q907" s="23"/>
      <c r="R907" s="23"/>
      <c r="AE907" s="63"/>
    </row>
    <row r="908" spans="17:31">
      <c r="Q908" s="23"/>
      <c r="R908" s="23"/>
      <c r="AE908" s="63"/>
    </row>
    <row r="909" spans="17:31">
      <c r="Q909" s="23"/>
      <c r="R909" s="23"/>
      <c r="AE909" s="63"/>
    </row>
    <row r="910" spans="17:31">
      <c r="Q910" s="23"/>
      <c r="R910" s="23"/>
      <c r="AE910" s="63"/>
    </row>
    <row r="911" spans="17:31">
      <c r="Q911" s="23"/>
      <c r="R911" s="23"/>
      <c r="AE911" s="63"/>
    </row>
    <row r="912" spans="17:31">
      <c r="Q912" s="23"/>
      <c r="R912" s="23"/>
      <c r="AE912" s="63"/>
    </row>
    <row r="913" spans="17:31">
      <c r="Q913" s="23"/>
      <c r="R913" s="23"/>
      <c r="AE913" s="63"/>
    </row>
    <row r="914" spans="17:31">
      <c r="Q914" s="23"/>
      <c r="R914" s="23"/>
      <c r="AE914" s="63"/>
    </row>
    <row r="915" spans="17:31">
      <c r="Q915" s="23"/>
      <c r="R915" s="23"/>
      <c r="AE915" s="63"/>
    </row>
    <row r="916" spans="17:31">
      <c r="Q916" s="23"/>
      <c r="R916" s="23"/>
      <c r="AE916" s="63"/>
    </row>
    <row r="917" spans="17:31">
      <c r="Q917" s="23"/>
      <c r="R917" s="23"/>
      <c r="AE917" s="63"/>
    </row>
    <row r="918" spans="17:31">
      <c r="Q918" s="23"/>
      <c r="R918" s="23"/>
      <c r="AE918" s="63"/>
    </row>
    <row r="919" spans="17:31">
      <c r="Q919" s="23"/>
      <c r="R919" s="23"/>
      <c r="AE919" s="63"/>
    </row>
    <row r="920" spans="17:31">
      <c r="Q920" s="23"/>
      <c r="R920" s="23"/>
      <c r="AE920" s="63"/>
    </row>
    <row r="921" spans="17:31">
      <c r="Q921" s="23"/>
      <c r="R921" s="23"/>
      <c r="AE921" s="63"/>
    </row>
    <row r="922" spans="17:31">
      <c r="Q922" s="23"/>
      <c r="R922" s="23"/>
      <c r="AE922" s="63"/>
    </row>
    <row r="923" spans="17:31">
      <c r="Q923" s="23"/>
      <c r="R923" s="23"/>
      <c r="AE923" s="63"/>
    </row>
    <row r="924" spans="17:31">
      <c r="Q924" s="23"/>
      <c r="R924" s="23"/>
      <c r="AE924" s="63"/>
    </row>
    <row r="925" spans="17:31">
      <c r="Q925" s="23"/>
      <c r="R925" s="23"/>
      <c r="AE925" s="63"/>
    </row>
    <row r="926" spans="17:31">
      <c r="Q926" s="23"/>
      <c r="R926" s="23"/>
      <c r="AE926" s="63"/>
    </row>
    <row r="927" spans="17:31">
      <c r="Q927" s="23"/>
      <c r="R927" s="23"/>
      <c r="AE927" s="63"/>
    </row>
    <row r="928" spans="17:31">
      <c r="Q928" s="23"/>
      <c r="R928" s="23"/>
      <c r="AE928" s="63"/>
    </row>
    <row r="929" spans="17:31">
      <c r="Q929" s="23"/>
      <c r="R929" s="23"/>
      <c r="AE929" s="63"/>
    </row>
    <row r="930" spans="17:31">
      <c r="Q930" s="23"/>
      <c r="R930" s="23"/>
      <c r="AE930" s="63"/>
    </row>
    <row r="931" spans="17:31">
      <c r="Q931" s="23"/>
      <c r="R931" s="23"/>
      <c r="AE931" s="63"/>
    </row>
    <row r="932" spans="17:31">
      <c r="Q932" s="23"/>
      <c r="R932" s="23"/>
      <c r="AE932" s="63"/>
    </row>
    <row r="933" spans="17:31">
      <c r="Q933" s="23"/>
      <c r="R933" s="23"/>
      <c r="AE933" s="63"/>
    </row>
    <row r="934" spans="17:31">
      <c r="Q934" s="23"/>
      <c r="R934" s="23"/>
      <c r="AE934" s="63"/>
    </row>
    <row r="935" spans="17:31">
      <c r="Q935" s="23"/>
      <c r="R935" s="23"/>
      <c r="AE935" s="63"/>
    </row>
    <row r="936" spans="17:31">
      <c r="Q936" s="23"/>
      <c r="R936" s="23"/>
      <c r="AE936" s="63"/>
    </row>
    <row r="937" spans="17:31">
      <c r="Q937" s="23"/>
      <c r="R937" s="23"/>
      <c r="AE937" s="63"/>
    </row>
    <row r="938" spans="17:31">
      <c r="Q938" s="23"/>
      <c r="R938" s="23"/>
      <c r="AE938" s="63"/>
    </row>
    <row r="939" spans="17:31">
      <c r="Q939" s="23"/>
      <c r="R939" s="23"/>
      <c r="AE939" s="63"/>
    </row>
    <row r="940" spans="17:31">
      <c r="Q940" s="23"/>
      <c r="R940" s="23"/>
      <c r="AE940" s="63"/>
    </row>
    <row r="941" spans="17:31">
      <c r="Q941" s="23"/>
      <c r="R941" s="23"/>
      <c r="AE941" s="63"/>
    </row>
    <row r="942" spans="17:31">
      <c r="Q942" s="23"/>
      <c r="R942" s="23"/>
      <c r="AE942" s="63"/>
    </row>
    <row r="943" spans="17:31">
      <c r="Q943" s="23"/>
      <c r="R943" s="23"/>
      <c r="AE943" s="63"/>
    </row>
    <row r="944" spans="17:31">
      <c r="Q944" s="23"/>
      <c r="R944" s="23"/>
      <c r="AE944" s="63"/>
    </row>
    <row r="945" spans="17:31">
      <c r="Q945" s="23"/>
      <c r="R945" s="23"/>
      <c r="AE945" s="63"/>
    </row>
    <row r="946" spans="17:31">
      <c r="Q946" s="23"/>
      <c r="R946" s="23"/>
      <c r="AE946" s="63"/>
    </row>
    <row r="947" spans="17:31">
      <c r="Q947" s="23"/>
      <c r="R947" s="23"/>
      <c r="AE947" s="63"/>
    </row>
    <row r="948" spans="17:31">
      <c r="Q948" s="23"/>
      <c r="R948" s="23"/>
      <c r="AE948" s="63"/>
    </row>
    <row r="949" spans="17:31">
      <c r="Q949" s="23"/>
      <c r="R949" s="23"/>
      <c r="AE949" s="63"/>
    </row>
    <row r="950" spans="17:31">
      <c r="Q950" s="23"/>
      <c r="R950" s="23"/>
      <c r="AE950" s="63"/>
    </row>
    <row r="951" spans="17:31">
      <c r="Q951" s="23"/>
      <c r="R951" s="23"/>
      <c r="AE951" s="63"/>
    </row>
    <row r="952" spans="17:31">
      <c r="Q952" s="23"/>
      <c r="R952" s="23"/>
      <c r="AE952" s="63"/>
    </row>
    <row r="953" spans="17:31">
      <c r="Q953" s="23"/>
      <c r="R953" s="23"/>
      <c r="AE953" s="63"/>
    </row>
    <row r="954" spans="17:31">
      <c r="Q954" s="23"/>
      <c r="R954" s="23"/>
      <c r="AE954" s="63"/>
    </row>
    <row r="955" spans="17:31">
      <c r="Q955" s="23"/>
      <c r="R955" s="23"/>
      <c r="AE955" s="63"/>
    </row>
    <row r="956" spans="17:31">
      <c r="Q956" s="23"/>
      <c r="R956" s="23"/>
      <c r="AE956" s="63"/>
    </row>
    <row r="957" spans="17:31">
      <c r="Q957" s="23"/>
      <c r="R957" s="23"/>
      <c r="AE957" s="63"/>
    </row>
    <row r="958" spans="17:31">
      <c r="Q958" s="23"/>
      <c r="R958" s="23"/>
      <c r="AE958" s="63"/>
    </row>
    <row r="959" spans="17:31">
      <c r="Q959" s="23"/>
      <c r="R959" s="23"/>
      <c r="AE959" s="63"/>
    </row>
    <row r="960" spans="17:31">
      <c r="Q960" s="23"/>
      <c r="R960" s="23"/>
      <c r="AE960" s="63"/>
    </row>
    <row r="961" spans="17:31">
      <c r="Q961" s="23"/>
      <c r="R961" s="23"/>
      <c r="AE961" s="63"/>
    </row>
    <row r="962" spans="17:31">
      <c r="Q962" s="23"/>
      <c r="R962" s="23"/>
      <c r="AE962" s="63"/>
    </row>
    <row r="963" spans="17:31">
      <c r="Q963" s="23"/>
      <c r="R963" s="23"/>
      <c r="AE963" s="63"/>
    </row>
    <row r="964" spans="17:31">
      <c r="Q964" s="23"/>
      <c r="R964" s="23"/>
      <c r="AE964" s="63"/>
    </row>
    <row r="965" spans="17:31">
      <c r="Q965" s="23"/>
      <c r="R965" s="23"/>
      <c r="AE965" s="63"/>
    </row>
    <row r="966" spans="17:31">
      <c r="Q966" s="23"/>
      <c r="R966" s="23"/>
      <c r="AE966" s="63"/>
    </row>
    <row r="967" spans="17:31">
      <c r="Q967" s="23"/>
      <c r="R967" s="23"/>
      <c r="AE967" s="63"/>
    </row>
    <row r="968" spans="17:31">
      <c r="Q968" s="23"/>
      <c r="R968" s="23"/>
      <c r="AE968" s="63"/>
    </row>
    <row r="969" spans="17:31">
      <c r="Q969" s="23"/>
      <c r="R969" s="23"/>
      <c r="AE969" s="63"/>
    </row>
    <row r="970" spans="17:31">
      <c r="Q970" s="23"/>
      <c r="R970" s="23"/>
      <c r="AE970" s="63"/>
    </row>
    <row r="971" spans="17:31">
      <c r="Q971" s="23"/>
      <c r="R971" s="23"/>
      <c r="AE971" s="63"/>
    </row>
    <row r="972" spans="17:31">
      <c r="Q972" s="23"/>
      <c r="R972" s="23"/>
      <c r="AE972" s="63"/>
    </row>
    <row r="973" spans="17:31">
      <c r="Q973" s="23"/>
      <c r="R973" s="23"/>
      <c r="AE973" s="63"/>
    </row>
    <row r="974" spans="17:31">
      <c r="Q974" s="23"/>
      <c r="R974" s="23"/>
      <c r="AE974" s="63"/>
    </row>
    <row r="975" spans="17:31">
      <c r="Q975" s="23"/>
      <c r="R975" s="23"/>
      <c r="AE975" s="63"/>
    </row>
    <row r="976" spans="17:31">
      <c r="Q976" s="23"/>
      <c r="R976" s="23"/>
      <c r="AE976" s="63"/>
    </row>
    <row r="977" spans="17:31">
      <c r="Q977" s="23"/>
      <c r="R977" s="23"/>
      <c r="AE977" s="63"/>
    </row>
    <row r="978" spans="17:31">
      <c r="Q978" s="23"/>
      <c r="R978" s="23"/>
      <c r="AE978" s="63"/>
    </row>
    <row r="979" spans="17:31">
      <c r="Q979" s="23"/>
      <c r="R979" s="23"/>
      <c r="AE979" s="63"/>
    </row>
    <row r="980" spans="17:31">
      <c r="Q980" s="23"/>
      <c r="R980" s="23"/>
      <c r="AE980" s="63"/>
    </row>
    <row r="981" spans="17:31">
      <c r="Q981" s="23"/>
      <c r="R981" s="23"/>
      <c r="AE981" s="63"/>
    </row>
    <row r="982" spans="17:31">
      <c r="Q982" s="23"/>
      <c r="R982" s="23"/>
      <c r="AE982" s="63"/>
    </row>
    <row r="983" spans="17:31">
      <c r="Q983" s="23"/>
      <c r="R983" s="23"/>
      <c r="AE983" s="63"/>
    </row>
    <row r="984" spans="17:31">
      <c r="Q984" s="23"/>
      <c r="R984" s="23"/>
      <c r="AE984" s="63"/>
    </row>
    <row r="985" spans="17:31">
      <c r="Q985" s="23"/>
      <c r="R985" s="23"/>
      <c r="AE985" s="63"/>
    </row>
    <row r="986" spans="17:31">
      <c r="Q986" s="23"/>
      <c r="R986" s="23"/>
      <c r="AE986" s="63"/>
    </row>
    <row r="987" spans="17:31">
      <c r="Q987" s="23"/>
      <c r="R987" s="23"/>
      <c r="AE987" s="63"/>
    </row>
    <row r="988" spans="17:31">
      <c r="Q988" s="23"/>
      <c r="R988" s="23"/>
      <c r="AE988" s="63"/>
    </row>
    <row r="989" spans="17:31">
      <c r="Q989" s="23"/>
      <c r="R989" s="23"/>
      <c r="AE989" s="63"/>
    </row>
    <row r="990" spans="17:31">
      <c r="Q990" s="23"/>
      <c r="R990" s="23"/>
      <c r="AE990" s="63"/>
    </row>
    <row r="991" spans="17:31">
      <c r="Q991" s="23"/>
      <c r="R991" s="23"/>
      <c r="AE991" s="63"/>
    </row>
    <row r="992" spans="17:31">
      <c r="Q992" s="23"/>
      <c r="R992" s="23"/>
      <c r="AE992" s="63"/>
    </row>
    <row r="993" spans="17:31">
      <c r="Q993" s="23"/>
      <c r="R993" s="23"/>
      <c r="AE993" s="63"/>
    </row>
    <row r="994" spans="17:31">
      <c r="Q994" s="23"/>
      <c r="R994" s="23"/>
      <c r="AE994" s="63"/>
    </row>
    <row r="995" spans="17:31">
      <c r="Q995" s="23"/>
      <c r="R995" s="23"/>
      <c r="AE995" s="63"/>
    </row>
  </sheetData>
  <mergeCells count="204">
    <mergeCell ref="D55:H55"/>
    <mergeCell ref="I55:M55"/>
    <mergeCell ref="N55:P55"/>
    <mergeCell ref="D46:H46"/>
    <mergeCell ref="I46:M46"/>
    <mergeCell ref="N46:P46"/>
    <mergeCell ref="C47:P47"/>
    <mergeCell ref="D48:H48"/>
    <mergeCell ref="I48:M48"/>
    <mergeCell ref="N48:P48"/>
    <mergeCell ref="D39:H39"/>
    <mergeCell ref="D42:H42"/>
    <mergeCell ref="I42:M42"/>
    <mergeCell ref="N42:P42"/>
    <mergeCell ref="D44:H44"/>
    <mergeCell ref="I44:M44"/>
    <mergeCell ref="N44:P44"/>
    <mergeCell ref="D53:H53"/>
    <mergeCell ref="I53:M53"/>
    <mergeCell ref="N53:P53"/>
    <mergeCell ref="W53:Y53"/>
    <mergeCell ref="W55:Y55"/>
    <mergeCell ref="AA55:AD55"/>
    <mergeCell ref="AA46:AD46"/>
    <mergeCell ref="V47:AD47"/>
    <mergeCell ref="W48:Y48"/>
    <mergeCell ref="AA48:AD48"/>
    <mergeCell ref="W51:Y51"/>
    <mergeCell ref="AA51:AD51"/>
    <mergeCell ref="AA53:AD53"/>
    <mergeCell ref="U43:U44"/>
    <mergeCell ref="U45:U46"/>
    <mergeCell ref="T47:T49"/>
    <mergeCell ref="U47:U49"/>
    <mergeCell ref="T50:T55"/>
    <mergeCell ref="U50:U51"/>
    <mergeCell ref="U52:U53"/>
    <mergeCell ref="U54:U55"/>
    <mergeCell ref="T32:T37"/>
    <mergeCell ref="U34:U35"/>
    <mergeCell ref="U36:U37"/>
    <mergeCell ref="T38:T40"/>
    <mergeCell ref="U38:U40"/>
    <mergeCell ref="T41:T46"/>
    <mergeCell ref="U41:U42"/>
    <mergeCell ref="W24:Y24"/>
    <mergeCell ref="AA24:AD24"/>
    <mergeCell ref="AA26:AD26"/>
    <mergeCell ref="W26:Y26"/>
    <mergeCell ref="W28:Y28"/>
    <mergeCell ref="AA28:AD28"/>
    <mergeCell ref="V29:AD29"/>
    <mergeCell ref="W30:Y30"/>
    <mergeCell ref="AA30:AD30"/>
    <mergeCell ref="W15:Y15"/>
    <mergeCell ref="AA15:AD15"/>
    <mergeCell ref="W17:Y17"/>
    <mergeCell ref="AA17:AD17"/>
    <mergeCell ref="W19:Y19"/>
    <mergeCell ref="AA19:AD19"/>
    <mergeCell ref="V20:AD20"/>
    <mergeCell ref="W21:Y21"/>
    <mergeCell ref="AA21:AD21"/>
    <mergeCell ref="W33:Y33"/>
    <mergeCell ref="W35:Y35"/>
    <mergeCell ref="W37:Y37"/>
    <mergeCell ref="W42:Y42"/>
    <mergeCell ref="W44:Y44"/>
    <mergeCell ref="W46:Y46"/>
    <mergeCell ref="AA35:AD35"/>
    <mergeCell ref="AA37:AD37"/>
    <mergeCell ref="V38:AD38"/>
    <mergeCell ref="W39:Y39"/>
    <mergeCell ref="AA39:AD39"/>
    <mergeCell ref="AA42:AD42"/>
    <mergeCell ref="AA44:AD44"/>
    <mergeCell ref="AA33:AD33"/>
    <mergeCell ref="A32:A37"/>
    <mergeCell ref="A38:A40"/>
    <mergeCell ref="A41:A46"/>
    <mergeCell ref="A47:A49"/>
    <mergeCell ref="A50:A55"/>
    <mergeCell ref="B16:B17"/>
    <mergeCell ref="B18:B19"/>
    <mergeCell ref="A20:A22"/>
    <mergeCell ref="B20:B22"/>
    <mergeCell ref="B23:B24"/>
    <mergeCell ref="B25:B26"/>
    <mergeCell ref="B27:B28"/>
    <mergeCell ref="B45:B46"/>
    <mergeCell ref="B47:B49"/>
    <mergeCell ref="B50:B51"/>
    <mergeCell ref="B52:B53"/>
    <mergeCell ref="B54:B55"/>
    <mergeCell ref="B29:B31"/>
    <mergeCell ref="B32:B33"/>
    <mergeCell ref="B34:B35"/>
    <mergeCell ref="B36:B37"/>
    <mergeCell ref="B38:B40"/>
    <mergeCell ref="B41:B42"/>
    <mergeCell ref="B43:B44"/>
    <mergeCell ref="D19:H19"/>
    <mergeCell ref="I19:M19"/>
    <mergeCell ref="C20:P20"/>
    <mergeCell ref="D21:H21"/>
    <mergeCell ref="I21:M21"/>
    <mergeCell ref="N21:P21"/>
    <mergeCell ref="D24:H24"/>
    <mergeCell ref="A23:A28"/>
    <mergeCell ref="A29:A31"/>
    <mergeCell ref="D30:H30"/>
    <mergeCell ref="I30:M30"/>
    <mergeCell ref="N30:P30"/>
    <mergeCell ref="D26:H26"/>
    <mergeCell ref="I26:M26"/>
    <mergeCell ref="N26:P26"/>
    <mergeCell ref="D28:H28"/>
    <mergeCell ref="I28:M28"/>
    <mergeCell ref="N28:P28"/>
    <mergeCell ref="C29:P29"/>
    <mergeCell ref="AA8:AD8"/>
    <mergeCell ref="B7:B8"/>
    <mergeCell ref="B9:B10"/>
    <mergeCell ref="A11:A13"/>
    <mergeCell ref="B11:B13"/>
    <mergeCell ref="D10:H10"/>
    <mergeCell ref="I10:M10"/>
    <mergeCell ref="AA10:AD10"/>
    <mergeCell ref="V11:AD11"/>
    <mergeCell ref="D12:H12"/>
    <mergeCell ref="I12:M12"/>
    <mergeCell ref="N12:P12"/>
    <mergeCell ref="AA12:AD12"/>
    <mergeCell ref="W10:Y10"/>
    <mergeCell ref="W12:Y12"/>
    <mergeCell ref="D51:H51"/>
    <mergeCell ref="I51:M51"/>
    <mergeCell ref="N51:P51"/>
    <mergeCell ref="W3:Y3"/>
    <mergeCell ref="AA3:AD3"/>
    <mergeCell ref="A2:A4"/>
    <mergeCell ref="B2:B4"/>
    <mergeCell ref="C2:P2"/>
    <mergeCell ref="T2:T4"/>
    <mergeCell ref="U2:U4"/>
    <mergeCell ref="V2:AD2"/>
    <mergeCell ref="D3:H3"/>
    <mergeCell ref="I6:M6"/>
    <mergeCell ref="N6:P6"/>
    <mergeCell ref="W6:Y6"/>
    <mergeCell ref="AA6:AD6"/>
    <mergeCell ref="U5:U6"/>
    <mergeCell ref="U7:U8"/>
    <mergeCell ref="U9:U10"/>
    <mergeCell ref="T11:T13"/>
    <mergeCell ref="U11:U13"/>
    <mergeCell ref="D8:H8"/>
    <mergeCell ref="I8:M8"/>
    <mergeCell ref="W8:Y8"/>
    <mergeCell ref="U25:U26"/>
    <mergeCell ref="U27:U28"/>
    <mergeCell ref="U14:U15"/>
    <mergeCell ref="U16:U17"/>
    <mergeCell ref="U18:U19"/>
    <mergeCell ref="T20:T22"/>
    <mergeCell ref="U20:U22"/>
    <mergeCell ref="T23:T28"/>
    <mergeCell ref="U23:U24"/>
    <mergeCell ref="C38:P38"/>
    <mergeCell ref="I39:M39"/>
    <mergeCell ref="N39:P39"/>
    <mergeCell ref="I3:M3"/>
    <mergeCell ref="N3:P3"/>
    <mergeCell ref="A5:A10"/>
    <mergeCell ref="B5:B6"/>
    <mergeCell ref="T5:T10"/>
    <mergeCell ref="D6:H6"/>
    <mergeCell ref="N8:P8"/>
    <mergeCell ref="I15:M15"/>
    <mergeCell ref="N15:P15"/>
    <mergeCell ref="D17:H17"/>
    <mergeCell ref="I17:M17"/>
    <mergeCell ref="N10:P10"/>
    <mergeCell ref="C11:P11"/>
    <mergeCell ref="A14:A19"/>
    <mergeCell ref="B14:B15"/>
    <mergeCell ref="T14:T19"/>
    <mergeCell ref="D15:H15"/>
    <mergeCell ref="N17:P17"/>
    <mergeCell ref="N19:P19"/>
    <mergeCell ref="I24:M24"/>
    <mergeCell ref="N24:P24"/>
    <mergeCell ref="T29:T31"/>
    <mergeCell ref="U29:U31"/>
    <mergeCell ref="D33:H33"/>
    <mergeCell ref="I33:M33"/>
    <mergeCell ref="N33:P33"/>
    <mergeCell ref="I35:M35"/>
    <mergeCell ref="N35:P35"/>
    <mergeCell ref="D35:H35"/>
    <mergeCell ref="D37:H37"/>
    <mergeCell ref="I37:M37"/>
    <mergeCell ref="N37:P37"/>
    <mergeCell ref="U32:U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973"/>
  <sheetViews>
    <sheetView tabSelected="1" workbookViewId="0">
      <selection activeCell="K11" sqref="K11"/>
    </sheetView>
  </sheetViews>
  <sheetFormatPr defaultColWidth="14.42578125" defaultRowHeight="15.75" customHeight="1"/>
  <cols>
    <col min="1" max="2" width="12.7109375" customWidth="1"/>
    <col min="3" max="3" width="10.140625" customWidth="1"/>
    <col min="4" max="4" width="10.42578125" customWidth="1"/>
    <col min="5" max="5" width="11.85546875" customWidth="1"/>
    <col min="6" max="6" width="12.140625" customWidth="1"/>
    <col min="7" max="7" width="10.42578125" customWidth="1"/>
    <col min="8" max="8" width="12.140625" customWidth="1"/>
    <col min="9" max="9" width="11" customWidth="1"/>
  </cols>
  <sheetData>
    <row r="1" spans="1:12" ht="12.75">
      <c r="A1" s="139"/>
      <c r="B1" s="139"/>
      <c r="C1" s="138"/>
      <c r="D1" s="138"/>
      <c r="E1" s="138"/>
      <c r="F1" s="138"/>
      <c r="G1" s="138"/>
      <c r="H1" s="138"/>
      <c r="I1" s="138"/>
      <c r="J1" s="138"/>
    </row>
    <row r="2" spans="1:12" ht="12.75">
      <c r="A2" s="138"/>
      <c r="B2" s="123" t="s">
        <v>0</v>
      </c>
      <c r="C2" s="140" t="s">
        <v>1</v>
      </c>
      <c r="D2" s="137" t="s">
        <v>37</v>
      </c>
      <c r="E2" s="118"/>
      <c r="F2" s="119"/>
      <c r="G2" s="122" t="s">
        <v>38</v>
      </c>
      <c r="H2" s="118"/>
      <c r="I2" s="119"/>
      <c r="J2" s="138"/>
      <c r="L2" s="85"/>
    </row>
    <row r="3" spans="1:12" ht="12.75">
      <c r="A3" s="138"/>
      <c r="B3" s="125"/>
      <c r="C3" s="125"/>
      <c r="D3" s="90" t="s">
        <v>39</v>
      </c>
      <c r="E3" s="91" t="s">
        <v>29</v>
      </c>
      <c r="F3" s="92" t="s">
        <v>4</v>
      </c>
      <c r="G3" s="90" t="s">
        <v>39</v>
      </c>
      <c r="H3" s="91" t="s">
        <v>29</v>
      </c>
      <c r="I3" s="92" t="s">
        <v>4</v>
      </c>
      <c r="J3" s="138"/>
      <c r="L3" s="86"/>
    </row>
    <row r="4" spans="1:12" ht="13.5" customHeight="1">
      <c r="A4" s="138"/>
      <c r="B4" s="126" t="s">
        <v>23</v>
      </c>
      <c r="C4" s="44" t="s">
        <v>24</v>
      </c>
      <c r="D4" s="68">
        <v>120</v>
      </c>
      <c r="E4" s="87">
        <f>ROUND(OS!Q6,1)</f>
        <v>31.3</v>
      </c>
      <c r="F4" s="88">
        <f>ROUND(OS!R6,1)</f>
        <v>59.8</v>
      </c>
      <c r="G4" s="126">
        <v>208</v>
      </c>
      <c r="H4" s="87">
        <f>ROUND(OS!AE6,1)</f>
        <v>64.8</v>
      </c>
      <c r="I4" s="136">
        <f>ROUND(OS!AF6,1)</f>
        <v>72.900000000000006</v>
      </c>
      <c r="J4" s="138"/>
    </row>
    <row r="5" spans="1:12" ht="13.5" customHeight="1">
      <c r="A5" s="138"/>
      <c r="B5" s="124"/>
      <c r="C5" s="29" t="s">
        <v>25</v>
      </c>
      <c r="D5" s="68">
        <v>80</v>
      </c>
      <c r="E5" s="88">
        <f>ROUND(OS!Q8,1)</f>
        <v>32.799999999999997</v>
      </c>
      <c r="F5" s="88">
        <f>ROUND(OS!R8,1)</f>
        <v>77.5</v>
      </c>
      <c r="G5" s="124"/>
      <c r="H5" s="87">
        <f>ROUND(OS!AE8,1)</f>
        <v>66.5</v>
      </c>
      <c r="I5" s="124"/>
      <c r="J5" s="138"/>
    </row>
    <row r="6" spans="1:12" ht="13.5" customHeight="1">
      <c r="A6" s="138"/>
      <c r="B6" s="125"/>
      <c r="C6" s="29" t="s">
        <v>26</v>
      </c>
      <c r="D6" s="68">
        <v>448</v>
      </c>
      <c r="E6" s="88">
        <f>ROUND(OS!Q10,1)</f>
        <v>9.9</v>
      </c>
      <c r="F6" s="88">
        <f>ROUND(OS!R10,1)</f>
        <v>12.8</v>
      </c>
      <c r="G6" s="125"/>
      <c r="H6" s="87">
        <f>ROUND(OS!AE10,1)</f>
        <v>63.2</v>
      </c>
      <c r="I6" s="125"/>
      <c r="J6" s="138"/>
      <c r="L6" s="86"/>
    </row>
    <row r="7" spans="1:12" ht="13.5" customHeight="1">
      <c r="A7" s="138"/>
      <c r="B7" s="84" t="s">
        <v>0</v>
      </c>
      <c r="C7" s="89" t="s">
        <v>1</v>
      </c>
      <c r="D7" s="90" t="s">
        <v>39</v>
      </c>
      <c r="E7" s="91" t="s">
        <v>29</v>
      </c>
      <c r="F7" s="92" t="s">
        <v>4</v>
      </c>
      <c r="G7" s="90" t="s">
        <v>39</v>
      </c>
      <c r="H7" s="91" t="s">
        <v>29</v>
      </c>
      <c r="I7" s="92" t="s">
        <v>4</v>
      </c>
      <c r="J7" s="138"/>
    </row>
    <row r="8" spans="1:12" ht="13.5" customHeight="1">
      <c r="A8" s="138"/>
      <c r="B8" s="126" t="s">
        <v>27</v>
      </c>
      <c r="C8" s="44" t="s">
        <v>24</v>
      </c>
      <c r="D8" s="68">
        <v>765</v>
      </c>
      <c r="E8" s="87">
        <f>ROUND(OS!Q16,1)</f>
        <v>16.899999999999999</v>
      </c>
      <c r="F8" s="88">
        <f>ROUND(OS!R16,1)</f>
        <v>40.700000000000003</v>
      </c>
      <c r="G8" s="126">
        <v>1558</v>
      </c>
      <c r="H8" s="87">
        <f>ROUND(OS!AE16,1)</f>
        <v>81.8</v>
      </c>
      <c r="I8" s="136">
        <f>ROUND(OS!AF16,1)</f>
        <v>85.5</v>
      </c>
      <c r="J8" s="138"/>
    </row>
    <row r="9" spans="1:12" ht="13.5" customHeight="1">
      <c r="A9" s="138"/>
      <c r="B9" s="124"/>
      <c r="C9" s="29" t="s">
        <v>25</v>
      </c>
      <c r="D9" s="68">
        <v>398</v>
      </c>
      <c r="E9" s="88">
        <f>ROUND(OS!Q18,1)</f>
        <v>2</v>
      </c>
      <c r="F9" s="88">
        <f>ROUND(OS!R18,1)</f>
        <v>8.6</v>
      </c>
      <c r="G9" s="124"/>
      <c r="H9" s="87">
        <f>ROUND(OS!AE18,1)</f>
        <v>85.2</v>
      </c>
      <c r="I9" s="124"/>
      <c r="J9" s="138"/>
    </row>
    <row r="10" spans="1:12" ht="13.5" customHeight="1">
      <c r="A10" s="138"/>
      <c r="B10" s="125"/>
      <c r="C10" s="29" t="s">
        <v>26</v>
      </c>
      <c r="D10" s="68">
        <v>310</v>
      </c>
      <c r="E10" s="88">
        <f>ROUND(OS!Q20,1)</f>
        <v>3.9</v>
      </c>
      <c r="F10" s="88">
        <f>ROUND(OS!R20,1)</f>
        <v>19.7</v>
      </c>
      <c r="G10" s="125"/>
      <c r="H10" s="87">
        <f>ROUND(OS!AE20,1)</f>
        <v>84.8</v>
      </c>
      <c r="I10" s="125"/>
      <c r="J10" s="138"/>
    </row>
    <row r="11" spans="1:12" ht="13.5" customHeight="1">
      <c r="A11" s="138"/>
      <c r="B11" s="84" t="s">
        <v>0</v>
      </c>
      <c r="C11" s="89" t="s">
        <v>1</v>
      </c>
      <c r="D11" s="90" t="s">
        <v>39</v>
      </c>
      <c r="E11" s="91" t="s">
        <v>29</v>
      </c>
      <c r="F11" s="92" t="s">
        <v>4</v>
      </c>
      <c r="G11" s="90" t="s">
        <v>39</v>
      </c>
      <c r="H11" s="91" t="s">
        <v>29</v>
      </c>
      <c r="I11" s="92" t="s">
        <v>4</v>
      </c>
      <c r="J11" s="138"/>
    </row>
    <row r="12" spans="1:12" ht="13.5" customHeight="1">
      <c r="A12" s="138"/>
      <c r="B12" s="126" t="s">
        <v>28</v>
      </c>
      <c r="C12" s="44" t="s">
        <v>24</v>
      </c>
      <c r="D12" s="68">
        <v>438</v>
      </c>
      <c r="E12" s="87">
        <f>ROUND(OS!Q26,1)</f>
        <v>67.2</v>
      </c>
      <c r="F12" s="88">
        <f>ROUND(OS!R26,1)</f>
        <v>75.5</v>
      </c>
      <c r="G12" s="126">
        <v>299</v>
      </c>
      <c r="H12" s="87">
        <f>ROUND(OS!AE26,1)</f>
        <v>70.099999999999994</v>
      </c>
      <c r="I12" s="136">
        <f>ROUND(OS!AF26,1)</f>
        <v>94.3</v>
      </c>
      <c r="J12" s="138"/>
    </row>
    <row r="13" spans="1:12" ht="13.5" customHeight="1">
      <c r="A13" s="138"/>
      <c r="B13" s="124"/>
      <c r="C13" s="29" t="s">
        <v>25</v>
      </c>
      <c r="D13" s="68">
        <v>252</v>
      </c>
      <c r="E13" s="88">
        <f>ROUND(OS!Q28,1)</f>
        <v>64.3</v>
      </c>
      <c r="F13" s="88">
        <f>ROUND(OS!R28,1)</f>
        <v>85.7</v>
      </c>
      <c r="G13" s="124"/>
      <c r="H13" s="87">
        <f>ROUND(OS!AE28,1)</f>
        <v>88.9</v>
      </c>
      <c r="I13" s="124"/>
      <c r="J13" s="138"/>
    </row>
    <row r="14" spans="1:12" ht="13.5" customHeight="1">
      <c r="A14" s="138"/>
      <c r="B14" s="125"/>
      <c r="C14" s="29" t="s">
        <v>26</v>
      </c>
      <c r="D14" s="68">
        <v>1850</v>
      </c>
      <c r="E14" s="88">
        <f>ROUND(OS!Q30,1)</f>
        <v>5.7</v>
      </c>
      <c r="F14" s="88">
        <f>ROUND(OS!R30,1)</f>
        <v>6.3</v>
      </c>
      <c r="G14" s="125"/>
      <c r="H14" s="87">
        <f>ROUND(OS!AE30,1)</f>
        <v>88.9</v>
      </c>
      <c r="I14" s="125"/>
      <c r="J14" s="138"/>
    </row>
    <row r="15" spans="1:12" ht="13.5" customHeight="1">
      <c r="A15" s="138"/>
      <c r="B15" s="84" t="s">
        <v>0</v>
      </c>
      <c r="C15" s="89" t="s">
        <v>1</v>
      </c>
      <c r="D15" s="90" t="s">
        <v>39</v>
      </c>
      <c r="E15" s="91" t="s">
        <v>29</v>
      </c>
      <c r="F15" s="92" t="s">
        <v>4</v>
      </c>
      <c r="G15" s="90" t="s">
        <v>39</v>
      </c>
      <c r="H15" s="91" t="s">
        <v>29</v>
      </c>
      <c r="I15" s="92" t="s">
        <v>4</v>
      </c>
      <c r="J15" s="138"/>
    </row>
    <row r="16" spans="1:12" ht="13.5" customHeight="1">
      <c r="A16" s="138"/>
      <c r="B16" s="126" t="s">
        <v>31</v>
      </c>
      <c r="C16" s="44" t="s">
        <v>24</v>
      </c>
      <c r="D16" s="68">
        <f>Software!C6+Software!D6+Software!I6</f>
        <v>88</v>
      </c>
      <c r="E16" s="87">
        <f>ROUND(Software!Q6,1)</f>
        <v>55.7</v>
      </c>
      <c r="F16" s="88">
        <f>ROUND(Software!R6,1)</f>
        <v>67</v>
      </c>
      <c r="G16" s="126">
        <v>65</v>
      </c>
      <c r="H16" s="87">
        <f>ROUND(Software!AE6,1)</f>
        <v>78.5</v>
      </c>
      <c r="I16" s="136">
        <f>ROUND(Software!AF6,1)</f>
        <v>95.4</v>
      </c>
      <c r="J16" s="138"/>
    </row>
    <row r="17" spans="1:10" ht="13.5" customHeight="1">
      <c r="A17" s="138"/>
      <c r="B17" s="124"/>
      <c r="C17" s="29" t="s">
        <v>25</v>
      </c>
      <c r="D17" s="44">
        <f>Software!C8+Software!D8+Software!I8</f>
        <v>56</v>
      </c>
      <c r="E17" s="88">
        <f>ROUND(Software!Q8,1)</f>
        <v>44.6</v>
      </c>
      <c r="F17" s="88">
        <f>ROUND(Software!R8,1)</f>
        <v>73.2</v>
      </c>
      <c r="G17" s="124"/>
      <c r="H17" s="87">
        <f>ROUND(Software!AE8,1)</f>
        <v>77.5</v>
      </c>
      <c r="I17" s="124"/>
      <c r="J17" s="138"/>
    </row>
    <row r="18" spans="1:10" ht="13.5" customHeight="1">
      <c r="A18" s="138"/>
      <c r="B18" s="125"/>
      <c r="C18" s="29" t="s">
        <v>26</v>
      </c>
      <c r="D18" s="44">
        <f>Software!C10+Software!D10+Software!I10</f>
        <v>61</v>
      </c>
      <c r="E18" s="88">
        <f>ROUND(Software!Q10,1)</f>
        <v>62.4</v>
      </c>
      <c r="F18" s="88">
        <f>ROUND(Software!R10,1)</f>
        <v>86.9</v>
      </c>
      <c r="G18" s="125"/>
      <c r="H18" s="87">
        <f>ROUND(Software!AE10,1)</f>
        <v>78.5</v>
      </c>
      <c r="I18" s="125"/>
      <c r="J18" s="138"/>
    </row>
    <row r="19" spans="1:10" ht="13.5" customHeight="1">
      <c r="A19" s="138"/>
      <c r="B19" s="84" t="s">
        <v>0</v>
      </c>
      <c r="C19" s="89" t="s">
        <v>1</v>
      </c>
      <c r="D19" s="90" t="s">
        <v>39</v>
      </c>
      <c r="E19" s="91" t="s">
        <v>29</v>
      </c>
      <c r="F19" s="92" t="s">
        <v>4</v>
      </c>
      <c r="G19" s="90" t="s">
        <v>39</v>
      </c>
      <c r="H19" s="91" t="s">
        <v>29</v>
      </c>
      <c r="I19" s="92" t="s">
        <v>4</v>
      </c>
      <c r="J19" s="138"/>
    </row>
    <row r="20" spans="1:10" ht="13.5" customHeight="1">
      <c r="A20" s="138"/>
      <c r="B20" s="127" t="s">
        <v>32</v>
      </c>
      <c r="C20" s="44" t="s">
        <v>24</v>
      </c>
      <c r="D20" s="68">
        <f>Software!C15+Software!D15+Software!I15</f>
        <v>1</v>
      </c>
      <c r="E20" s="87">
        <f>ROUND(Software!Q15,1)</f>
        <v>20</v>
      </c>
      <c r="F20" s="88">
        <f>ROUND(Software!R15,1)</f>
        <v>100</v>
      </c>
      <c r="G20" s="126">
        <v>7</v>
      </c>
      <c r="H20" s="87">
        <f>ROUND(Software!AE15,1)</f>
        <v>71.400000000000006</v>
      </c>
      <c r="I20" s="136">
        <f>ROUND(Software!AF15,1)</f>
        <v>71.400000000000006</v>
      </c>
      <c r="J20" s="138"/>
    </row>
    <row r="21" spans="1:10" ht="13.5" customHeight="1">
      <c r="A21" s="138"/>
      <c r="B21" s="124"/>
      <c r="C21" s="29" t="s">
        <v>25</v>
      </c>
      <c r="D21" s="44">
        <f>Software!C17+Software!D17+Software!I17</f>
        <v>3</v>
      </c>
      <c r="E21" s="88">
        <f>ROUND(Software!Q17,1)</f>
        <v>42.9</v>
      </c>
      <c r="F21" s="88">
        <f>ROUND(Software!R17,1)</f>
        <v>100</v>
      </c>
      <c r="G21" s="124"/>
      <c r="H21" s="87">
        <f>ROUND(Software!AE17,1)</f>
        <v>55.6</v>
      </c>
      <c r="I21" s="124"/>
      <c r="J21" s="138"/>
    </row>
    <row r="22" spans="1:10" ht="13.5" customHeight="1">
      <c r="A22" s="138"/>
      <c r="B22" s="125"/>
      <c r="C22" s="29" t="s">
        <v>26</v>
      </c>
      <c r="D22" s="44">
        <f>Software!C19+Software!D19+Software!I19</f>
        <v>6</v>
      </c>
      <c r="E22" s="88">
        <f>ROUND(Software!Q19,1)</f>
        <v>0</v>
      </c>
      <c r="F22" s="88">
        <f>ROUND(Software!R19,1)</f>
        <v>0</v>
      </c>
      <c r="G22" s="125"/>
      <c r="H22" s="87">
        <f>ROUND(Software!AE19,1)</f>
        <v>71.400000000000006</v>
      </c>
      <c r="I22" s="125"/>
      <c r="J22" s="138"/>
    </row>
    <row r="23" spans="1:10" ht="13.5" customHeight="1">
      <c r="A23" s="138"/>
      <c r="B23" s="84" t="s">
        <v>0</v>
      </c>
      <c r="C23" s="89" t="s">
        <v>1</v>
      </c>
      <c r="D23" s="90" t="s">
        <v>39</v>
      </c>
      <c r="E23" s="91" t="s">
        <v>29</v>
      </c>
      <c r="F23" s="92" t="s">
        <v>4</v>
      </c>
      <c r="G23" s="90" t="s">
        <v>39</v>
      </c>
      <c r="H23" s="91" t="s">
        <v>29</v>
      </c>
      <c r="I23" s="92" t="s">
        <v>4</v>
      </c>
      <c r="J23" s="138"/>
    </row>
    <row r="24" spans="1:10" ht="13.5" customHeight="1">
      <c r="A24" s="138"/>
      <c r="B24" s="126" t="s">
        <v>33</v>
      </c>
      <c r="C24" s="44" t="s">
        <v>24</v>
      </c>
      <c r="D24" s="68">
        <f>Software!C24+Software!D24+Software!I24</f>
        <v>5</v>
      </c>
      <c r="E24" s="87">
        <f>ROUND(Software!Q24,1)</f>
        <v>11.6</v>
      </c>
      <c r="F24" s="88">
        <f>ROUND(Software!R24,1)</f>
        <v>100</v>
      </c>
      <c r="G24" s="126">
        <v>53</v>
      </c>
      <c r="H24" s="87">
        <f>ROUND(Software!AE24,1)</f>
        <v>86</v>
      </c>
      <c r="I24" s="136">
        <f>ROUND(Software!AF24,1)</f>
        <v>86</v>
      </c>
      <c r="J24" s="138"/>
    </row>
    <row r="25" spans="1:10" ht="13.5" customHeight="1">
      <c r="A25" s="138"/>
      <c r="B25" s="124"/>
      <c r="C25" s="29" t="s">
        <v>25</v>
      </c>
      <c r="D25" s="44">
        <f>Software!C26+Software!D26+Software!I26</f>
        <v>5</v>
      </c>
      <c r="E25" s="88">
        <f>ROUND(Software!Q26,1)</f>
        <v>11.6</v>
      </c>
      <c r="F25" s="88">
        <f>ROUND(Software!R26,1)</f>
        <v>100</v>
      </c>
      <c r="G25" s="124"/>
      <c r="H25" s="87">
        <f>ROUND(Software!AE26,1)</f>
        <v>86</v>
      </c>
      <c r="I25" s="124"/>
      <c r="J25" s="138"/>
    </row>
    <row r="26" spans="1:10" ht="13.5" customHeight="1">
      <c r="A26" s="138"/>
      <c r="B26" s="125"/>
      <c r="C26" s="29" t="s">
        <v>26</v>
      </c>
      <c r="D26" s="44">
        <f>Software!C28+Software!D28+Software!I28</f>
        <v>4</v>
      </c>
      <c r="E26" s="88">
        <f>ROUND(Software!Q28,1)</f>
        <v>9.3000000000000007</v>
      </c>
      <c r="F26" s="88">
        <f>ROUND(Software!R28,1)</f>
        <v>100</v>
      </c>
      <c r="G26" s="125"/>
      <c r="H26" s="87">
        <f>ROUND(Software!AE28,1)</f>
        <v>86</v>
      </c>
      <c r="I26" s="125"/>
      <c r="J26" s="138"/>
    </row>
    <row r="27" spans="1:10" ht="13.5" customHeight="1">
      <c r="A27" s="138"/>
      <c r="B27" s="84" t="s">
        <v>0</v>
      </c>
      <c r="C27" s="89" t="s">
        <v>1</v>
      </c>
      <c r="D27" s="90" t="s">
        <v>39</v>
      </c>
      <c r="E27" s="91" t="s">
        <v>29</v>
      </c>
      <c r="F27" s="92" t="s">
        <v>4</v>
      </c>
      <c r="G27" s="90" t="s">
        <v>39</v>
      </c>
      <c r="H27" s="91" t="s">
        <v>29</v>
      </c>
      <c r="I27" s="92" t="s">
        <v>4</v>
      </c>
      <c r="J27" s="138"/>
    </row>
    <row r="28" spans="1:10" ht="13.5" customHeight="1">
      <c r="A28" s="138"/>
      <c r="B28" s="127" t="s">
        <v>34</v>
      </c>
      <c r="C28" s="44" t="s">
        <v>24</v>
      </c>
      <c r="D28" s="68">
        <f>Software!C33+Software!D33+Software!I33</f>
        <v>15</v>
      </c>
      <c r="E28" s="87">
        <f>ROUND(Software!Q33,1)</f>
        <v>27.9</v>
      </c>
      <c r="F28" s="88">
        <f>ROUND(Software!R33,1)</f>
        <v>80</v>
      </c>
      <c r="G28" s="126">
        <v>49</v>
      </c>
      <c r="H28" s="87">
        <f>ROUND(Software!AE33,1)</f>
        <v>71.2</v>
      </c>
      <c r="I28" s="136">
        <f>ROUND(Software!AF33,1)</f>
        <v>75.5</v>
      </c>
      <c r="J28" s="138"/>
    </row>
    <row r="29" spans="1:10" ht="13.5" customHeight="1">
      <c r="A29" s="138"/>
      <c r="B29" s="124"/>
      <c r="C29" s="29" t="s">
        <v>25</v>
      </c>
      <c r="D29" s="44">
        <f>Software!C35+Software!D35+Software!I35</f>
        <v>16</v>
      </c>
      <c r="E29" s="88">
        <f>ROUND(Software!Q35,1)</f>
        <v>35.700000000000003</v>
      </c>
      <c r="F29" s="88">
        <f>ROUND(Software!R35,1)</f>
        <v>93.8</v>
      </c>
      <c r="G29" s="124"/>
      <c r="H29" s="87">
        <f>ROUND(Software!AE35,1)</f>
        <v>69.8</v>
      </c>
      <c r="I29" s="124"/>
      <c r="J29" s="138"/>
    </row>
    <row r="30" spans="1:10" ht="13.5" customHeight="1">
      <c r="A30" s="138"/>
      <c r="B30" s="125"/>
      <c r="C30" s="29" t="s">
        <v>26</v>
      </c>
      <c r="D30" s="44">
        <f>Software!C37+Software!D37+Software!I37</f>
        <v>25</v>
      </c>
      <c r="E30" s="88">
        <f>ROUND(Software!Q37,1)</f>
        <v>34</v>
      </c>
      <c r="F30" s="88">
        <f>ROUND(Software!R37,1)</f>
        <v>66.7</v>
      </c>
      <c r="G30" s="125"/>
      <c r="H30" s="87">
        <f>ROUND(Software!AE37,1)</f>
        <v>72.5</v>
      </c>
      <c r="I30" s="125"/>
      <c r="J30" s="138"/>
    </row>
    <row r="31" spans="1:10" ht="13.5" customHeight="1">
      <c r="A31" s="138"/>
      <c r="B31" s="84" t="s">
        <v>0</v>
      </c>
      <c r="C31" s="89" t="s">
        <v>1</v>
      </c>
      <c r="D31" s="90" t="s">
        <v>39</v>
      </c>
      <c r="E31" s="91" t="s">
        <v>29</v>
      </c>
      <c r="F31" s="92" t="s">
        <v>4</v>
      </c>
      <c r="G31" s="90" t="s">
        <v>39</v>
      </c>
      <c r="H31" s="91" t="s">
        <v>29</v>
      </c>
      <c r="I31" s="92" t="s">
        <v>4</v>
      </c>
      <c r="J31" s="138"/>
    </row>
    <row r="32" spans="1:10" ht="13.5" customHeight="1">
      <c r="A32" s="138"/>
      <c r="B32" s="127" t="s">
        <v>35</v>
      </c>
      <c r="C32" s="44" t="s">
        <v>24</v>
      </c>
      <c r="D32" s="68">
        <f>Software!C42+Software!D42+Software!I42</f>
        <v>7</v>
      </c>
      <c r="E32" s="87">
        <f>ROUND(Software!Q42,1)</f>
        <v>63.6</v>
      </c>
      <c r="F32" s="88">
        <f>ROUND(Software!R42,1)</f>
        <v>100</v>
      </c>
      <c r="G32" s="126">
        <v>9</v>
      </c>
      <c r="H32" s="87">
        <f>ROUND(Software!AE42,1)</f>
        <v>33.299999999999997</v>
      </c>
      <c r="I32" s="136">
        <f>ROUND(Software!AF42,1)</f>
        <v>55.6</v>
      </c>
      <c r="J32" s="138"/>
    </row>
    <row r="33" spans="1:10" ht="13.5" customHeight="1">
      <c r="A33" s="138"/>
      <c r="B33" s="124"/>
      <c r="C33" s="29" t="s">
        <v>25</v>
      </c>
      <c r="D33" s="44">
        <f>Software!C44+Software!D44+Software!I44</f>
        <v>7</v>
      </c>
      <c r="E33" s="88">
        <f>ROUND(Software!Q44,1)</f>
        <v>63.6</v>
      </c>
      <c r="F33" s="88">
        <f>ROUND(Software!R44,1)</f>
        <v>100</v>
      </c>
      <c r="G33" s="124"/>
      <c r="H33" s="87">
        <f>ROUND(Software!AE44,1)</f>
        <v>33.299999999999997</v>
      </c>
      <c r="I33" s="124"/>
      <c r="J33" s="138"/>
    </row>
    <row r="34" spans="1:10" ht="13.5" customHeight="1">
      <c r="A34" s="138"/>
      <c r="B34" s="125"/>
      <c r="C34" s="29" t="s">
        <v>26</v>
      </c>
      <c r="D34" s="44">
        <f>Software!C46+Software!D46+Software!I46</f>
        <v>1</v>
      </c>
      <c r="E34" s="88">
        <f>ROUND(Software!Q46,1)</f>
        <v>16.7</v>
      </c>
      <c r="F34" s="88">
        <f>ROUND(Software!R46,1)</f>
        <v>100</v>
      </c>
      <c r="G34" s="125"/>
      <c r="H34" s="87">
        <f>ROUND(Software!AE46,1)</f>
        <v>55.6</v>
      </c>
      <c r="I34" s="125"/>
      <c r="J34" s="138"/>
    </row>
    <row r="35" spans="1:10" ht="13.5" customHeight="1">
      <c r="A35" s="138"/>
      <c r="B35" s="84" t="s">
        <v>0</v>
      </c>
      <c r="C35" s="89" t="s">
        <v>1</v>
      </c>
      <c r="D35" s="90" t="s">
        <v>39</v>
      </c>
      <c r="E35" s="91" t="s">
        <v>29</v>
      </c>
      <c r="F35" s="92" t="s">
        <v>4</v>
      </c>
      <c r="G35" s="90" t="s">
        <v>39</v>
      </c>
      <c r="H35" s="91" t="s">
        <v>29</v>
      </c>
      <c r="I35" s="92" t="s">
        <v>4</v>
      </c>
      <c r="J35" s="138"/>
    </row>
    <row r="36" spans="1:10" ht="13.5" customHeight="1">
      <c r="A36" s="138"/>
      <c r="B36" s="127" t="s">
        <v>36</v>
      </c>
      <c r="C36" s="44" t="s">
        <v>24</v>
      </c>
      <c r="D36" s="68">
        <f>Software!C51+Software!D51+Software!I51</f>
        <v>11</v>
      </c>
      <c r="E36" s="87">
        <f>ROUND(Software!Q51,1)</f>
        <v>61.1</v>
      </c>
      <c r="F36" s="88">
        <f>ROUND(Software!R51,1)</f>
        <v>100</v>
      </c>
      <c r="G36" s="126">
        <v>18</v>
      </c>
      <c r="H36" s="87">
        <f>ROUND(Software!AE51,1)</f>
        <v>100</v>
      </c>
      <c r="I36" s="136">
        <f>ROUND(Software!AF51,1)</f>
        <v>100</v>
      </c>
      <c r="J36" s="138"/>
    </row>
    <row r="37" spans="1:10" ht="13.5" customHeight="1">
      <c r="A37" s="138"/>
      <c r="B37" s="124"/>
      <c r="C37" s="29" t="s">
        <v>25</v>
      </c>
      <c r="D37" s="44">
        <f>Software!C53+Software!D53+Software!I53</f>
        <v>0</v>
      </c>
      <c r="E37" s="88">
        <f>ROUND(Software!Q53,1)</f>
        <v>0</v>
      </c>
      <c r="F37" s="88">
        <f>ROUND(Software!R53,1)</f>
        <v>0</v>
      </c>
      <c r="G37" s="124"/>
      <c r="H37" s="87">
        <f>ROUND(Software!AE53,1)</f>
        <v>100</v>
      </c>
      <c r="I37" s="124"/>
      <c r="J37" s="138"/>
    </row>
    <row r="38" spans="1:10" ht="13.5" customHeight="1">
      <c r="A38" s="138"/>
      <c r="B38" s="125"/>
      <c r="C38" s="29" t="s">
        <v>26</v>
      </c>
      <c r="D38" s="44">
        <f>Software!C55+Software!D55+Software!I55</f>
        <v>8</v>
      </c>
      <c r="E38" s="88">
        <f>ROUND(Software!Q55,1)</f>
        <v>30</v>
      </c>
      <c r="F38" s="88">
        <f>ROUND(Software!R55,1)</f>
        <v>75</v>
      </c>
      <c r="G38" s="125"/>
      <c r="H38" s="87">
        <f>ROUND(Software!AE55,1)</f>
        <v>100</v>
      </c>
      <c r="I38" s="125"/>
      <c r="J38" s="138"/>
    </row>
    <row r="39" spans="1:10" ht="15.75" customHeight="1">
      <c r="A39" s="138"/>
      <c r="B39" s="138"/>
      <c r="C39" s="138"/>
      <c r="D39" s="138"/>
      <c r="E39" s="138"/>
      <c r="F39" s="138"/>
      <c r="G39" s="138"/>
      <c r="H39" s="138"/>
      <c r="I39" s="138"/>
    </row>
    <row r="40" spans="1:10" ht="15.75" customHeight="1">
      <c r="A40" s="138"/>
    </row>
    <row r="41" spans="1:10" ht="15.75" customHeight="1">
      <c r="A41" s="138"/>
    </row>
    <row r="42" spans="1:10" ht="15.75" customHeight="1">
      <c r="A42" s="138"/>
    </row>
    <row r="43" spans="1:10" ht="15.75" customHeight="1">
      <c r="A43" s="138"/>
    </row>
    <row r="44" spans="1:10" ht="15.75" customHeight="1">
      <c r="A44" s="138"/>
    </row>
    <row r="45" spans="1:10" ht="15.75" customHeight="1">
      <c r="A45" s="138"/>
    </row>
    <row r="46" spans="1:10" ht="15.75" customHeight="1">
      <c r="A46" s="138"/>
    </row>
    <row r="47" spans="1:10" ht="15.75" customHeight="1">
      <c r="A47" s="138"/>
    </row>
    <row r="48" spans="1:10" ht="15.75" customHeight="1">
      <c r="A48" s="138"/>
    </row>
    <row r="49" spans="1:1" ht="15.75" customHeight="1">
      <c r="A49" s="138"/>
    </row>
    <row r="50" spans="1:1" ht="15.75" customHeight="1">
      <c r="A50" s="138"/>
    </row>
    <row r="51" spans="1:1" ht="15.75" customHeight="1">
      <c r="A51" s="138"/>
    </row>
    <row r="52" spans="1:1" ht="15.75" customHeight="1">
      <c r="A52" s="138"/>
    </row>
    <row r="53" spans="1:1" ht="15.75" customHeight="1">
      <c r="A53" s="138"/>
    </row>
    <row r="54" spans="1:1" ht="15.75" customHeight="1">
      <c r="A54" s="138"/>
    </row>
    <row r="55" spans="1:1" ht="15.75" customHeight="1">
      <c r="A55" s="138"/>
    </row>
    <row r="56" spans="1:1" ht="15.75" customHeight="1">
      <c r="A56" s="138"/>
    </row>
    <row r="57" spans="1:1" ht="15.75" customHeight="1">
      <c r="A57" s="138"/>
    </row>
    <row r="58" spans="1:1" ht="15.75" customHeight="1">
      <c r="A58" s="138"/>
    </row>
    <row r="59" spans="1:1" ht="15.75" customHeight="1">
      <c r="A59" s="138"/>
    </row>
    <row r="60" spans="1:1" ht="15.75" customHeight="1">
      <c r="A60" s="138"/>
    </row>
    <row r="61" spans="1:1" ht="15.75" customHeight="1">
      <c r="A61" s="138"/>
    </row>
    <row r="62" spans="1:1" ht="15.75" customHeight="1">
      <c r="A62" s="138"/>
    </row>
    <row r="63" spans="1:1" ht="15.75" customHeight="1">
      <c r="A63" s="138"/>
    </row>
    <row r="64" spans="1:1" ht="15.75" customHeight="1">
      <c r="A64" s="138"/>
    </row>
    <row r="65" spans="1:1" ht="15.75" customHeight="1">
      <c r="A65" s="138"/>
    </row>
    <row r="66" spans="1:1" ht="15.75" customHeight="1">
      <c r="A66" s="138"/>
    </row>
    <row r="67" spans="1:1" ht="15.75" customHeight="1">
      <c r="A67" s="138"/>
    </row>
    <row r="68" spans="1:1" ht="15.75" customHeight="1">
      <c r="A68" s="138"/>
    </row>
    <row r="69" spans="1:1" ht="15.75" customHeight="1">
      <c r="A69" s="138"/>
    </row>
    <row r="70" spans="1:1" ht="15.75" customHeight="1">
      <c r="A70" s="138"/>
    </row>
    <row r="71" spans="1:1" ht="15.75" customHeight="1">
      <c r="A71" s="138"/>
    </row>
    <row r="72" spans="1:1" ht="15.75" customHeight="1">
      <c r="A72" s="138"/>
    </row>
    <row r="73" spans="1:1" ht="15.75" customHeight="1">
      <c r="A73" s="138"/>
    </row>
    <row r="74" spans="1:1" ht="15.75" customHeight="1">
      <c r="A74" s="138"/>
    </row>
    <row r="75" spans="1:1" ht="15.75" customHeight="1">
      <c r="A75" s="138"/>
    </row>
    <row r="76" spans="1:1" ht="15.75" customHeight="1">
      <c r="A76" s="138"/>
    </row>
    <row r="77" spans="1:1" ht="15.75" customHeight="1">
      <c r="A77" s="138"/>
    </row>
    <row r="78" spans="1:1" ht="15.75" customHeight="1">
      <c r="A78" s="138"/>
    </row>
    <row r="79" spans="1:1" ht="15.75" customHeight="1">
      <c r="A79" s="138"/>
    </row>
    <row r="80" spans="1:1" ht="15.75" customHeight="1">
      <c r="A80" s="138"/>
    </row>
    <row r="81" spans="1:1" ht="15.75" customHeight="1">
      <c r="A81" s="138"/>
    </row>
    <row r="82" spans="1:1" ht="15.75" customHeight="1">
      <c r="A82" s="138"/>
    </row>
    <row r="83" spans="1:1" ht="15.75" customHeight="1">
      <c r="A83" s="138"/>
    </row>
    <row r="84" spans="1:1" ht="15.75" customHeight="1">
      <c r="A84" s="138"/>
    </row>
    <row r="85" spans="1:1" ht="15.75" customHeight="1">
      <c r="A85" s="138"/>
    </row>
    <row r="86" spans="1:1" ht="15.75" customHeight="1">
      <c r="A86" s="138"/>
    </row>
    <row r="87" spans="1:1" ht="15.75" customHeight="1">
      <c r="A87" s="138"/>
    </row>
    <row r="88" spans="1:1" ht="15.75" customHeight="1">
      <c r="A88" s="138"/>
    </row>
    <row r="89" spans="1:1" ht="15.75" customHeight="1">
      <c r="A89" s="138"/>
    </row>
    <row r="90" spans="1:1" ht="15.75" customHeight="1">
      <c r="A90" s="138"/>
    </row>
    <row r="91" spans="1:1" ht="15.75" customHeight="1">
      <c r="A91" s="138"/>
    </row>
    <row r="92" spans="1:1" ht="15.75" customHeight="1">
      <c r="A92" s="138"/>
    </row>
    <row r="93" spans="1:1" ht="15.75" customHeight="1">
      <c r="A93" s="138"/>
    </row>
    <row r="94" spans="1:1" ht="15.75" customHeight="1">
      <c r="A94" s="138"/>
    </row>
    <row r="95" spans="1:1" ht="15.75" customHeight="1">
      <c r="A95" s="138"/>
    </row>
    <row r="96" spans="1:1" ht="15.75" customHeight="1">
      <c r="A96" s="138"/>
    </row>
    <row r="97" spans="1:1" ht="15.75" customHeight="1">
      <c r="A97" s="138"/>
    </row>
    <row r="98" spans="1:1" ht="15.75" customHeight="1">
      <c r="A98" s="138"/>
    </row>
    <row r="99" spans="1:1" ht="15.75" customHeight="1">
      <c r="A99" s="138"/>
    </row>
    <row r="100" spans="1:1" ht="15.75" customHeight="1">
      <c r="A100" s="138"/>
    </row>
    <row r="101" spans="1:1" ht="15.75" customHeight="1">
      <c r="A101" s="138"/>
    </row>
    <row r="102" spans="1:1" ht="15.75" customHeight="1">
      <c r="A102" s="138"/>
    </row>
    <row r="103" spans="1:1" ht="15.75" customHeight="1">
      <c r="A103" s="138"/>
    </row>
    <row r="104" spans="1:1" ht="15.75" customHeight="1">
      <c r="A104" s="138"/>
    </row>
    <row r="105" spans="1:1" ht="15.75" customHeight="1">
      <c r="A105" s="138"/>
    </row>
    <row r="106" spans="1:1" ht="15.75" customHeight="1">
      <c r="A106" s="138"/>
    </row>
    <row r="107" spans="1:1" ht="15.75" customHeight="1">
      <c r="A107" s="138"/>
    </row>
    <row r="108" spans="1:1" ht="15.75" customHeight="1">
      <c r="A108" s="138"/>
    </row>
    <row r="109" spans="1:1" ht="15.75" customHeight="1">
      <c r="A109" s="138"/>
    </row>
    <row r="110" spans="1:1" ht="15.75" customHeight="1">
      <c r="A110" s="138"/>
    </row>
    <row r="111" spans="1:1" ht="15.75" customHeight="1">
      <c r="A111" s="138"/>
    </row>
    <row r="112" spans="1:1" ht="15.75" customHeight="1">
      <c r="A112" s="138"/>
    </row>
    <row r="113" spans="1:1" ht="15.75" customHeight="1">
      <c r="A113" s="138"/>
    </row>
    <row r="114" spans="1:1" ht="15.75" customHeight="1">
      <c r="A114" s="138"/>
    </row>
    <row r="115" spans="1:1" ht="15.75" customHeight="1">
      <c r="A115" s="138"/>
    </row>
    <row r="116" spans="1:1" ht="15.75" customHeight="1">
      <c r="A116" s="138"/>
    </row>
    <row r="117" spans="1:1" ht="15.75" customHeight="1">
      <c r="A117" s="138"/>
    </row>
    <row r="118" spans="1:1" ht="15.75" customHeight="1">
      <c r="A118" s="138"/>
    </row>
    <row r="119" spans="1:1" ht="15.75" customHeight="1">
      <c r="A119" s="138"/>
    </row>
    <row r="120" spans="1:1" ht="15.75" customHeight="1">
      <c r="A120" s="138"/>
    </row>
    <row r="121" spans="1:1" ht="15.75" customHeight="1">
      <c r="A121" s="138"/>
    </row>
    <row r="122" spans="1:1" ht="15.75" customHeight="1">
      <c r="A122" s="138"/>
    </row>
    <row r="123" spans="1:1" ht="15.75" customHeight="1">
      <c r="A123" s="138"/>
    </row>
    <row r="124" spans="1:1" ht="15.75" customHeight="1">
      <c r="A124" s="138"/>
    </row>
    <row r="125" spans="1:1" ht="15.75" customHeight="1">
      <c r="A125" s="138"/>
    </row>
    <row r="126" spans="1:1" ht="15.75" customHeight="1">
      <c r="A126" s="138"/>
    </row>
    <row r="127" spans="1:1" ht="15.75" customHeight="1">
      <c r="A127" s="138"/>
    </row>
    <row r="128" spans="1:1" ht="15.75" customHeight="1">
      <c r="A128" s="138"/>
    </row>
    <row r="129" spans="1:1" ht="15.75" customHeight="1">
      <c r="A129" s="138"/>
    </row>
    <row r="130" spans="1:1" ht="15.75" customHeight="1">
      <c r="A130" s="138"/>
    </row>
    <row r="131" spans="1:1" ht="15.75" customHeight="1">
      <c r="A131" s="138"/>
    </row>
    <row r="132" spans="1:1" ht="15.75" customHeight="1">
      <c r="A132" s="138"/>
    </row>
    <row r="133" spans="1:1" ht="15.75" customHeight="1">
      <c r="A133" s="138"/>
    </row>
    <row r="134" spans="1:1" ht="15.75" customHeight="1">
      <c r="A134" s="138"/>
    </row>
    <row r="135" spans="1:1" ht="15.75" customHeight="1">
      <c r="A135" s="138"/>
    </row>
    <row r="136" spans="1:1" ht="15.75" customHeight="1">
      <c r="A136" s="138"/>
    </row>
    <row r="137" spans="1:1" ht="15.75" customHeight="1">
      <c r="A137" s="138"/>
    </row>
    <row r="138" spans="1:1" ht="15.75" customHeight="1">
      <c r="A138" s="138"/>
    </row>
    <row r="139" spans="1:1" ht="15.75" customHeight="1">
      <c r="A139" s="138"/>
    </row>
    <row r="140" spans="1:1" ht="15.75" customHeight="1">
      <c r="A140" s="138"/>
    </row>
    <row r="141" spans="1:1" ht="15.75" customHeight="1">
      <c r="A141" s="138"/>
    </row>
    <row r="142" spans="1:1" ht="15.75" customHeight="1">
      <c r="A142" s="138"/>
    </row>
    <row r="143" spans="1:1" ht="15.75" customHeight="1">
      <c r="A143" s="138"/>
    </row>
    <row r="144" spans="1:1" ht="15.75" customHeight="1">
      <c r="A144" s="138"/>
    </row>
    <row r="145" spans="1:1" ht="15.75" customHeight="1">
      <c r="A145" s="138"/>
    </row>
    <row r="146" spans="1:1" ht="15.75" customHeight="1">
      <c r="A146" s="138"/>
    </row>
    <row r="147" spans="1:1" ht="15.75" customHeight="1">
      <c r="A147" s="138"/>
    </row>
    <row r="148" spans="1:1" ht="15.75" customHeight="1">
      <c r="A148" s="138"/>
    </row>
    <row r="149" spans="1:1" ht="15.75" customHeight="1">
      <c r="A149" s="138"/>
    </row>
    <row r="150" spans="1:1" ht="15.75" customHeight="1">
      <c r="A150" s="138"/>
    </row>
    <row r="151" spans="1:1" ht="15.75" customHeight="1">
      <c r="A151" s="138"/>
    </row>
    <row r="152" spans="1:1" ht="15.75" customHeight="1">
      <c r="A152" s="138"/>
    </row>
    <row r="153" spans="1:1" ht="15.75" customHeight="1">
      <c r="A153" s="138"/>
    </row>
    <row r="154" spans="1:1" ht="15.75" customHeight="1">
      <c r="A154" s="138"/>
    </row>
    <row r="155" spans="1:1" ht="15.75" customHeight="1">
      <c r="A155" s="138"/>
    </row>
    <row r="156" spans="1:1" ht="15.75" customHeight="1">
      <c r="A156" s="138"/>
    </row>
    <row r="157" spans="1:1" ht="15.75" customHeight="1">
      <c r="A157" s="138"/>
    </row>
    <row r="158" spans="1:1" ht="15.75" customHeight="1">
      <c r="A158" s="138"/>
    </row>
    <row r="159" spans="1:1" ht="15.75" customHeight="1">
      <c r="A159" s="138"/>
    </row>
    <row r="160" spans="1:1" ht="15.75" customHeight="1">
      <c r="A160" s="138"/>
    </row>
    <row r="161" spans="1:1" ht="15.75" customHeight="1">
      <c r="A161" s="138"/>
    </row>
    <row r="162" spans="1:1" ht="15.75" customHeight="1">
      <c r="A162" s="138"/>
    </row>
    <row r="163" spans="1:1" ht="15.75" customHeight="1">
      <c r="A163" s="138"/>
    </row>
    <row r="164" spans="1:1" ht="15.75" customHeight="1">
      <c r="A164" s="138"/>
    </row>
    <row r="165" spans="1:1" ht="15.75" customHeight="1">
      <c r="A165" s="138"/>
    </row>
    <row r="166" spans="1:1" ht="15.75" customHeight="1">
      <c r="A166" s="138"/>
    </row>
    <row r="167" spans="1:1" ht="15.75" customHeight="1">
      <c r="A167" s="138"/>
    </row>
    <row r="168" spans="1:1" ht="15.75" customHeight="1">
      <c r="A168" s="138"/>
    </row>
    <row r="169" spans="1:1" ht="15.75" customHeight="1">
      <c r="A169" s="138"/>
    </row>
    <row r="170" spans="1:1" ht="15.75" customHeight="1">
      <c r="A170" s="138"/>
    </row>
    <row r="171" spans="1:1" ht="15.75" customHeight="1">
      <c r="A171" s="138"/>
    </row>
    <row r="172" spans="1:1" ht="15.75" customHeight="1">
      <c r="A172" s="138"/>
    </row>
    <row r="173" spans="1:1" ht="15.75" customHeight="1">
      <c r="A173" s="138"/>
    </row>
    <row r="174" spans="1:1" ht="15.75" customHeight="1">
      <c r="A174" s="138"/>
    </row>
    <row r="175" spans="1:1" ht="15.75" customHeight="1">
      <c r="A175" s="138"/>
    </row>
    <row r="176" spans="1:1" ht="15.75" customHeight="1">
      <c r="A176" s="138"/>
    </row>
    <row r="177" spans="1:1" ht="15.75" customHeight="1">
      <c r="A177" s="138"/>
    </row>
    <row r="178" spans="1:1" ht="15.75" customHeight="1">
      <c r="A178" s="138"/>
    </row>
    <row r="179" spans="1:1" ht="15.75" customHeight="1">
      <c r="A179" s="138"/>
    </row>
    <row r="180" spans="1:1" ht="15.75" customHeight="1">
      <c r="A180" s="138"/>
    </row>
    <row r="181" spans="1:1" ht="15.75" customHeight="1">
      <c r="A181" s="138"/>
    </row>
    <row r="182" spans="1:1" ht="15.75" customHeight="1">
      <c r="A182" s="138"/>
    </row>
    <row r="183" spans="1:1" ht="15.75" customHeight="1">
      <c r="A183" s="138"/>
    </row>
    <row r="184" spans="1:1" ht="15.75" customHeight="1">
      <c r="A184" s="138"/>
    </row>
    <row r="185" spans="1:1" ht="15.75" customHeight="1">
      <c r="A185" s="138"/>
    </row>
    <row r="186" spans="1:1" ht="15.75" customHeight="1">
      <c r="A186" s="138"/>
    </row>
    <row r="187" spans="1:1" ht="15.75" customHeight="1">
      <c r="A187" s="138"/>
    </row>
    <row r="188" spans="1:1" ht="15.75" customHeight="1">
      <c r="A188" s="138"/>
    </row>
    <row r="189" spans="1:1" ht="15.75" customHeight="1">
      <c r="A189" s="138"/>
    </row>
    <row r="190" spans="1:1" ht="15.75" customHeight="1">
      <c r="A190" s="138"/>
    </row>
    <row r="191" spans="1:1" ht="15.75" customHeight="1">
      <c r="A191" s="138"/>
    </row>
    <row r="192" spans="1:1" ht="15.75" customHeight="1">
      <c r="A192" s="138"/>
    </row>
    <row r="193" spans="1:1" ht="15.75" customHeight="1">
      <c r="A193" s="138"/>
    </row>
    <row r="194" spans="1:1" ht="15.75" customHeight="1">
      <c r="A194" s="138"/>
    </row>
    <row r="195" spans="1:1" ht="15.75" customHeight="1">
      <c r="A195" s="138"/>
    </row>
    <row r="196" spans="1:1" ht="15.75" customHeight="1">
      <c r="A196" s="138"/>
    </row>
    <row r="197" spans="1:1" ht="15.75" customHeight="1">
      <c r="A197" s="138"/>
    </row>
    <row r="198" spans="1:1" ht="15.75" customHeight="1">
      <c r="A198" s="138"/>
    </row>
    <row r="199" spans="1:1" ht="15.75" customHeight="1">
      <c r="A199" s="138"/>
    </row>
    <row r="200" spans="1:1" ht="15.75" customHeight="1">
      <c r="A200" s="138"/>
    </row>
    <row r="201" spans="1:1" ht="15.75" customHeight="1">
      <c r="A201" s="138"/>
    </row>
    <row r="202" spans="1:1" ht="15.75" customHeight="1">
      <c r="A202" s="138"/>
    </row>
    <row r="203" spans="1:1" ht="15.75" customHeight="1">
      <c r="A203" s="138"/>
    </row>
    <row r="204" spans="1:1" ht="15.75" customHeight="1">
      <c r="A204" s="138"/>
    </row>
    <row r="205" spans="1:1" ht="15.75" customHeight="1">
      <c r="A205" s="138"/>
    </row>
    <row r="206" spans="1:1" ht="15.75" customHeight="1">
      <c r="A206" s="138"/>
    </row>
    <row r="207" spans="1:1" ht="15.75" customHeight="1">
      <c r="A207" s="138"/>
    </row>
    <row r="208" spans="1:1" ht="15.75" customHeight="1">
      <c r="A208" s="138"/>
    </row>
    <row r="209" spans="1:1" ht="15.75" customHeight="1">
      <c r="A209" s="138"/>
    </row>
    <row r="210" spans="1:1" ht="15.75" customHeight="1">
      <c r="A210" s="138"/>
    </row>
    <row r="211" spans="1:1" ht="15.75" customHeight="1">
      <c r="A211" s="138"/>
    </row>
    <row r="212" spans="1:1" ht="15.75" customHeight="1">
      <c r="A212" s="138"/>
    </row>
    <row r="213" spans="1:1" ht="15.75" customHeight="1">
      <c r="A213" s="138"/>
    </row>
    <row r="214" spans="1:1" ht="15.75" customHeight="1">
      <c r="A214" s="138"/>
    </row>
    <row r="215" spans="1:1" ht="15.75" customHeight="1">
      <c r="A215" s="138"/>
    </row>
    <row r="216" spans="1:1" ht="15.75" customHeight="1">
      <c r="A216" s="138"/>
    </row>
    <row r="217" spans="1:1" ht="15.75" customHeight="1">
      <c r="A217" s="138"/>
    </row>
    <row r="218" spans="1:1" ht="15.75" customHeight="1">
      <c r="A218" s="138"/>
    </row>
    <row r="219" spans="1:1" ht="15.75" customHeight="1">
      <c r="A219" s="138"/>
    </row>
    <row r="220" spans="1:1" ht="15.75" customHeight="1">
      <c r="A220" s="138"/>
    </row>
    <row r="221" spans="1:1" ht="15.75" customHeight="1">
      <c r="A221" s="138"/>
    </row>
    <row r="222" spans="1:1" ht="15.75" customHeight="1">
      <c r="A222" s="138"/>
    </row>
    <row r="223" spans="1:1" ht="15.75" customHeight="1">
      <c r="A223" s="138"/>
    </row>
    <row r="224" spans="1:1" ht="15.75" customHeight="1">
      <c r="A224" s="138"/>
    </row>
    <row r="225" spans="1:1" ht="15.75" customHeight="1">
      <c r="A225" s="138"/>
    </row>
    <row r="226" spans="1:1" ht="15.75" customHeight="1">
      <c r="A226" s="138"/>
    </row>
    <row r="227" spans="1:1" ht="15.75" customHeight="1">
      <c r="A227" s="138"/>
    </row>
    <row r="228" spans="1:1" ht="15.75" customHeight="1">
      <c r="A228" s="138"/>
    </row>
    <row r="229" spans="1:1" ht="15.75" customHeight="1">
      <c r="A229" s="138"/>
    </row>
    <row r="230" spans="1:1" ht="15.75" customHeight="1">
      <c r="A230" s="138"/>
    </row>
    <row r="231" spans="1:1" ht="15.75" customHeight="1">
      <c r="A231" s="138"/>
    </row>
    <row r="232" spans="1:1" ht="15.75" customHeight="1">
      <c r="A232" s="138"/>
    </row>
    <row r="233" spans="1:1" ht="15.75" customHeight="1">
      <c r="A233" s="138"/>
    </row>
    <row r="234" spans="1:1" ht="15.75" customHeight="1">
      <c r="A234" s="138"/>
    </row>
    <row r="235" spans="1:1" ht="15.75" customHeight="1">
      <c r="A235" s="138"/>
    </row>
    <row r="236" spans="1:1" ht="15.75" customHeight="1">
      <c r="A236" s="138"/>
    </row>
    <row r="237" spans="1:1" ht="15.75" customHeight="1">
      <c r="A237" s="138"/>
    </row>
    <row r="238" spans="1:1" ht="15.75" customHeight="1">
      <c r="A238" s="138"/>
    </row>
    <row r="239" spans="1:1" ht="15.75" customHeight="1">
      <c r="A239" s="138"/>
    </row>
    <row r="240" spans="1:1" ht="15.75" customHeight="1">
      <c r="A240" s="138"/>
    </row>
    <row r="241" spans="1:1" ht="15.75" customHeight="1">
      <c r="A241" s="138"/>
    </row>
    <row r="242" spans="1:1" ht="15.75" customHeight="1">
      <c r="A242" s="138"/>
    </row>
    <row r="243" spans="1:1" ht="15.75" customHeight="1">
      <c r="A243" s="138"/>
    </row>
    <row r="244" spans="1:1" ht="15.75" customHeight="1">
      <c r="A244" s="138"/>
    </row>
    <row r="245" spans="1:1" ht="15.75" customHeight="1">
      <c r="A245" s="138"/>
    </row>
    <row r="246" spans="1:1" ht="15.75" customHeight="1">
      <c r="A246" s="138"/>
    </row>
    <row r="247" spans="1:1" ht="15.75" customHeight="1">
      <c r="A247" s="138"/>
    </row>
    <row r="248" spans="1:1" ht="15.75" customHeight="1">
      <c r="A248" s="138"/>
    </row>
    <row r="249" spans="1:1" ht="15.75" customHeight="1">
      <c r="A249" s="138"/>
    </row>
    <row r="250" spans="1:1" ht="15.75" customHeight="1">
      <c r="A250" s="138"/>
    </row>
    <row r="251" spans="1:1" ht="15.75" customHeight="1">
      <c r="A251" s="138"/>
    </row>
    <row r="252" spans="1:1" ht="15.75" customHeight="1">
      <c r="A252" s="138"/>
    </row>
    <row r="253" spans="1:1" ht="15.75" customHeight="1">
      <c r="A253" s="138"/>
    </row>
    <row r="254" spans="1:1" ht="15.75" customHeight="1">
      <c r="A254" s="138"/>
    </row>
    <row r="255" spans="1:1" ht="15.75" customHeight="1">
      <c r="A255" s="138"/>
    </row>
    <row r="256" spans="1:1" ht="15.75" customHeight="1">
      <c r="A256" s="138"/>
    </row>
    <row r="257" spans="1:1" ht="15.75" customHeight="1">
      <c r="A257" s="138"/>
    </row>
    <row r="258" spans="1:1" ht="15.75" customHeight="1">
      <c r="A258" s="138"/>
    </row>
    <row r="259" spans="1:1" ht="15.75" customHeight="1">
      <c r="A259" s="138"/>
    </row>
    <row r="260" spans="1:1" ht="15.75" customHeight="1">
      <c r="A260" s="138"/>
    </row>
    <row r="261" spans="1:1" ht="15.75" customHeight="1">
      <c r="A261" s="138"/>
    </row>
    <row r="262" spans="1:1" ht="15.75" customHeight="1">
      <c r="A262" s="138"/>
    </row>
    <row r="263" spans="1:1" ht="15.75" customHeight="1">
      <c r="A263" s="138"/>
    </row>
    <row r="264" spans="1:1" ht="15.75" customHeight="1">
      <c r="A264" s="138"/>
    </row>
    <row r="265" spans="1:1" ht="15.75" customHeight="1">
      <c r="A265" s="138"/>
    </row>
    <row r="266" spans="1:1" ht="15.75" customHeight="1">
      <c r="A266" s="138"/>
    </row>
    <row r="267" spans="1:1" ht="15.75" customHeight="1">
      <c r="A267" s="138"/>
    </row>
    <row r="268" spans="1:1" ht="15.75" customHeight="1">
      <c r="A268" s="138"/>
    </row>
    <row r="269" spans="1:1" ht="15.75" customHeight="1">
      <c r="A269" s="138"/>
    </row>
    <row r="270" spans="1:1" ht="15.75" customHeight="1">
      <c r="A270" s="138"/>
    </row>
    <row r="271" spans="1:1" ht="15.75" customHeight="1">
      <c r="A271" s="138"/>
    </row>
    <row r="272" spans="1:1" ht="15.75" customHeight="1">
      <c r="A272" s="138"/>
    </row>
    <row r="273" spans="1:1" ht="15.75" customHeight="1">
      <c r="A273" s="138"/>
    </row>
    <row r="274" spans="1:1" ht="15.75" customHeight="1">
      <c r="A274" s="138"/>
    </row>
    <row r="275" spans="1:1" ht="15.75" customHeight="1">
      <c r="A275" s="138"/>
    </row>
    <row r="276" spans="1:1" ht="15.75" customHeight="1">
      <c r="A276" s="138"/>
    </row>
    <row r="277" spans="1:1" ht="15.75" customHeight="1">
      <c r="A277" s="138"/>
    </row>
    <row r="278" spans="1:1" ht="15.75" customHeight="1">
      <c r="A278" s="138"/>
    </row>
    <row r="279" spans="1:1" ht="15.75" customHeight="1">
      <c r="A279" s="138"/>
    </row>
    <row r="280" spans="1:1" ht="15.75" customHeight="1">
      <c r="A280" s="138"/>
    </row>
    <row r="281" spans="1:1" ht="15.75" customHeight="1">
      <c r="A281" s="138"/>
    </row>
    <row r="282" spans="1:1" ht="15.75" customHeight="1">
      <c r="A282" s="138"/>
    </row>
    <row r="283" spans="1:1" ht="15.75" customHeight="1">
      <c r="A283" s="138"/>
    </row>
    <row r="284" spans="1:1" ht="15.75" customHeight="1">
      <c r="A284" s="138"/>
    </row>
    <row r="285" spans="1:1" ht="15.75" customHeight="1">
      <c r="A285" s="138"/>
    </row>
    <row r="286" spans="1:1" ht="15.75" customHeight="1">
      <c r="A286" s="138"/>
    </row>
    <row r="287" spans="1:1" ht="15.75" customHeight="1">
      <c r="A287" s="138"/>
    </row>
    <row r="288" spans="1:1" ht="15.75" customHeight="1">
      <c r="A288" s="138"/>
    </row>
    <row r="289" spans="1:1" ht="15.75" customHeight="1">
      <c r="A289" s="138"/>
    </row>
    <row r="290" spans="1:1" ht="15.75" customHeight="1">
      <c r="A290" s="138"/>
    </row>
    <row r="291" spans="1:1" ht="15.75" customHeight="1">
      <c r="A291" s="138"/>
    </row>
    <row r="292" spans="1:1" ht="15.75" customHeight="1">
      <c r="A292" s="138"/>
    </row>
    <row r="293" spans="1:1" ht="15.75" customHeight="1">
      <c r="A293" s="138"/>
    </row>
    <row r="294" spans="1:1" ht="15.75" customHeight="1">
      <c r="A294" s="138"/>
    </row>
    <row r="295" spans="1:1" ht="15.75" customHeight="1">
      <c r="A295" s="138"/>
    </row>
    <row r="296" spans="1:1" ht="15.75" customHeight="1">
      <c r="A296" s="138"/>
    </row>
    <row r="297" spans="1:1" ht="15.75" customHeight="1">
      <c r="A297" s="138"/>
    </row>
    <row r="298" spans="1:1" ht="15.75" customHeight="1">
      <c r="A298" s="138"/>
    </row>
    <row r="299" spans="1:1" ht="15.75" customHeight="1">
      <c r="A299" s="138"/>
    </row>
    <row r="300" spans="1:1" ht="15.75" customHeight="1">
      <c r="A300" s="138"/>
    </row>
    <row r="301" spans="1:1" ht="15.75" customHeight="1">
      <c r="A301" s="138"/>
    </row>
    <row r="302" spans="1:1" ht="15.75" customHeight="1">
      <c r="A302" s="138"/>
    </row>
    <row r="303" spans="1:1" ht="15.75" customHeight="1">
      <c r="A303" s="138"/>
    </row>
    <row r="304" spans="1:1" ht="15.75" customHeight="1">
      <c r="A304" s="138"/>
    </row>
    <row r="305" spans="1:1" ht="15.75" customHeight="1">
      <c r="A305" s="138"/>
    </row>
    <row r="306" spans="1:1" ht="15.75" customHeight="1">
      <c r="A306" s="138"/>
    </row>
    <row r="307" spans="1:1" ht="15.75" customHeight="1">
      <c r="A307" s="138"/>
    </row>
    <row r="308" spans="1:1" ht="15.75" customHeight="1">
      <c r="A308" s="138"/>
    </row>
    <row r="309" spans="1:1" ht="15.75" customHeight="1">
      <c r="A309" s="138"/>
    </row>
    <row r="310" spans="1:1" ht="15.75" customHeight="1">
      <c r="A310" s="138"/>
    </row>
    <row r="311" spans="1:1" ht="15.75" customHeight="1">
      <c r="A311" s="138"/>
    </row>
    <row r="312" spans="1:1" ht="15.75" customHeight="1">
      <c r="A312" s="138"/>
    </row>
    <row r="313" spans="1:1" ht="15.75" customHeight="1">
      <c r="A313" s="138"/>
    </row>
    <row r="314" spans="1:1" ht="15.75" customHeight="1">
      <c r="A314" s="138"/>
    </row>
    <row r="315" spans="1:1" ht="15.75" customHeight="1">
      <c r="A315" s="138"/>
    </row>
    <row r="316" spans="1:1" ht="15.75" customHeight="1">
      <c r="A316" s="138"/>
    </row>
    <row r="317" spans="1:1" ht="15.75" customHeight="1">
      <c r="A317" s="138"/>
    </row>
    <row r="318" spans="1:1" ht="15.75" customHeight="1">
      <c r="A318" s="138"/>
    </row>
    <row r="319" spans="1:1" ht="15.75" customHeight="1">
      <c r="A319" s="138"/>
    </row>
    <row r="320" spans="1:1" ht="15.75" customHeight="1">
      <c r="A320" s="138"/>
    </row>
    <row r="321" spans="1:1" ht="15.75" customHeight="1">
      <c r="A321" s="138"/>
    </row>
    <row r="322" spans="1:1" ht="15.75" customHeight="1">
      <c r="A322" s="138"/>
    </row>
    <row r="323" spans="1:1" ht="15.75" customHeight="1">
      <c r="A323" s="138"/>
    </row>
    <row r="324" spans="1:1" ht="15.75" customHeight="1">
      <c r="A324" s="138"/>
    </row>
    <row r="325" spans="1:1" ht="15.75" customHeight="1">
      <c r="A325" s="138"/>
    </row>
    <row r="326" spans="1:1" ht="15.75" customHeight="1">
      <c r="A326" s="138"/>
    </row>
    <row r="327" spans="1:1" ht="15.75" customHeight="1">
      <c r="A327" s="138"/>
    </row>
    <row r="328" spans="1:1" ht="15.75" customHeight="1">
      <c r="A328" s="138"/>
    </row>
    <row r="329" spans="1:1" ht="15.75" customHeight="1">
      <c r="A329" s="138"/>
    </row>
    <row r="330" spans="1:1" ht="15.75" customHeight="1">
      <c r="A330" s="138"/>
    </row>
    <row r="331" spans="1:1" ht="15.75" customHeight="1">
      <c r="A331" s="138"/>
    </row>
    <row r="332" spans="1:1" ht="15.75" customHeight="1">
      <c r="A332" s="138"/>
    </row>
    <row r="333" spans="1:1" ht="15.75" customHeight="1">
      <c r="A333" s="138"/>
    </row>
    <row r="334" spans="1:1" ht="15.75" customHeight="1">
      <c r="A334" s="138"/>
    </row>
    <row r="335" spans="1:1" ht="15.75" customHeight="1">
      <c r="A335" s="138"/>
    </row>
    <row r="336" spans="1:1" ht="15.75" customHeight="1">
      <c r="A336" s="138"/>
    </row>
    <row r="337" spans="1:1" ht="15.75" customHeight="1">
      <c r="A337" s="138"/>
    </row>
    <row r="338" spans="1:1" ht="15.75" customHeight="1">
      <c r="A338" s="138"/>
    </row>
    <row r="339" spans="1:1" ht="15.75" customHeight="1">
      <c r="A339" s="138"/>
    </row>
    <row r="340" spans="1:1" ht="15.75" customHeight="1">
      <c r="A340" s="138"/>
    </row>
    <row r="341" spans="1:1" ht="15.75" customHeight="1">
      <c r="A341" s="138"/>
    </row>
    <row r="342" spans="1:1" ht="15.75" customHeight="1">
      <c r="A342" s="138"/>
    </row>
    <row r="343" spans="1:1" ht="15.75" customHeight="1">
      <c r="A343" s="138"/>
    </row>
    <row r="344" spans="1:1" ht="15.75" customHeight="1">
      <c r="A344" s="138"/>
    </row>
    <row r="345" spans="1:1" ht="15.75" customHeight="1">
      <c r="A345" s="138"/>
    </row>
    <row r="346" spans="1:1" ht="15.75" customHeight="1">
      <c r="A346" s="138"/>
    </row>
    <row r="347" spans="1:1" ht="15.75" customHeight="1">
      <c r="A347" s="138"/>
    </row>
    <row r="348" spans="1:1" ht="15.75" customHeight="1">
      <c r="A348" s="138"/>
    </row>
    <row r="349" spans="1:1" ht="15.75" customHeight="1">
      <c r="A349" s="138"/>
    </row>
    <row r="350" spans="1:1" ht="15.75" customHeight="1">
      <c r="A350" s="138"/>
    </row>
    <row r="351" spans="1:1" ht="15.75" customHeight="1">
      <c r="A351" s="138"/>
    </row>
    <row r="352" spans="1:1" ht="15.75" customHeight="1">
      <c r="A352" s="138"/>
    </row>
    <row r="353" spans="1:1" ht="15.75" customHeight="1">
      <c r="A353" s="138"/>
    </row>
    <row r="354" spans="1:1" ht="15.75" customHeight="1">
      <c r="A354" s="138"/>
    </row>
    <row r="355" spans="1:1" ht="15.75" customHeight="1">
      <c r="A355" s="138"/>
    </row>
    <row r="356" spans="1:1" ht="15.75" customHeight="1">
      <c r="A356" s="138"/>
    </row>
    <row r="357" spans="1:1" ht="15.75" customHeight="1">
      <c r="A357" s="138"/>
    </row>
    <row r="358" spans="1:1" ht="15.75" customHeight="1">
      <c r="A358" s="138"/>
    </row>
    <row r="359" spans="1:1" ht="15.75" customHeight="1">
      <c r="A359" s="138"/>
    </row>
    <row r="360" spans="1:1" ht="15.75" customHeight="1">
      <c r="A360" s="138"/>
    </row>
    <row r="361" spans="1:1" ht="15.75" customHeight="1">
      <c r="A361" s="138"/>
    </row>
    <row r="362" spans="1:1" ht="15.75" customHeight="1">
      <c r="A362" s="138"/>
    </row>
    <row r="363" spans="1:1" ht="15.75" customHeight="1">
      <c r="A363" s="138"/>
    </row>
    <row r="364" spans="1:1" ht="15.75" customHeight="1">
      <c r="A364" s="138"/>
    </row>
    <row r="365" spans="1:1" ht="15.75" customHeight="1">
      <c r="A365" s="138"/>
    </row>
    <row r="366" spans="1:1" ht="15.75" customHeight="1">
      <c r="A366" s="138"/>
    </row>
    <row r="367" spans="1:1" ht="15.75" customHeight="1">
      <c r="A367" s="138"/>
    </row>
    <row r="368" spans="1:1" ht="15.75" customHeight="1">
      <c r="A368" s="138"/>
    </row>
    <row r="369" spans="1:1" ht="15.75" customHeight="1">
      <c r="A369" s="138"/>
    </row>
    <row r="370" spans="1:1" ht="15.75" customHeight="1">
      <c r="A370" s="138"/>
    </row>
    <row r="371" spans="1:1" ht="15.75" customHeight="1">
      <c r="A371" s="138"/>
    </row>
    <row r="372" spans="1:1" ht="15.75" customHeight="1">
      <c r="A372" s="138"/>
    </row>
    <row r="373" spans="1:1" ht="15.75" customHeight="1">
      <c r="A373" s="138"/>
    </row>
    <row r="374" spans="1:1" ht="15.75" customHeight="1">
      <c r="A374" s="138"/>
    </row>
    <row r="375" spans="1:1" ht="15.75" customHeight="1">
      <c r="A375" s="138"/>
    </row>
    <row r="376" spans="1:1" ht="15.75" customHeight="1">
      <c r="A376" s="138"/>
    </row>
    <row r="377" spans="1:1" ht="15.75" customHeight="1">
      <c r="A377" s="138"/>
    </row>
    <row r="378" spans="1:1" ht="15.75" customHeight="1">
      <c r="A378" s="138"/>
    </row>
    <row r="379" spans="1:1" ht="15.75" customHeight="1">
      <c r="A379" s="138"/>
    </row>
    <row r="380" spans="1:1" ht="15.75" customHeight="1">
      <c r="A380" s="138"/>
    </row>
    <row r="381" spans="1:1" ht="15.75" customHeight="1">
      <c r="A381" s="138"/>
    </row>
    <row r="382" spans="1:1" ht="15.75" customHeight="1">
      <c r="A382" s="138"/>
    </row>
    <row r="383" spans="1:1" ht="15.75" customHeight="1">
      <c r="A383" s="138"/>
    </row>
    <row r="384" spans="1:1" ht="15.75" customHeight="1">
      <c r="A384" s="138"/>
    </row>
    <row r="385" spans="1:1" ht="15.75" customHeight="1">
      <c r="A385" s="138"/>
    </row>
    <row r="386" spans="1:1" ht="15.75" customHeight="1">
      <c r="A386" s="138"/>
    </row>
    <row r="387" spans="1:1" ht="15.75" customHeight="1">
      <c r="A387" s="138"/>
    </row>
    <row r="388" spans="1:1" ht="15.75" customHeight="1">
      <c r="A388" s="138"/>
    </row>
    <row r="389" spans="1:1" ht="15.75" customHeight="1">
      <c r="A389" s="138"/>
    </row>
    <row r="390" spans="1:1" ht="15.75" customHeight="1">
      <c r="A390" s="138"/>
    </row>
    <row r="391" spans="1:1" ht="15.75" customHeight="1">
      <c r="A391" s="138"/>
    </row>
    <row r="392" spans="1:1" ht="15.75" customHeight="1">
      <c r="A392" s="138"/>
    </row>
    <row r="393" spans="1:1" ht="15.75" customHeight="1">
      <c r="A393" s="138"/>
    </row>
    <row r="394" spans="1:1" ht="15.75" customHeight="1">
      <c r="A394" s="138"/>
    </row>
    <row r="395" spans="1:1" ht="15.75" customHeight="1">
      <c r="A395" s="138"/>
    </row>
    <row r="396" spans="1:1" ht="15.75" customHeight="1">
      <c r="A396" s="138"/>
    </row>
    <row r="397" spans="1:1" ht="15.75" customHeight="1">
      <c r="A397" s="138"/>
    </row>
    <row r="398" spans="1:1" ht="15.75" customHeight="1">
      <c r="A398" s="138"/>
    </row>
    <row r="399" spans="1:1" ht="15.75" customHeight="1">
      <c r="A399" s="138"/>
    </row>
    <row r="400" spans="1:1" ht="15.75" customHeight="1">
      <c r="A400" s="138"/>
    </row>
    <row r="401" spans="1:1" ht="15.75" customHeight="1">
      <c r="A401" s="138"/>
    </row>
    <row r="402" spans="1:1" ht="15.75" customHeight="1">
      <c r="A402" s="138"/>
    </row>
    <row r="403" spans="1:1" ht="15.75" customHeight="1">
      <c r="A403" s="138"/>
    </row>
    <row r="404" spans="1:1" ht="15.75" customHeight="1">
      <c r="A404" s="138"/>
    </row>
    <row r="405" spans="1:1" ht="15.75" customHeight="1">
      <c r="A405" s="138"/>
    </row>
    <row r="406" spans="1:1" ht="15.75" customHeight="1">
      <c r="A406" s="138"/>
    </row>
    <row r="407" spans="1:1" ht="15.75" customHeight="1">
      <c r="A407" s="138"/>
    </row>
    <row r="408" spans="1:1" ht="15.75" customHeight="1">
      <c r="A408" s="138"/>
    </row>
    <row r="409" spans="1:1" ht="15.75" customHeight="1">
      <c r="A409" s="138"/>
    </row>
    <row r="410" spans="1:1" ht="15.75" customHeight="1">
      <c r="A410" s="138"/>
    </row>
    <row r="411" spans="1:1" ht="15.75" customHeight="1">
      <c r="A411" s="138"/>
    </row>
    <row r="412" spans="1:1" ht="15.75" customHeight="1">
      <c r="A412" s="138"/>
    </row>
    <row r="413" spans="1:1" ht="15.75" customHeight="1">
      <c r="A413" s="138"/>
    </row>
    <row r="414" spans="1:1" ht="15.75" customHeight="1">
      <c r="A414" s="138"/>
    </row>
    <row r="415" spans="1:1" ht="15.75" customHeight="1">
      <c r="A415" s="138"/>
    </row>
    <row r="416" spans="1:1" ht="15.75" customHeight="1">
      <c r="A416" s="138"/>
    </row>
    <row r="417" spans="1:1" ht="15.75" customHeight="1">
      <c r="A417" s="138"/>
    </row>
    <row r="418" spans="1:1" ht="15.75" customHeight="1">
      <c r="A418" s="138"/>
    </row>
    <row r="419" spans="1:1" ht="15.75" customHeight="1">
      <c r="A419" s="138"/>
    </row>
    <row r="420" spans="1:1" ht="15.75" customHeight="1">
      <c r="A420" s="138"/>
    </row>
    <row r="421" spans="1:1" ht="15.75" customHeight="1">
      <c r="A421" s="138"/>
    </row>
    <row r="422" spans="1:1" ht="15.75" customHeight="1">
      <c r="A422" s="138"/>
    </row>
    <row r="423" spans="1:1" ht="15.75" customHeight="1">
      <c r="A423" s="138"/>
    </row>
    <row r="424" spans="1:1" ht="15.75" customHeight="1">
      <c r="A424" s="138"/>
    </row>
    <row r="425" spans="1:1" ht="15.75" customHeight="1">
      <c r="A425" s="138"/>
    </row>
    <row r="426" spans="1:1" ht="15.75" customHeight="1">
      <c r="A426" s="138"/>
    </row>
    <row r="427" spans="1:1" ht="15.75" customHeight="1">
      <c r="A427" s="138"/>
    </row>
    <row r="428" spans="1:1" ht="15.75" customHeight="1">
      <c r="A428" s="138"/>
    </row>
    <row r="429" spans="1:1" ht="15.75" customHeight="1">
      <c r="A429" s="138"/>
    </row>
    <row r="430" spans="1:1" ht="15.75" customHeight="1">
      <c r="A430" s="138"/>
    </row>
    <row r="431" spans="1:1" ht="15.75" customHeight="1">
      <c r="A431" s="138"/>
    </row>
    <row r="432" spans="1:1" ht="15.75" customHeight="1">
      <c r="A432" s="138"/>
    </row>
    <row r="433" spans="1:1" ht="15.75" customHeight="1">
      <c r="A433" s="138"/>
    </row>
    <row r="434" spans="1:1" ht="15.75" customHeight="1">
      <c r="A434" s="138"/>
    </row>
    <row r="435" spans="1:1" ht="15.75" customHeight="1">
      <c r="A435" s="138"/>
    </row>
    <row r="436" spans="1:1" ht="15.75" customHeight="1">
      <c r="A436" s="138"/>
    </row>
    <row r="437" spans="1:1" ht="15.75" customHeight="1">
      <c r="A437" s="138"/>
    </row>
    <row r="438" spans="1:1" ht="15.75" customHeight="1">
      <c r="A438" s="138"/>
    </row>
    <row r="439" spans="1:1" ht="15.75" customHeight="1">
      <c r="A439" s="138"/>
    </row>
    <row r="440" spans="1:1" ht="15.75" customHeight="1">
      <c r="A440" s="138"/>
    </row>
    <row r="441" spans="1:1" ht="15.75" customHeight="1">
      <c r="A441" s="138"/>
    </row>
    <row r="442" spans="1:1" ht="15.75" customHeight="1">
      <c r="A442" s="138"/>
    </row>
    <row r="443" spans="1:1" ht="15.75" customHeight="1">
      <c r="A443" s="138"/>
    </row>
    <row r="444" spans="1:1" ht="15.75" customHeight="1">
      <c r="A444" s="138"/>
    </row>
    <row r="445" spans="1:1" ht="15.75" customHeight="1">
      <c r="A445" s="138"/>
    </row>
    <row r="446" spans="1:1" ht="15.75" customHeight="1">
      <c r="A446" s="138"/>
    </row>
    <row r="447" spans="1:1" ht="15.75" customHeight="1">
      <c r="A447" s="138"/>
    </row>
    <row r="448" spans="1:1" ht="15.75" customHeight="1">
      <c r="A448" s="138"/>
    </row>
    <row r="449" spans="1:1" ht="15.75" customHeight="1">
      <c r="A449" s="138"/>
    </row>
    <row r="450" spans="1:1" ht="15.75" customHeight="1">
      <c r="A450" s="138"/>
    </row>
    <row r="451" spans="1:1" ht="15.75" customHeight="1">
      <c r="A451" s="138"/>
    </row>
    <row r="452" spans="1:1" ht="15.75" customHeight="1">
      <c r="A452" s="138"/>
    </row>
    <row r="453" spans="1:1" ht="15.75" customHeight="1">
      <c r="A453" s="138"/>
    </row>
    <row r="454" spans="1:1" ht="15.75" customHeight="1">
      <c r="A454" s="138"/>
    </row>
    <row r="455" spans="1:1" ht="15.75" customHeight="1">
      <c r="A455" s="138"/>
    </row>
    <row r="456" spans="1:1" ht="15.75" customHeight="1">
      <c r="A456" s="138"/>
    </row>
    <row r="457" spans="1:1" ht="15.75" customHeight="1">
      <c r="A457" s="138"/>
    </row>
    <row r="458" spans="1:1" ht="15.75" customHeight="1">
      <c r="A458" s="138"/>
    </row>
    <row r="459" spans="1:1" ht="15.75" customHeight="1">
      <c r="A459" s="138"/>
    </row>
    <row r="460" spans="1:1" ht="15.75" customHeight="1">
      <c r="A460" s="138"/>
    </row>
    <row r="461" spans="1:1" ht="15.75" customHeight="1">
      <c r="A461" s="138"/>
    </row>
    <row r="462" spans="1:1" ht="15.75" customHeight="1">
      <c r="A462" s="138"/>
    </row>
    <row r="463" spans="1:1" ht="15.75" customHeight="1">
      <c r="A463" s="138"/>
    </row>
    <row r="464" spans="1:1" ht="15.75" customHeight="1">
      <c r="A464" s="138"/>
    </row>
    <row r="465" spans="1:1" ht="15.75" customHeight="1">
      <c r="A465" s="138"/>
    </row>
    <row r="466" spans="1:1" ht="15.75" customHeight="1">
      <c r="A466" s="138"/>
    </row>
    <row r="467" spans="1:1" ht="15.75" customHeight="1">
      <c r="A467" s="138"/>
    </row>
    <row r="468" spans="1:1" ht="15.75" customHeight="1">
      <c r="A468" s="138"/>
    </row>
    <row r="469" spans="1:1" ht="15.75" customHeight="1">
      <c r="A469" s="138"/>
    </row>
    <row r="470" spans="1:1" ht="15.75" customHeight="1">
      <c r="A470" s="138"/>
    </row>
    <row r="471" spans="1:1" ht="15.75" customHeight="1">
      <c r="A471" s="138"/>
    </row>
    <row r="472" spans="1:1" ht="15.75" customHeight="1">
      <c r="A472" s="138"/>
    </row>
    <row r="473" spans="1:1" ht="15.75" customHeight="1">
      <c r="A473" s="138"/>
    </row>
    <row r="474" spans="1:1" ht="15.75" customHeight="1">
      <c r="A474" s="138"/>
    </row>
    <row r="475" spans="1:1" ht="15.75" customHeight="1">
      <c r="A475" s="138"/>
    </row>
    <row r="476" spans="1:1" ht="15.75" customHeight="1">
      <c r="A476" s="138"/>
    </row>
    <row r="477" spans="1:1" ht="15.75" customHeight="1">
      <c r="A477" s="138"/>
    </row>
    <row r="478" spans="1:1" ht="15.75" customHeight="1">
      <c r="A478" s="138"/>
    </row>
    <row r="479" spans="1:1" ht="15.75" customHeight="1">
      <c r="A479" s="138"/>
    </row>
    <row r="480" spans="1:1" ht="15.75" customHeight="1">
      <c r="A480" s="138"/>
    </row>
    <row r="481" spans="1:1" ht="15.75" customHeight="1">
      <c r="A481" s="138"/>
    </row>
    <row r="482" spans="1:1" ht="15.75" customHeight="1">
      <c r="A482" s="138"/>
    </row>
    <row r="483" spans="1:1" ht="15.75" customHeight="1">
      <c r="A483" s="138"/>
    </row>
    <row r="484" spans="1:1" ht="15.75" customHeight="1">
      <c r="A484" s="138"/>
    </row>
    <row r="485" spans="1:1" ht="15.75" customHeight="1">
      <c r="A485" s="138"/>
    </row>
    <row r="486" spans="1:1" ht="15.75" customHeight="1">
      <c r="A486" s="138"/>
    </row>
    <row r="487" spans="1:1" ht="15.75" customHeight="1">
      <c r="A487" s="138"/>
    </row>
    <row r="488" spans="1:1" ht="15.75" customHeight="1">
      <c r="A488" s="138"/>
    </row>
    <row r="489" spans="1:1" ht="15.75" customHeight="1">
      <c r="A489" s="138"/>
    </row>
    <row r="490" spans="1:1" ht="15.75" customHeight="1">
      <c r="A490" s="138"/>
    </row>
    <row r="491" spans="1:1" ht="15.75" customHeight="1">
      <c r="A491" s="138"/>
    </row>
    <row r="492" spans="1:1" ht="15.75" customHeight="1">
      <c r="A492" s="138"/>
    </row>
    <row r="493" spans="1:1" ht="15.75" customHeight="1">
      <c r="A493" s="138"/>
    </row>
    <row r="494" spans="1:1" ht="15.75" customHeight="1">
      <c r="A494" s="138"/>
    </row>
    <row r="495" spans="1:1" ht="15.75" customHeight="1">
      <c r="A495" s="138"/>
    </row>
    <row r="496" spans="1:1" ht="15.75" customHeight="1">
      <c r="A496" s="138"/>
    </row>
    <row r="497" spans="1:1" ht="15.75" customHeight="1">
      <c r="A497" s="138"/>
    </row>
    <row r="498" spans="1:1" ht="15.75" customHeight="1">
      <c r="A498" s="138"/>
    </row>
    <row r="499" spans="1:1" ht="15.75" customHeight="1">
      <c r="A499" s="138"/>
    </row>
    <row r="500" spans="1:1" ht="15.75" customHeight="1">
      <c r="A500" s="138"/>
    </row>
    <row r="501" spans="1:1" ht="15.75" customHeight="1">
      <c r="A501" s="138"/>
    </row>
    <row r="502" spans="1:1" ht="15.75" customHeight="1">
      <c r="A502" s="138"/>
    </row>
    <row r="503" spans="1:1" ht="15.75" customHeight="1">
      <c r="A503" s="138"/>
    </row>
    <row r="504" spans="1:1" ht="15.75" customHeight="1">
      <c r="A504" s="138"/>
    </row>
    <row r="505" spans="1:1" ht="15.75" customHeight="1">
      <c r="A505" s="138"/>
    </row>
    <row r="506" spans="1:1" ht="15.75" customHeight="1">
      <c r="A506" s="138"/>
    </row>
    <row r="507" spans="1:1" ht="15.75" customHeight="1">
      <c r="A507" s="138"/>
    </row>
    <row r="508" spans="1:1" ht="15.75" customHeight="1">
      <c r="A508" s="138"/>
    </row>
    <row r="509" spans="1:1" ht="15.75" customHeight="1">
      <c r="A509" s="138"/>
    </row>
    <row r="510" spans="1:1" ht="15.75" customHeight="1">
      <c r="A510" s="138"/>
    </row>
    <row r="511" spans="1:1" ht="15.75" customHeight="1">
      <c r="A511" s="138"/>
    </row>
    <row r="512" spans="1:1" ht="15.75" customHeight="1">
      <c r="A512" s="138"/>
    </row>
    <row r="513" spans="1:1" ht="15.75" customHeight="1">
      <c r="A513" s="138"/>
    </row>
    <row r="514" spans="1:1" ht="15.75" customHeight="1">
      <c r="A514" s="138"/>
    </row>
    <row r="515" spans="1:1" ht="15.75" customHeight="1">
      <c r="A515" s="138"/>
    </row>
    <row r="516" spans="1:1" ht="15.75" customHeight="1">
      <c r="A516" s="138"/>
    </row>
    <row r="517" spans="1:1" ht="15.75" customHeight="1">
      <c r="A517" s="138"/>
    </row>
    <row r="518" spans="1:1" ht="15.75" customHeight="1">
      <c r="A518" s="138"/>
    </row>
    <row r="519" spans="1:1" ht="15.75" customHeight="1">
      <c r="A519" s="138"/>
    </row>
    <row r="520" spans="1:1" ht="15.75" customHeight="1">
      <c r="A520" s="138"/>
    </row>
    <row r="521" spans="1:1" ht="15.75" customHeight="1">
      <c r="A521" s="138"/>
    </row>
    <row r="522" spans="1:1" ht="15.75" customHeight="1">
      <c r="A522" s="138"/>
    </row>
    <row r="523" spans="1:1" ht="15.75" customHeight="1">
      <c r="A523" s="138"/>
    </row>
    <row r="524" spans="1:1" ht="15.75" customHeight="1">
      <c r="A524" s="138"/>
    </row>
    <row r="525" spans="1:1" ht="15.75" customHeight="1">
      <c r="A525" s="138"/>
    </row>
    <row r="526" spans="1:1" ht="15.75" customHeight="1">
      <c r="A526" s="138"/>
    </row>
    <row r="527" spans="1:1" ht="15.75" customHeight="1">
      <c r="A527" s="138"/>
    </row>
    <row r="528" spans="1:1" ht="15.75" customHeight="1">
      <c r="A528" s="138"/>
    </row>
    <row r="529" spans="1:1" ht="15.75" customHeight="1">
      <c r="A529" s="138"/>
    </row>
    <row r="530" spans="1:1" ht="15.75" customHeight="1">
      <c r="A530" s="138"/>
    </row>
    <row r="531" spans="1:1" ht="15.75" customHeight="1">
      <c r="A531" s="138"/>
    </row>
    <row r="532" spans="1:1" ht="15.75" customHeight="1">
      <c r="A532" s="138"/>
    </row>
    <row r="533" spans="1:1" ht="15.75" customHeight="1">
      <c r="A533" s="138"/>
    </row>
    <row r="534" spans="1:1" ht="15.75" customHeight="1">
      <c r="A534" s="138"/>
    </row>
    <row r="535" spans="1:1" ht="15.75" customHeight="1">
      <c r="A535" s="138"/>
    </row>
    <row r="536" spans="1:1" ht="15.75" customHeight="1">
      <c r="A536" s="138"/>
    </row>
    <row r="537" spans="1:1" ht="15.75" customHeight="1">
      <c r="A537" s="138"/>
    </row>
    <row r="538" spans="1:1" ht="15.75" customHeight="1">
      <c r="A538" s="138"/>
    </row>
    <row r="539" spans="1:1" ht="15.75" customHeight="1">
      <c r="A539" s="138"/>
    </row>
    <row r="540" spans="1:1" ht="15.75" customHeight="1">
      <c r="A540" s="138"/>
    </row>
    <row r="541" spans="1:1" ht="15.75" customHeight="1">
      <c r="A541" s="138"/>
    </row>
    <row r="542" spans="1:1" ht="15.75" customHeight="1">
      <c r="A542" s="138"/>
    </row>
    <row r="543" spans="1:1" ht="15.75" customHeight="1">
      <c r="A543" s="138"/>
    </row>
    <row r="544" spans="1:1" ht="15.75" customHeight="1">
      <c r="A544" s="138"/>
    </row>
    <row r="545" spans="1:1" ht="15.75" customHeight="1">
      <c r="A545" s="138"/>
    </row>
    <row r="546" spans="1:1" ht="15.75" customHeight="1">
      <c r="A546" s="138"/>
    </row>
    <row r="547" spans="1:1" ht="15.75" customHeight="1">
      <c r="A547" s="138"/>
    </row>
    <row r="548" spans="1:1" ht="15.75" customHeight="1">
      <c r="A548" s="138"/>
    </row>
    <row r="549" spans="1:1" ht="15.75" customHeight="1">
      <c r="A549" s="138"/>
    </row>
    <row r="550" spans="1:1" ht="15.75" customHeight="1">
      <c r="A550" s="138"/>
    </row>
    <row r="551" spans="1:1" ht="15.75" customHeight="1">
      <c r="A551" s="138"/>
    </row>
    <row r="552" spans="1:1" ht="15.75" customHeight="1">
      <c r="A552" s="138"/>
    </row>
    <row r="553" spans="1:1" ht="15.75" customHeight="1">
      <c r="A553" s="138"/>
    </row>
    <row r="554" spans="1:1" ht="15.75" customHeight="1">
      <c r="A554" s="138"/>
    </row>
    <row r="555" spans="1:1" ht="15.75" customHeight="1">
      <c r="A555" s="138"/>
    </row>
    <row r="556" spans="1:1" ht="15.75" customHeight="1">
      <c r="A556" s="138"/>
    </row>
    <row r="557" spans="1:1" ht="15.75" customHeight="1">
      <c r="A557" s="138"/>
    </row>
    <row r="558" spans="1:1" ht="15.75" customHeight="1">
      <c r="A558" s="138"/>
    </row>
    <row r="559" spans="1:1" ht="15.75" customHeight="1">
      <c r="A559" s="138"/>
    </row>
    <row r="560" spans="1:1" ht="15.75" customHeight="1">
      <c r="A560" s="138"/>
    </row>
    <row r="561" spans="1:1" ht="15.75" customHeight="1">
      <c r="A561" s="138"/>
    </row>
    <row r="562" spans="1:1" ht="15.75" customHeight="1">
      <c r="A562" s="138"/>
    </row>
    <row r="563" spans="1:1" ht="15.75" customHeight="1">
      <c r="A563" s="138"/>
    </row>
    <row r="564" spans="1:1" ht="15.75" customHeight="1">
      <c r="A564" s="138"/>
    </row>
    <row r="565" spans="1:1" ht="15.75" customHeight="1">
      <c r="A565" s="138"/>
    </row>
    <row r="566" spans="1:1" ht="15.75" customHeight="1">
      <c r="A566" s="138"/>
    </row>
    <row r="567" spans="1:1" ht="15.75" customHeight="1">
      <c r="A567" s="138"/>
    </row>
    <row r="568" spans="1:1" ht="15.75" customHeight="1">
      <c r="A568" s="138"/>
    </row>
    <row r="569" spans="1:1" ht="15.75" customHeight="1">
      <c r="A569" s="138"/>
    </row>
    <row r="570" spans="1:1" ht="15.75" customHeight="1">
      <c r="A570" s="138"/>
    </row>
    <row r="571" spans="1:1" ht="15.75" customHeight="1">
      <c r="A571" s="138"/>
    </row>
    <row r="572" spans="1:1" ht="15.75" customHeight="1">
      <c r="A572" s="138"/>
    </row>
    <row r="573" spans="1:1" ht="15.75" customHeight="1">
      <c r="A573" s="138"/>
    </row>
    <row r="574" spans="1:1" ht="15.75" customHeight="1">
      <c r="A574" s="138"/>
    </row>
    <row r="575" spans="1:1" ht="15.75" customHeight="1">
      <c r="A575" s="138"/>
    </row>
    <row r="576" spans="1:1" ht="15.75" customHeight="1">
      <c r="A576" s="138"/>
    </row>
    <row r="577" spans="1:1" ht="15.75" customHeight="1">
      <c r="A577" s="138"/>
    </row>
    <row r="578" spans="1:1" ht="15.75" customHeight="1">
      <c r="A578" s="138"/>
    </row>
    <row r="579" spans="1:1" ht="15.75" customHeight="1">
      <c r="A579" s="138"/>
    </row>
    <row r="580" spans="1:1" ht="15.75" customHeight="1">
      <c r="A580" s="138"/>
    </row>
    <row r="581" spans="1:1" ht="15.75" customHeight="1">
      <c r="A581" s="138"/>
    </row>
    <row r="582" spans="1:1" ht="15.75" customHeight="1">
      <c r="A582" s="138"/>
    </row>
    <row r="583" spans="1:1" ht="15.75" customHeight="1">
      <c r="A583" s="138"/>
    </row>
    <row r="584" spans="1:1" ht="15.75" customHeight="1">
      <c r="A584" s="138"/>
    </row>
    <row r="585" spans="1:1" ht="15.75" customHeight="1">
      <c r="A585" s="138"/>
    </row>
    <row r="586" spans="1:1" ht="15.75" customHeight="1">
      <c r="A586" s="138"/>
    </row>
    <row r="587" spans="1:1" ht="15.75" customHeight="1">
      <c r="A587" s="138"/>
    </row>
    <row r="588" spans="1:1" ht="15.75" customHeight="1">
      <c r="A588" s="138"/>
    </row>
    <row r="589" spans="1:1" ht="15.75" customHeight="1">
      <c r="A589" s="138"/>
    </row>
    <row r="590" spans="1:1" ht="15.75" customHeight="1">
      <c r="A590" s="138"/>
    </row>
    <row r="591" spans="1:1" ht="15.75" customHeight="1">
      <c r="A591" s="138"/>
    </row>
    <row r="592" spans="1:1" ht="15.75" customHeight="1">
      <c r="A592" s="138"/>
    </row>
    <row r="593" spans="1:1" ht="15.75" customHeight="1">
      <c r="A593" s="138"/>
    </row>
    <row r="594" spans="1:1" ht="15.75" customHeight="1">
      <c r="A594" s="138"/>
    </row>
    <row r="595" spans="1:1" ht="15.75" customHeight="1">
      <c r="A595" s="138"/>
    </row>
    <row r="596" spans="1:1" ht="15.75" customHeight="1">
      <c r="A596" s="138"/>
    </row>
    <row r="597" spans="1:1" ht="15.75" customHeight="1">
      <c r="A597" s="138"/>
    </row>
    <row r="598" spans="1:1" ht="15.75" customHeight="1">
      <c r="A598" s="138"/>
    </row>
    <row r="599" spans="1:1" ht="15.75" customHeight="1">
      <c r="A599" s="138"/>
    </row>
    <row r="600" spans="1:1" ht="15.75" customHeight="1">
      <c r="A600" s="138"/>
    </row>
    <row r="601" spans="1:1" ht="15.75" customHeight="1">
      <c r="A601" s="138"/>
    </row>
    <row r="602" spans="1:1" ht="15.75" customHeight="1">
      <c r="A602" s="138"/>
    </row>
    <row r="603" spans="1:1" ht="15.75" customHeight="1">
      <c r="A603" s="138"/>
    </row>
    <row r="604" spans="1:1" ht="15.75" customHeight="1">
      <c r="A604" s="138"/>
    </row>
    <row r="605" spans="1:1" ht="15.75" customHeight="1">
      <c r="A605" s="138"/>
    </row>
    <row r="606" spans="1:1" ht="15.75" customHeight="1">
      <c r="A606" s="138"/>
    </row>
    <row r="607" spans="1:1" ht="15.75" customHeight="1">
      <c r="A607" s="138"/>
    </row>
    <row r="608" spans="1:1" ht="15.75" customHeight="1">
      <c r="A608" s="138"/>
    </row>
    <row r="609" spans="1:1" ht="15.75" customHeight="1">
      <c r="A609" s="138"/>
    </row>
    <row r="610" spans="1:1" ht="15.75" customHeight="1">
      <c r="A610" s="138"/>
    </row>
    <row r="611" spans="1:1" ht="15.75" customHeight="1">
      <c r="A611" s="138"/>
    </row>
    <row r="612" spans="1:1" ht="15.75" customHeight="1">
      <c r="A612" s="138"/>
    </row>
    <row r="613" spans="1:1" ht="15.75" customHeight="1">
      <c r="A613" s="138"/>
    </row>
    <row r="614" spans="1:1" ht="15.75" customHeight="1">
      <c r="A614" s="138"/>
    </row>
    <row r="615" spans="1:1" ht="15.75" customHeight="1">
      <c r="A615" s="138"/>
    </row>
    <row r="616" spans="1:1" ht="15.75" customHeight="1">
      <c r="A616" s="138"/>
    </row>
    <row r="617" spans="1:1" ht="15.75" customHeight="1">
      <c r="A617" s="138"/>
    </row>
    <row r="618" spans="1:1" ht="15.75" customHeight="1">
      <c r="A618" s="138"/>
    </row>
    <row r="619" spans="1:1" ht="15.75" customHeight="1">
      <c r="A619" s="138"/>
    </row>
    <row r="620" spans="1:1" ht="15.75" customHeight="1">
      <c r="A620" s="138"/>
    </row>
    <row r="621" spans="1:1" ht="15.75" customHeight="1">
      <c r="A621" s="138"/>
    </row>
    <row r="622" spans="1:1" ht="15.75" customHeight="1">
      <c r="A622" s="138"/>
    </row>
    <row r="623" spans="1:1" ht="15.75" customHeight="1">
      <c r="A623" s="138"/>
    </row>
    <row r="624" spans="1:1" ht="15.75" customHeight="1">
      <c r="A624" s="138"/>
    </row>
    <row r="625" spans="1:1" ht="15.75" customHeight="1">
      <c r="A625" s="138"/>
    </row>
    <row r="626" spans="1:1" ht="15.75" customHeight="1">
      <c r="A626" s="138"/>
    </row>
    <row r="627" spans="1:1" ht="15.75" customHeight="1">
      <c r="A627" s="138"/>
    </row>
    <row r="628" spans="1:1" ht="15.75" customHeight="1">
      <c r="A628" s="138"/>
    </row>
    <row r="629" spans="1:1" ht="15.75" customHeight="1">
      <c r="A629" s="138"/>
    </row>
    <row r="630" spans="1:1" ht="15.75" customHeight="1">
      <c r="A630" s="138"/>
    </row>
    <row r="631" spans="1:1" ht="15.75" customHeight="1">
      <c r="A631" s="138"/>
    </row>
    <row r="632" spans="1:1" ht="15.75" customHeight="1">
      <c r="A632" s="138"/>
    </row>
    <row r="633" spans="1:1" ht="15.75" customHeight="1">
      <c r="A633" s="138"/>
    </row>
    <row r="634" spans="1:1" ht="15.75" customHeight="1">
      <c r="A634" s="138"/>
    </row>
    <row r="635" spans="1:1" ht="15.75" customHeight="1">
      <c r="A635" s="138"/>
    </row>
    <row r="636" spans="1:1" ht="15.75" customHeight="1">
      <c r="A636" s="138"/>
    </row>
    <row r="637" spans="1:1" ht="15.75" customHeight="1">
      <c r="A637" s="138"/>
    </row>
    <row r="638" spans="1:1" ht="15.75" customHeight="1">
      <c r="A638" s="138"/>
    </row>
    <row r="639" spans="1:1" ht="15.75" customHeight="1">
      <c r="A639" s="138"/>
    </row>
    <row r="640" spans="1:1" ht="15.75" customHeight="1">
      <c r="A640" s="138"/>
    </row>
    <row r="641" spans="1:1" ht="15.75" customHeight="1">
      <c r="A641" s="138"/>
    </row>
    <row r="642" spans="1:1" ht="15.75" customHeight="1">
      <c r="A642" s="138"/>
    </row>
    <row r="643" spans="1:1" ht="15.75" customHeight="1">
      <c r="A643" s="138"/>
    </row>
    <row r="644" spans="1:1" ht="15.75" customHeight="1">
      <c r="A644" s="138"/>
    </row>
    <row r="645" spans="1:1" ht="15.75" customHeight="1">
      <c r="A645" s="138"/>
    </row>
    <row r="646" spans="1:1" ht="15.75" customHeight="1">
      <c r="A646" s="138"/>
    </row>
    <row r="647" spans="1:1" ht="15.75" customHeight="1">
      <c r="A647" s="138"/>
    </row>
    <row r="648" spans="1:1" ht="15.75" customHeight="1">
      <c r="A648" s="138"/>
    </row>
    <row r="649" spans="1:1" ht="15.75" customHeight="1">
      <c r="A649" s="138"/>
    </row>
    <row r="650" spans="1:1" ht="15.75" customHeight="1">
      <c r="A650" s="138"/>
    </row>
    <row r="651" spans="1:1" ht="15.75" customHeight="1">
      <c r="A651" s="138"/>
    </row>
    <row r="652" spans="1:1" ht="15.75" customHeight="1">
      <c r="A652" s="138"/>
    </row>
    <row r="653" spans="1:1" ht="15.75" customHeight="1">
      <c r="A653" s="138"/>
    </row>
    <row r="654" spans="1:1" ht="15.75" customHeight="1">
      <c r="A654" s="138"/>
    </row>
    <row r="655" spans="1:1" ht="15.75" customHeight="1">
      <c r="A655" s="138"/>
    </row>
    <row r="656" spans="1:1" ht="15.75" customHeight="1">
      <c r="A656" s="138"/>
    </row>
    <row r="657" spans="1:1" ht="15.75" customHeight="1">
      <c r="A657" s="138"/>
    </row>
    <row r="658" spans="1:1" ht="15.75" customHeight="1">
      <c r="A658" s="138"/>
    </row>
    <row r="659" spans="1:1" ht="15.75" customHeight="1">
      <c r="A659" s="138"/>
    </row>
    <row r="660" spans="1:1" ht="15.75" customHeight="1">
      <c r="A660" s="138"/>
    </row>
    <row r="661" spans="1:1" ht="15.75" customHeight="1">
      <c r="A661" s="138"/>
    </row>
    <row r="662" spans="1:1" ht="15.75" customHeight="1">
      <c r="A662" s="138"/>
    </row>
    <row r="663" spans="1:1" ht="15.75" customHeight="1">
      <c r="A663" s="138"/>
    </row>
    <row r="664" spans="1:1" ht="15.75" customHeight="1">
      <c r="A664" s="138"/>
    </row>
    <row r="665" spans="1:1" ht="15.75" customHeight="1">
      <c r="A665" s="138"/>
    </row>
    <row r="666" spans="1:1" ht="15.75" customHeight="1">
      <c r="A666" s="138"/>
    </row>
    <row r="667" spans="1:1" ht="15.75" customHeight="1">
      <c r="A667" s="138"/>
    </row>
    <row r="668" spans="1:1" ht="15.75" customHeight="1">
      <c r="A668" s="138"/>
    </row>
    <row r="669" spans="1:1" ht="15.75" customHeight="1">
      <c r="A669" s="138"/>
    </row>
    <row r="670" spans="1:1" ht="15.75" customHeight="1">
      <c r="A670" s="138"/>
    </row>
    <row r="671" spans="1:1" ht="15.75" customHeight="1">
      <c r="A671" s="138"/>
    </row>
    <row r="672" spans="1:1" ht="15.75" customHeight="1">
      <c r="A672" s="138"/>
    </row>
    <row r="673" spans="1:1" ht="15.75" customHeight="1">
      <c r="A673" s="138"/>
    </row>
    <row r="674" spans="1:1" ht="15.75" customHeight="1">
      <c r="A674" s="138"/>
    </row>
    <row r="675" spans="1:1" ht="15.75" customHeight="1">
      <c r="A675" s="138"/>
    </row>
    <row r="676" spans="1:1" ht="15.75" customHeight="1">
      <c r="A676" s="138"/>
    </row>
    <row r="677" spans="1:1" ht="15.75" customHeight="1">
      <c r="A677" s="138"/>
    </row>
    <row r="678" spans="1:1" ht="15.75" customHeight="1">
      <c r="A678" s="138"/>
    </row>
    <row r="679" spans="1:1" ht="15.75" customHeight="1">
      <c r="A679" s="138"/>
    </row>
    <row r="680" spans="1:1" ht="15.75" customHeight="1">
      <c r="A680" s="138"/>
    </row>
    <row r="681" spans="1:1" ht="15.75" customHeight="1">
      <c r="A681" s="138"/>
    </row>
    <row r="682" spans="1:1" ht="15.75" customHeight="1">
      <c r="A682" s="138"/>
    </row>
    <row r="683" spans="1:1" ht="15.75" customHeight="1">
      <c r="A683" s="138"/>
    </row>
    <row r="684" spans="1:1" ht="15.75" customHeight="1">
      <c r="A684" s="138"/>
    </row>
    <row r="685" spans="1:1" ht="15.75" customHeight="1">
      <c r="A685" s="138"/>
    </row>
    <row r="686" spans="1:1" ht="15.75" customHeight="1">
      <c r="A686" s="138"/>
    </row>
    <row r="687" spans="1:1" ht="15.75" customHeight="1">
      <c r="A687" s="138"/>
    </row>
    <row r="688" spans="1:1" ht="15.75" customHeight="1">
      <c r="A688" s="138"/>
    </row>
    <row r="689" spans="1:1" ht="15.75" customHeight="1">
      <c r="A689" s="138"/>
    </row>
    <row r="690" spans="1:1" ht="15.75" customHeight="1">
      <c r="A690" s="138"/>
    </row>
    <row r="691" spans="1:1" ht="15.75" customHeight="1">
      <c r="A691" s="138"/>
    </row>
    <row r="692" spans="1:1" ht="15.75" customHeight="1">
      <c r="A692" s="138"/>
    </row>
    <row r="693" spans="1:1" ht="15.75" customHeight="1">
      <c r="A693" s="138"/>
    </row>
    <row r="694" spans="1:1" ht="15.75" customHeight="1">
      <c r="A694" s="138"/>
    </row>
    <row r="695" spans="1:1" ht="15.75" customHeight="1">
      <c r="A695" s="138"/>
    </row>
    <row r="696" spans="1:1" ht="15.75" customHeight="1">
      <c r="A696" s="138"/>
    </row>
    <row r="697" spans="1:1" ht="15.75" customHeight="1">
      <c r="A697" s="138"/>
    </row>
    <row r="698" spans="1:1" ht="15.75" customHeight="1">
      <c r="A698" s="138"/>
    </row>
    <row r="699" spans="1:1" ht="15.75" customHeight="1">
      <c r="A699" s="138"/>
    </row>
    <row r="700" spans="1:1" ht="15.75" customHeight="1">
      <c r="A700" s="138"/>
    </row>
    <row r="701" spans="1:1" ht="15.75" customHeight="1">
      <c r="A701" s="138"/>
    </row>
    <row r="702" spans="1:1" ht="15.75" customHeight="1">
      <c r="A702" s="138"/>
    </row>
    <row r="703" spans="1:1" ht="15.75" customHeight="1">
      <c r="A703" s="138"/>
    </row>
    <row r="704" spans="1:1" ht="15.75" customHeight="1">
      <c r="A704" s="138"/>
    </row>
    <row r="705" spans="1:1" ht="15.75" customHeight="1">
      <c r="A705" s="138"/>
    </row>
    <row r="706" spans="1:1" ht="15.75" customHeight="1">
      <c r="A706" s="138"/>
    </row>
    <row r="707" spans="1:1" ht="15.75" customHeight="1">
      <c r="A707" s="138"/>
    </row>
    <row r="708" spans="1:1" ht="15.75" customHeight="1">
      <c r="A708" s="138"/>
    </row>
    <row r="709" spans="1:1" ht="15.75" customHeight="1">
      <c r="A709" s="138"/>
    </row>
    <row r="710" spans="1:1" ht="15.75" customHeight="1">
      <c r="A710" s="138"/>
    </row>
    <row r="711" spans="1:1" ht="15.75" customHeight="1">
      <c r="A711" s="138"/>
    </row>
    <row r="712" spans="1:1" ht="15.75" customHeight="1">
      <c r="A712" s="138"/>
    </row>
    <row r="713" spans="1:1" ht="15.75" customHeight="1">
      <c r="A713" s="138"/>
    </row>
    <row r="714" spans="1:1" ht="15.75" customHeight="1">
      <c r="A714" s="138"/>
    </row>
    <row r="715" spans="1:1" ht="15.75" customHeight="1">
      <c r="A715" s="138"/>
    </row>
    <row r="716" spans="1:1" ht="15.75" customHeight="1">
      <c r="A716" s="138"/>
    </row>
    <row r="717" spans="1:1" ht="15.75" customHeight="1">
      <c r="A717" s="138"/>
    </row>
    <row r="718" spans="1:1" ht="15.75" customHeight="1">
      <c r="A718" s="138"/>
    </row>
    <row r="719" spans="1:1" ht="15.75" customHeight="1">
      <c r="A719" s="138"/>
    </row>
    <row r="720" spans="1:1" ht="15.75" customHeight="1">
      <c r="A720" s="138"/>
    </row>
    <row r="721" spans="1:1" ht="15.75" customHeight="1">
      <c r="A721" s="138"/>
    </row>
    <row r="722" spans="1:1" ht="15.75" customHeight="1">
      <c r="A722" s="138"/>
    </row>
    <row r="723" spans="1:1" ht="15.75" customHeight="1">
      <c r="A723" s="138"/>
    </row>
    <row r="724" spans="1:1" ht="15.75" customHeight="1">
      <c r="A724" s="138"/>
    </row>
    <row r="725" spans="1:1" ht="15.75" customHeight="1">
      <c r="A725" s="138"/>
    </row>
    <row r="726" spans="1:1" ht="15.75" customHeight="1">
      <c r="A726" s="138"/>
    </row>
    <row r="727" spans="1:1" ht="15.75" customHeight="1">
      <c r="A727" s="138"/>
    </row>
    <row r="728" spans="1:1" ht="15.75" customHeight="1">
      <c r="A728" s="138"/>
    </row>
    <row r="729" spans="1:1" ht="15.75" customHeight="1">
      <c r="A729" s="138"/>
    </row>
    <row r="730" spans="1:1" ht="15.75" customHeight="1">
      <c r="A730" s="138"/>
    </row>
    <row r="731" spans="1:1" ht="15.75" customHeight="1">
      <c r="A731" s="138"/>
    </row>
    <row r="732" spans="1:1" ht="15.75" customHeight="1">
      <c r="A732" s="138"/>
    </row>
    <row r="733" spans="1:1" ht="15.75" customHeight="1">
      <c r="A733" s="138"/>
    </row>
    <row r="734" spans="1:1" ht="15.75" customHeight="1">
      <c r="A734" s="138"/>
    </row>
    <row r="735" spans="1:1" ht="15.75" customHeight="1">
      <c r="A735" s="138"/>
    </row>
    <row r="736" spans="1:1" ht="15.75" customHeight="1">
      <c r="A736" s="138"/>
    </row>
    <row r="737" spans="1:1" ht="15.75" customHeight="1">
      <c r="A737" s="138"/>
    </row>
    <row r="738" spans="1:1" ht="15.75" customHeight="1">
      <c r="A738" s="138"/>
    </row>
    <row r="739" spans="1:1" ht="15.75" customHeight="1">
      <c r="A739" s="138"/>
    </row>
    <row r="740" spans="1:1" ht="15.75" customHeight="1">
      <c r="A740" s="138"/>
    </row>
    <row r="741" spans="1:1" ht="15.75" customHeight="1">
      <c r="A741" s="138"/>
    </row>
    <row r="742" spans="1:1" ht="15.75" customHeight="1">
      <c r="A742" s="138"/>
    </row>
    <row r="743" spans="1:1" ht="15.75" customHeight="1">
      <c r="A743" s="138"/>
    </row>
    <row r="744" spans="1:1" ht="15.75" customHeight="1">
      <c r="A744" s="138"/>
    </row>
    <row r="745" spans="1:1" ht="15.75" customHeight="1">
      <c r="A745" s="138"/>
    </row>
    <row r="746" spans="1:1" ht="15.75" customHeight="1">
      <c r="A746" s="138"/>
    </row>
    <row r="747" spans="1:1" ht="15.75" customHeight="1">
      <c r="A747" s="138"/>
    </row>
    <row r="748" spans="1:1" ht="15.75" customHeight="1">
      <c r="A748" s="138"/>
    </row>
    <row r="749" spans="1:1" ht="15.75" customHeight="1">
      <c r="A749" s="138"/>
    </row>
    <row r="750" spans="1:1" ht="15.75" customHeight="1">
      <c r="A750" s="138"/>
    </row>
    <row r="751" spans="1:1" ht="15.75" customHeight="1">
      <c r="A751" s="138"/>
    </row>
    <row r="752" spans="1:1" ht="15.75" customHeight="1">
      <c r="A752" s="138"/>
    </row>
    <row r="753" spans="1:1" ht="15.75" customHeight="1">
      <c r="A753" s="138"/>
    </row>
    <row r="754" spans="1:1" ht="15.75" customHeight="1">
      <c r="A754" s="138"/>
    </row>
    <row r="755" spans="1:1" ht="15.75" customHeight="1">
      <c r="A755" s="138"/>
    </row>
    <row r="756" spans="1:1" ht="15.75" customHeight="1">
      <c r="A756" s="138"/>
    </row>
    <row r="757" spans="1:1" ht="15.75" customHeight="1">
      <c r="A757" s="138"/>
    </row>
    <row r="758" spans="1:1" ht="15.75" customHeight="1">
      <c r="A758" s="138"/>
    </row>
    <row r="759" spans="1:1" ht="15.75" customHeight="1">
      <c r="A759" s="138"/>
    </row>
    <row r="760" spans="1:1" ht="15.75" customHeight="1">
      <c r="A760" s="138"/>
    </row>
    <row r="761" spans="1:1" ht="15.75" customHeight="1">
      <c r="A761" s="138"/>
    </row>
    <row r="762" spans="1:1" ht="15.75" customHeight="1">
      <c r="A762" s="138"/>
    </row>
    <row r="763" spans="1:1" ht="15.75" customHeight="1">
      <c r="A763" s="138"/>
    </row>
    <row r="764" spans="1:1" ht="15.75" customHeight="1">
      <c r="A764" s="138"/>
    </row>
    <row r="765" spans="1:1" ht="15.75" customHeight="1">
      <c r="A765" s="138"/>
    </row>
    <row r="766" spans="1:1" ht="15.75" customHeight="1">
      <c r="A766" s="138"/>
    </row>
    <row r="767" spans="1:1" ht="15.75" customHeight="1">
      <c r="A767" s="138"/>
    </row>
    <row r="768" spans="1:1" ht="15.75" customHeight="1">
      <c r="A768" s="138"/>
    </row>
    <row r="769" spans="1:1" ht="15.75" customHeight="1">
      <c r="A769" s="138"/>
    </row>
    <row r="770" spans="1:1" ht="15.75" customHeight="1">
      <c r="A770" s="138"/>
    </row>
    <row r="771" spans="1:1" ht="15.75" customHeight="1">
      <c r="A771" s="138"/>
    </row>
    <row r="772" spans="1:1" ht="15.75" customHeight="1">
      <c r="A772" s="138"/>
    </row>
    <row r="773" spans="1:1" ht="15.75" customHeight="1">
      <c r="A773" s="138"/>
    </row>
    <row r="774" spans="1:1" ht="15.75" customHeight="1">
      <c r="A774" s="138"/>
    </row>
    <row r="775" spans="1:1" ht="15.75" customHeight="1">
      <c r="A775" s="138"/>
    </row>
    <row r="776" spans="1:1" ht="15.75" customHeight="1">
      <c r="A776" s="138"/>
    </row>
    <row r="777" spans="1:1" ht="15.75" customHeight="1">
      <c r="A777" s="138"/>
    </row>
    <row r="778" spans="1:1" ht="15.75" customHeight="1">
      <c r="A778" s="138"/>
    </row>
    <row r="779" spans="1:1" ht="15.75" customHeight="1">
      <c r="A779" s="138"/>
    </row>
    <row r="780" spans="1:1" ht="15.75" customHeight="1">
      <c r="A780" s="138"/>
    </row>
    <row r="781" spans="1:1" ht="15.75" customHeight="1">
      <c r="A781" s="138"/>
    </row>
    <row r="782" spans="1:1" ht="15.75" customHeight="1">
      <c r="A782" s="138"/>
    </row>
    <row r="783" spans="1:1" ht="15.75" customHeight="1">
      <c r="A783" s="138"/>
    </row>
    <row r="784" spans="1:1" ht="15.75" customHeight="1">
      <c r="A784" s="138"/>
    </row>
    <row r="785" spans="1:1" ht="15.75" customHeight="1">
      <c r="A785" s="138"/>
    </row>
    <row r="786" spans="1:1" ht="15.75" customHeight="1">
      <c r="A786" s="138"/>
    </row>
    <row r="787" spans="1:1" ht="15.75" customHeight="1">
      <c r="A787" s="138"/>
    </row>
    <row r="788" spans="1:1" ht="15.75" customHeight="1">
      <c r="A788" s="138"/>
    </row>
    <row r="789" spans="1:1" ht="15.75" customHeight="1">
      <c r="A789" s="138"/>
    </row>
    <row r="790" spans="1:1" ht="15.75" customHeight="1">
      <c r="A790" s="138"/>
    </row>
    <row r="791" spans="1:1" ht="15.75" customHeight="1">
      <c r="A791" s="138"/>
    </row>
    <row r="792" spans="1:1" ht="15.75" customHeight="1">
      <c r="A792" s="138"/>
    </row>
    <row r="793" spans="1:1" ht="15.75" customHeight="1">
      <c r="A793" s="138"/>
    </row>
    <row r="794" spans="1:1" ht="15.75" customHeight="1">
      <c r="A794" s="138"/>
    </row>
    <row r="795" spans="1:1" ht="15.75" customHeight="1">
      <c r="A795" s="138"/>
    </row>
    <row r="796" spans="1:1" ht="15.75" customHeight="1">
      <c r="A796" s="138"/>
    </row>
    <row r="797" spans="1:1" ht="15.75" customHeight="1">
      <c r="A797" s="138"/>
    </row>
    <row r="798" spans="1:1" ht="15.75" customHeight="1">
      <c r="A798" s="138"/>
    </row>
    <row r="799" spans="1:1" ht="15.75" customHeight="1">
      <c r="A799" s="138"/>
    </row>
    <row r="800" spans="1:1" ht="15.75" customHeight="1">
      <c r="A800" s="138"/>
    </row>
    <row r="801" spans="1:1" ht="15.75" customHeight="1">
      <c r="A801" s="138"/>
    </row>
    <row r="802" spans="1:1" ht="15.75" customHeight="1">
      <c r="A802" s="138"/>
    </row>
    <row r="803" spans="1:1" ht="15.75" customHeight="1">
      <c r="A803" s="138"/>
    </row>
    <row r="804" spans="1:1" ht="15.75" customHeight="1">
      <c r="A804" s="138"/>
    </row>
    <row r="805" spans="1:1" ht="15.75" customHeight="1">
      <c r="A805" s="138"/>
    </row>
    <row r="806" spans="1:1" ht="15.75" customHeight="1">
      <c r="A806" s="138"/>
    </row>
    <row r="807" spans="1:1" ht="15.75" customHeight="1">
      <c r="A807" s="138"/>
    </row>
    <row r="808" spans="1:1" ht="15.75" customHeight="1">
      <c r="A808" s="138"/>
    </row>
    <row r="809" spans="1:1" ht="15.75" customHeight="1">
      <c r="A809" s="138"/>
    </row>
    <row r="810" spans="1:1" ht="15.75" customHeight="1">
      <c r="A810" s="138"/>
    </row>
    <row r="811" spans="1:1" ht="15.75" customHeight="1">
      <c r="A811" s="138"/>
    </row>
    <row r="812" spans="1:1" ht="15.75" customHeight="1">
      <c r="A812" s="138"/>
    </row>
    <row r="813" spans="1:1" ht="15.75" customHeight="1">
      <c r="A813" s="138"/>
    </row>
    <row r="814" spans="1:1" ht="15.75" customHeight="1">
      <c r="A814" s="138"/>
    </row>
    <row r="815" spans="1:1" ht="15.75" customHeight="1">
      <c r="A815" s="138"/>
    </row>
    <row r="816" spans="1:1" ht="15.75" customHeight="1">
      <c r="A816" s="138"/>
    </row>
    <row r="817" spans="1:1" ht="15.75" customHeight="1">
      <c r="A817" s="138"/>
    </row>
    <row r="818" spans="1:1" ht="15.75" customHeight="1">
      <c r="A818" s="138"/>
    </row>
    <row r="819" spans="1:1" ht="15.75" customHeight="1">
      <c r="A819" s="138"/>
    </row>
    <row r="820" spans="1:1" ht="15.75" customHeight="1">
      <c r="A820" s="138"/>
    </row>
    <row r="821" spans="1:1" ht="15.75" customHeight="1">
      <c r="A821" s="138"/>
    </row>
    <row r="822" spans="1:1" ht="15.75" customHeight="1">
      <c r="A822" s="138"/>
    </row>
    <row r="823" spans="1:1" ht="15.75" customHeight="1">
      <c r="A823" s="138"/>
    </row>
    <row r="824" spans="1:1" ht="15.75" customHeight="1">
      <c r="A824" s="138"/>
    </row>
    <row r="825" spans="1:1" ht="15.75" customHeight="1">
      <c r="A825" s="138"/>
    </row>
    <row r="826" spans="1:1" ht="15.75" customHeight="1">
      <c r="A826" s="138"/>
    </row>
    <row r="827" spans="1:1" ht="15.75" customHeight="1">
      <c r="A827" s="138"/>
    </row>
    <row r="828" spans="1:1" ht="15.75" customHeight="1">
      <c r="A828" s="138"/>
    </row>
    <row r="829" spans="1:1" ht="15.75" customHeight="1">
      <c r="A829" s="138"/>
    </row>
    <row r="830" spans="1:1" ht="15.75" customHeight="1">
      <c r="A830" s="138"/>
    </row>
    <row r="831" spans="1:1" ht="15.75" customHeight="1">
      <c r="A831" s="138"/>
    </row>
    <row r="832" spans="1:1" ht="15.75" customHeight="1">
      <c r="A832" s="138"/>
    </row>
    <row r="833" spans="1:1" ht="15.75" customHeight="1">
      <c r="A833" s="138"/>
    </row>
    <row r="834" spans="1:1" ht="15.75" customHeight="1">
      <c r="A834" s="138"/>
    </row>
    <row r="835" spans="1:1" ht="15.75" customHeight="1">
      <c r="A835" s="138"/>
    </row>
    <row r="836" spans="1:1" ht="15.75" customHeight="1">
      <c r="A836" s="138"/>
    </row>
    <row r="837" spans="1:1" ht="15.75" customHeight="1">
      <c r="A837" s="138"/>
    </row>
    <row r="838" spans="1:1" ht="15.75" customHeight="1">
      <c r="A838" s="138"/>
    </row>
    <row r="839" spans="1:1" ht="15.75" customHeight="1">
      <c r="A839" s="138"/>
    </row>
    <row r="840" spans="1:1" ht="15.75" customHeight="1">
      <c r="A840" s="138"/>
    </row>
    <row r="841" spans="1:1" ht="15.75" customHeight="1">
      <c r="A841" s="138"/>
    </row>
    <row r="842" spans="1:1" ht="15.75" customHeight="1">
      <c r="A842" s="138"/>
    </row>
    <row r="843" spans="1:1" ht="15.75" customHeight="1">
      <c r="A843" s="138"/>
    </row>
    <row r="844" spans="1:1" ht="15.75" customHeight="1">
      <c r="A844" s="138"/>
    </row>
    <row r="845" spans="1:1" ht="15.75" customHeight="1">
      <c r="A845" s="138"/>
    </row>
    <row r="846" spans="1:1" ht="15.75" customHeight="1">
      <c r="A846" s="138"/>
    </row>
    <row r="847" spans="1:1" ht="15.75" customHeight="1">
      <c r="A847" s="138"/>
    </row>
    <row r="848" spans="1:1" ht="15.75" customHeight="1">
      <c r="A848" s="138"/>
    </row>
    <row r="849" spans="1:1" ht="15.75" customHeight="1">
      <c r="A849" s="138"/>
    </row>
    <row r="850" spans="1:1" ht="15.75" customHeight="1">
      <c r="A850" s="138"/>
    </row>
    <row r="851" spans="1:1" ht="15.75" customHeight="1">
      <c r="A851" s="138"/>
    </row>
    <row r="852" spans="1:1" ht="15.75" customHeight="1">
      <c r="A852" s="138"/>
    </row>
    <row r="853" spans="1:1" ht="15.75" customHeight="1">
      <c r="A853" s="138"/>
    </row>
    <row r="854" spans="1:1" ht="15.75" customHeight="1">
      <c r="A854" s="138"/>
    </row>
    <row r="855" spans="1:1" ht="15.75" customHeight="1">
      <c r="A855" s="138"/>
    </row>
    <row r="856" spans="1:1" ht="15.75" customHeight="1">
      <c r="A856" s="138"/>
    </row>
    <row r="857" spans="1:1" ht="15.75" customHeight="1">
      <c r="A857" s="138"/>
    </row>
    <row r="858" spans="1:1" ht="15.75" customHeight="1">
      <c r="A858" s="138"/>
    </row>
    <row r="859" spans="1:1" ht="15.75" customHeight="1">
      <c r="A859" s="138"/>
    </row>
    <row r="860" spans="1:1" ht="15.75" customHeight="1">
      <c r="A860" s="138"/>
    </row>
    <row r="861" spans="1:1" ht="15.75" customHeight="1">
      <c r="A861" s="138"/>
    </row>
    <row r="862" spans="1:1" ht="15.75" customHeight="1">
      <c r="A862" s="138"/>
    </row>
    <row r="863" spans="1:1" ht="15.75" customHeight="1">
      <c r="A863" s="138"/>
    </row>
    <row r="864" spans="1:1" ht="15.75" customHeight="1">
      <c r="A864" s="138"/>
    </row>
    <row r="865" spans="1:1" ht="15.75" customHeight="1">
      <c r="A865" s="138"/>
    </row>
    <row r="866" spans="1:1" ht="15.75" customHeight="1">
      <c r="A866" s="138"/>
    </row>
    <row r="867" spans="1:1" ht="15.75" customHeight="1">
      <c r="A867" s="138"/>
    </row>
    <row r="868" spans="1:1" ht="15.75" customHeight="1">
      <c r="A868" s="138"/>
    </row>
    <row r="869" spans="1:1" ht="15.75" customHeight="1">
      <c r="A869" s="138"/>
    </row>
    <row r="870" spans="1:1" ht="15.75" customHeight="1">
      <c r="A870" s="138"/>
    </row>
    <row r="871" spans="1:1" ht="15.75" customHeight="1">
      <c r="A871" s="138"/>
    </row>
    <row r="872" spans="1:1" ht="15.75" customHeight="1">
      <c r="A872" s="138"/>
    </row>
    <row r="873" spans="1:1" ht="15.75" customHeight="1">
      <c r="A873" s="138"/>
    </row>
    <row r="874" spans="1:1" ht="15.75" customHeight="1">
      <c r="A874" s="138"/>
    </row>
    <row r="875" spans="1:1" ht="15.75" customHeight="1">
      <c r="A875" s="138"/>
    </row>
    <row r="876" spans="1:1" ht="15.75" customHeight="1">
      <c r="A876" s="138"/>
    </row>
    <row r="877" spans="1:1" ht="15.75" customHeight="1">
      <c r="A877" s="138"/>
    </row>
    <row r="878" spans="1:1" ht="15.75" customHeight="1">
      <c r="A878" s="138"/>
    </row>
    <row r="879" spans="1:1" ht="15.75" customHeight="1">
      <c r="A879" s="138"/>
    </row>
    <row r="880" spans="1:1" ht="15.75" customHeight="1">
      <c r="A880" s="138"/>
    </row>
    <row r="881" spans="1:1" ht="15.75" customHeight="1">
      <c r="A881" s="138"/>
    </row>
    <row r="882" spans="1:1" ht="15.75" customHeight="1">
      <c r="A882" s="138"/>
    </row>
    <row r="883" spans="1:1" ht="15.75" customHeight="1">
      <c r="A883" s="138"/>
    </row>
    <row r="884" spans="1:1" ht="15.75" customHeight="1">
      <c r="A884" s="138"/>
    </row>
    <row r="885" spans="1:1" ht="15.75" customHeight="1">
      <c r="A885" s="138"/>
    </row>
    <row r="886" spans="1:1" ht="15.75" customHeight="1">
      <c r="A886" s="138"/>
    </row>
    <row r="887" spans="1:1" ht="15.75" customHeight="1">
      <c r="A887" s="138"/>
    </row>
    <row r="888" spans="1:1" ht="15.75" customHeight="1">
      <c r="A888" s="138"/>
    </row>
    <row r="889" spans="1:1" ht="15.75" customHeight="1">
      <c r="A889" s="138"/>
    </row>
    <row r="890" spans="1:1" ht="15.75" customHeight="1">
      <c r="A890" s="138"/>
    </row>
    <row r="891" spans="1:1" ht="15.75" customHeight="1">
      <c r="A891" s="138"/>
    </row>
    <row r="892" spans="1:1" ht="15.75" customHeight="1">
      <c r="A892" s="138"/>
    </row>
    <row r="893" spans="1:1" ht="15.75" customHeight="1">
      <c r="A893" s="138"/>
    </row>
    <row r="894" spans="1:1" ht="15.75" customHeight="1">
      <c r="A894" s="138"/>
    </row>
    <row r="895" spans="1:1" ht="15.75" customHeight="1">
      <c r="A895" s="138"/>
    </row>
    <row r="896" spans="1:1" ht="15.75" customHeight="1">
      <c r="A896" s="138"/>
    </row>
    <row r="897" spans="1:1" ht="15.75" customHeight="1">
      <c r="A897" s="138"/>
    </row>
    <row r="898" spans="1:1" ht="15.75" customHeight="1">
      <c r="A898" s="138"/>
    </row>
    <row r="899" spans="1:1" ht="15.75" customHeight="1">
      <c r="A899" s="138"/>
    </row>
    <row r="900" spans="1:1" ht="15.75" customHeight="1">
      <c r="A900" s="138"/>
    </row>
    <row r="901" spans="1:1" ht="15.75" customHeight="1">
      <c r="A901" s="138"/>
    </row>
    <row r="902" spans="1:1" ht="15.75" customHeight="1">
      <c r="A902" s="138"/>
    </row>
    <row r="903" spans="1:1" ht="15.75" customHeight="1">
      <c r="A903" s="138"/>
    </row>
    <row r="904" spans="1:1" ht="15.75" customHeight="1">
      <c r="A904" s="138"/>
    </row>
    <row r="905" spans="1:1" ht="15.75" customHeight="1">
      <c r="A905" s="138"/>
    </row>
    <row r="906" spans="1:1" ht="15.75" customHeight="1">
      <c r="A906" s="138"/>
    </row>
    <row r="907" spans="1:1" ht="15.75" customHeight="1">
      <c r="A907" s="138"/>
    </row>
    <row r="908" spans="1:1" ht="15.75" customHeight="1">
      <c r="A908" s="138"/>
    </row>
    <row r="909" spans="1:1" ht="15.75" customHeight="1">
      <c r="A909" s="138"/>
    </row>
    <row r="910" spans="1:1" ht="15.75" customHeight="1">
      <c r="A910" s="138"/>
    </row>
    <row r="911" spans="1:1" ht="15.75" customHeight="1">
      <c r="A911" s="138"/>
    </row>
    <row r="912" spans="1:1" ht="15.75" customHeight="1">
      <c r="A912" s="138"/>
    </row>
    <row r="913" spans="1:1" ht="15.75" customHeight="1">
      <c r="A913" s="138"/>
    </row>
    <row r="914" spans="1:1" ht="15.75" customHeight="1">
      <c r="A914" s="138"/>
    </row>
    <row r="915" spans="1:1" ht="15.75" customHeight="1">
      <c r="A915" s="138"/>
    </row>
    <row r="916" spans="1:1" ht="15.75" customHeight="1">
      <c r="A916" s="138"/>
    </row>
    <row r="917" spans="1:1" ht="15.75" customHeight="1">
      <c r="A917" s="138"/>
    </row>
    <row r="918" spans="1:1" ht="15.75" customHeight="1">
      <c r="A918" s="138"/>
    </row>
    <row r="919" spans="1:1" ht="15.75" customHeight="1">
      <c r="A919" s="138"/>
    </row>
    <row r="920" spans="1:1" ht="15.75" customHeight="1">
      <c r="A920" s="138"/>
    </row>
    <row r="921" spans="1:1" ht="15.75" customHeight="1">
      <c r="A921" s="138"/>
    </row>
    <row r="922" spans="1:1" ht="15.75" customHeight="1">
      <c r="A922" s="138"/>
    </row>
    <row r="923" spans="1:1" ht="15.75" customHeight="1">
      <c r="A923" s="138"/>
    </row>
    <row r="924" spans="1:1" ht="15.75" customHeight="1">
      <c r="A924" s="138"/>
    </row>
    <row r="925" spans="1:1" ht="15.75" customHeight="1">
      <c r="A925" s="138"/>
    </row>
    <row r="926" spans="1:1" ht="15.75" customHeight="1">
      <c r="A926" s="138"/>
    </row>
    <row r="927" spans="1:1" ht="15.75" customHeight="1">
      <c r="A927" s="138"/>
    </row>
    <row r="928" spans="1:1" ht="15.75" customHeight="1">
      <c r="A928" s="138"/>
    </row>
    <row r="929" spans="1:1" ht="15.75" customHeight="1">
      <c r="A929" s="138"/>
    </row>
    <row r="930" spans="1:1" ht="15.75" customHeight="1">
      <c r="A930" s="138"/>
    </row>
    <row r="931" spans="1:1" ht="15.75" customHeight="1">
      <c r="A931" s="138"/>
    </row>
    <row r="932" spans="1:1" ht="15.75" customHeight="1">
      <c r="A932" s="138"/>
    </row>
    <row r="933" spans="1:1" ht="15.75" customHeight="1">
      <c r="A933" s="138"/>
    </row>
    <row r="934" spans="1:1" ht="15.75" customHeight="1">
      <c r="A934" s="138"/>
    </row>
    <row r="935" spans="1:1" ht="15.75" customHeight="1">
      <c r="A935" s="138"/>
    </row>
    <row r="936" spans="1:1" ht="15.75" customHeight="1">
      <c r="A936" s="138"/>
    </row>
    <row r="937" spans="1:1" ht="15.75" customHeight="1">
      <c r="A937" s="138"/>
    </row>
    <row r="938" spans="1:1" ht="15.75" customHeight="1">
      <c r="A938" s="138"/>
    </row>
    <row r="939" spans="1:1" ht="15.75" customHeight="1">
      <c r="A939" s="138"/>
    </row>
    <row r="940" spans="1:1" ht="15.75" customHeight="1">
      <c r="A940" s="138"/>
    </row>
    <row r="941" spans="1:1" ht="15.75" customHeight="1">
      <c r="A941" s="138"/>
    </row>
    <row r="942" spans="1:1" ht="15.75" customHeight="1">
      <c r="A942" s="138"/>
    </row>
    <row r="943" spans="1:1" ht="15.75" customHeight="1">
      <c r="A943" s="138"/>
    </row>
    <row r="944" spans="1:1" ht="15.75" customHeight="1">
      <c r="A944" s="138"/>
    </row>
    <row r="945" spans="1:1" ht="15.75" customHeight="1">
      <c r="A945" s="138"/>
    </row>
    <row r="946" spans="1:1" ht="15.75" customHeight="1">
      <c r="A946" s="138"/>
    </row>
    <row r="947" spans="1:1" ht="15.75" customHeight="1">
      <c r="A947" s="138"/>
    </row>
    <row r="948" spans="1:1" ht="15.75" customHeight="1">
      <c r="A948" s="138"/>
    </row>
    <row r="949" spans="1:1" ht="15.75" customHeight="1">
      <c r="A949" s="138"/>
    </row>
    <row r="950" spans="1:1" ht="15.75" customHeight="1">
      <c r="A950" s="138"/>
    </row>
    <row r="951" spans="1:1" ht="15.75" customHeight="1">
      <c r="A951" s="138"/>
    </row>
    <row r="952" spans="1:1" ht="15.75" customHeight="1">
      <c r="A952" s="138"/>
    </row>
    <row r="953" spans="1:1" ht="15.75" customHeight="1">
      <c r="A953" s="138"/>
    </row>
    <row r="954" spans="1:1" ht="15.75" customHeight="1">
      <c r="A954" s="138"/>
    </row>
    <row r="955" spans="1:1" ht="15.75" customHeight="1">
      <c r="A955" s="138"/>
    </row>
    <row r="956" spans="1:1" ht="15.75" customHeight="1">
      <c r="A956" s="138"/>
    </row>
    <row r="957" spans="1:1" ht="15.75" customHeight="1">
      <c r="A957" s="138"/>
    </row>
    <row r="958" spans="1:1" ht="15.75" customHeight="1">
      <c r="A958" s="138"/>
    </row>
    <row r="959" spans="1:1" ht="15.75" customHeight="1">
      <c r="A959" s="138"/>
    </row>
    <row r="960" spans="1:1" ht="15.75" customHeight="1">
      <c r="A960" s="138"/>
    </row>
    <row r="961" spans="1:1" ht="15.75" customHeight="1">
      <c r="A961" s="138"/>
    </row>
    <row r="962" spans="1:1" ht="15.75" customHeight="1">
      <c r="A962" s="138"/>
    </row>
    <row r="963" spans="1:1" ht="15.75" customHeight="1">
      <c r="A963" s="138"/>
    </row>
    <row r="964" spans="1:1" ht="15.75" customHeight="1">
      <c r="A964" s="138"/>
    </row>
    <row r="965" spans="1:1" ht="15.75" customHeight="1">
      <c r="A965" s="138"/>
    </row>
    <row r="966" spans="1:1" ht="15.75" customHeight="1">
      <c r="A966" s="138"/>
    </row>
    <row r="967" spans="1:1" ht="15.75" customHeight="1">
      <c r="A967" s="138"/>
    </row>
    <row r="968" spans="1:1" ht="15.75" customHeight="1">
      <c r="A968" s="138"/>
    </row>
    <row r="969" spans="1:1" ht="15.75" customHeight="1">
      <c r="A969" s="138"/>
    </row>
    <row r="970" spans="1:1" ht="15.75" customHeight="1">
      <c r="A970" s="138"/>
    </row>
    <row r="971" spans="1:1" ht="15.75" customHeight="1">
      <c r="A971" s="138"/>
    </row>
    <row r="972" spans="1:1" ht="15.75" customHeight="1">
      <c r="A972" s="138"/>
    </row>
    <row r="973" spans="1:1" ht="15.75" customHeight="1">
      <c r="A973" s="138"/>
    </row>
  </sheetData>
  <mergeCells count="35">
    <mergeCell ref="A1:A973"/>
    <mergeCell ref="B1:J1"/>
    <mergeCell ref="B2:B3"/>
    <mergeCell ref="C2:C3"/>
    <mergeCell ref="D2:F2"/>
    <mergeCell ref="J2:J38"/>
    <mergeCell ref="G36:G38"/>
    <mergeCell ref="B39:I39"/>
    <mergeCell ref="G2:I2"/>
    <mergeCell ref="G4:G6"/>
    <mergeCell ref="I4:I6"/>
    <mergeCell ref="B4:B6"/>
    <mergeCell ref="B12:B14"/>
    <mergeCell ref="I8:I10"/>
    <mergeCell ref="I12:I14"/>
    <mergeCell ref="G12:G14"/>
    <mergeCell ref="G32:G34"/>
    <mergeCell ref="B32:B34"/>
    <mergeCell ref="B36:B38"/>
    <mergeCell ref="I32:I34"/>
    <mergeCell ref="I36:I38"/>
    <mergeCell ref="B8:B10"/>
    <mergeCell ref="G8:G10"/>
    <mergeCell ref="B24:B26"/>
    <mergeCell ref="B28:B30"/>
    <mergeCell ref="I24:I26"/>
    <mergeCell ref="I28:I30"/>
    <mergeCell ref="G28:G30"/>
    <mergeCell ref="G16:G18"/>
    <mergeCell ref="B16:B18"/>
    <mergeCell ref="B20:B22"/>
    <mergeCell ref="I16:I18"/>
    <mergeCell ref="I20:I22"/>
    <mergeCell ref="G20:G22"/>
    <mergeCell ref="G24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939"/>
  <sheetViews>
    <sheetView zoomScale="40" zoomScaleNormal="40" workbookViewId="0">
      <selection sqref="A1:A939"/>
    </sheetView>
  </sheetViews>
  <sheetFormatPr defaultColWidth="14.42578125" defaultRowHeight="15.75" customHeight="1"/>
  <sheetData>
    <row r="1" spans="1:32">
      <c r="A1" s="14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30"/>
      <c r="AE1" s="30"/>
      <c r="AF1" s="30"/>
    </row>
    <row r="2" spans="1:32" ht="15.75" customHeight="1">
      <c r="A2" s="138"/>
      <c r="B2" s="150" t="s">
        <v>40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30"/>
      <c r="AE2" s="30"/>
      <c r="AF2" s="30"/>
    </row>
    <row r="3" spans="1:32">
      <c r="A3" s="138"/>
      <c r="B3" s="141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30"/>
      <c r="R3" s="146"/>
      <c r="S3" s="141"/>
      <c r="T3" s="129"/>
      <c r="U3" s="129"/>
      <c r="V3" s="129"/>
      <c r="W3" s="129"/>
      <c r="X3" s="129"/>
      <c r="Y3" s="129"/>
      <c r="Z3" s="129"/>
      <c r="AA3" s="129"/>
      <c r="AB3" s="129"/>
      <c r="AC3" s="130"/>
      <c r="AD3" s="30"/>
      <c r="AE3" s="30"/>
      <c r="AF3" s="30"/>
    </row>
    <row r="4" spans="1:32">
      <c r="A4" s="138"/>
      <c r="B4" s="143" t="s">
        <v>0</v>
      </c>
      <c r="C4" s="143" t="s">
        <v>1</v>
      </c>
      <c r="D4" s="142" t="s">
        <v>2</v>
      </c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  <c r="R4" s="138"/>
      <c r="S4" s="143" t="s">
        <v>0</v>
      </c>
      <c r="T4" s="143" t="s">
        <v>1</v>
      </c>
      <c r="U4" s="142" t="s">
        <v>5</v>
      </c>
      <c r="V4" s="118"/>
      <c r="W4" s="118"/>
      <c r="X4" s="118"/>
      <c r="Y4" s="118"/>
      <c r="Z4" s="118"/>
      <c r="AA4" s="118"/>
      <c r="AB4" s="118"/>
      <c r="AC4" s="119"/>
      <c r="AD4" s="146"/>
      <c r="AE4" s="30"/>
      <c r="AF4" s="30"/>
    </row>
    <row r="5" spans="1:32">
      <c r="A5" s="138"/>
      <c r="B5" s="124"/>
      <c r="C5" s="124"/>
      <c r="D5" s="93" t="s">
        <v>6</v>
      </c>
      <c r="E5" s="144" t="s">
        <v>7</v>
      </c>
      <c r="F5" s="118"/>
      <c r="G5" s="118"/>
      <c r="H5" s="118"/>
      <c r="I5" s="119"/>
      <c r="J5" s="144" t="s">
        <v>8</v>
      </c>
      <c r="K5" s="118"/>
      <c r="L5" s="118"/>
      <c r="M5" s="118"/>
      <c r="N5" s="119"/>
      <c r="O5" s="144" t="s">
        <v>9</v>
      </c>
      <c r="P5" s="118"/>
      <c r="Q5" s="119"/>
      <c r="R5" s="138"/>
      <c r="S5" s="124"/>
      <c r="T5" s="124"/>
      <c r="U5" s="94" t="s">
        <v>10</v>
      </c>
      <c r="V5" s="144" t="s">
        <v>41</v>
      </c>
      <c r="W5" s="118"/>
      <c r="X5" s="119"/>
      <c r="Y5" s="94" t="s">
        <v>7</v>
      </c>
      <c r="Z5" s="144" t="s">
        <v>8</v>
      </c>
      <c r="AA5" s="118"/>
      <c r="AB5" s="118"/>
      <c r="AC5" s="119"/>
      <c r="AD5" s="138"/>
      <c r="AE5" s="30"/>
      <c r="AF5" s="30"/>
    </row>
    <row r="6" spans="1:32">
      <c r="A6" s="138"/>
      <c r="B6" s="125"/>
      <c r="C6" s="125"/>
      <c r="D6" s="95" t="s">
        <v>12</v>
      </c>
      <c r="E6" s="96" t="s">
        <v>13</v>
      </c>
      <c r="F6" s="97" t="s">
        <v>14</v>
      </c>
      <c r="G6" s="98" t="s">
        <v>15</v>
      </c>
      <c r="H6" s="99" t="s">
        <v>16</v>
      </c>
      <c r="I6" s="100" t="s">
        <v>17</v>
      </c>
      <c r="J6" s="101" t="s">
        <v>18</v>
      </c>
      <c r="K6" s="102" t="s">
        <v>19</v>
      </c>
      <c r="L6" s="103" t="s">
        <v>20</v>
      </c>
      <c r="M6" s="104" t="s">
        <v>21</v>
      </c>
      <c r="N6" s="105" t="s">
        <v>22</v>
      </c>
      <c r="O6" s="104" t="s">
        <v>19</v>
      </c>
      <c r="P6" s="103" t="s">
        <v>15</v>
      </c>
      <c r="Q6" s="105" t="s">
        <v>21</v>
      </c>
      <c r="R6" s="138"/>
      <c r="S6" s="125"/>
      <c r="T6" s="125"/>
      <c r="U6" s="97" t="s">
        <v>12</v>
      </c>
      <c r="V6" s="96" t="s">
        <v>13</v>
      </c>
      <c r="W6" s="99" t="s">
        <v>14</v>
      </c>
      <c r="X6" s="100" t="s">
        <v>16</v>
      </c>
      <c r="Y6" s="98" t="s">
        <v>20</v>
      </c>
      <c r="Z6" s="101" t="s">
        <v>18</v>
      </c>
      <c r="AA6" s="104" t="s">
        <v>19</v>
      </c>
      <c r="AB6" s="103" t="s">
        <v>15</v>
      </c>
      <c r="AC6" s="105" t="s">
        <v>21</v>
      </c>
      <c r="AD6" s="138"/>
      <c r="AE6" s="30"/>
      <c r="AF6" s="30"/>
    </row>
    <row r="7" spans="1:32">
      <c r="A7" s="138"/>
      <c r="B7" s="145" t="s">
        <v>23</v>
      </c>
      <c r="C7" s="145" t="s">
        <v>24</v>
      </c>
      <c r="D7" s="32">
        <v>3</v>
      </c>
      <c r="E7" s="32">
        <v>0</v>
      </c>
      <c r="F7" s="32">
        <v>31</v>
      </c>
      <c r="G7" s="32">
        <v>16</v>
      </c>
      <c r="H7" s="32">
        <v>0</v>
      </c>
      <c r="I7" s="32">
        <v>0</v>
      </c>
      <c r="J7" s="32">
        <v>0</v>
      </c>
      <c r="K7" s="32">
        <v>0</v>
      </c>
      <c r="L7" s="32">
        <v>44</v>
      </c>
      <c r="M7" s="32">
        <v>0</v>
      </c>
      <c r="N7" s="32">
        <v>26</v>
      </c>
      <c r="O7" s="32">
        <v>80</v>
      </c>
      <c r="P7" s="32">
        <v>23</v>
      </c>
      <c r="Q7" s="32">
        <v>4</v>
      </c>
      <c r="R7" s="138"/>
      <c r="S7" s="145" t="s">
        <v>23</v>
      </c>
      <c r="T7" s="145" t="s">
        <v>24</v>
      </c>
      <c r="U7" s="32">
        <v>26</v>
      </c>
      <c r="V7" s="32">
        <v>1</v>
      </c>
      <c r="W7" s="32">
        <v>0</v>
      </c>
      <c r="X7" s="32">
        <v>0</v>
      </c>
      <c r="Y7" s="32">
        <v>56</v>
      </c>
      <c r="Z7" s="32">
        <v>44</v>
      </c>
      <c r="AA7" s="32">
        <v>80</v>
      </c>
      <c r="AB7" s="32">
        <v>23</v>
      </c>
      <c r="AC7" s="32">
        <v>4</v>
      </c>
      <c r="AD7" s="138"/>
      <c r="AE7" s="30"/>
      <c r="AF7" s="30"/>
    </row>
    <row r="8" spans="1:32">
      <c r="A8" s="138"/>
      <c r="B8" s="124"/>
      <c r="C8" s="125"/>
      <c r="D8" s="35">
        <v>3</v>
      </c>
      <c r="E8" s="121">
        <v>47</v>
      </c>
      <c r="F8" s="118"/>
      <c r="G8" s="118"/>
      <c r="H8" s="118"/>
      <c r="I8" s="119"/>
      <c r="J8" s="121">
        <v>70</v>
      </c>
      <c r="K8" s="118"/>
      <c r="L8" s="118"/>
      <c r="M8" s="118"/>
      <c r="N8" s="119"/>
      <c r="O8" s="121">
        <v>107</v>
      </c>
      <c r="P8" s="118"/>
      <c r="Q8" s="119"/>
      <c r="R8" s="138"/>
      <c r="S8" s="124"/>
      <c r="T8" s="125"/>
      <c r="U8" s="35">
        <v>26</v>
      </c>
      <c r="V8" s="121">
        <v>1</v>
      </c>
      <c r="W8" s="118"/>
      <c r="X8" s="119"/>
      <c r="Y8" s="35">
        <v>56</v>
      </c>
      <c r="Z8" s="121">
        <v>151</v>
      </c>
      <c r="AA8" s="118"/>
      <c r="AB8" s="118"/>
      <c r="AC8" s="119"/>
      <c r="AD8" s="138"/>
      <c r="AE8" s="30"/>
      <c r="AF8" s="30"/>
    </row>
    <row r="9" spans="1:32">
      <c r="A9" s="138"/>
      <c r="B9" s="124"/>
      <c r="C9" s="145" t="s">
        <v>25</v>
      </c>
      <c r="D9" s="32">
        <v>0</v>
      </c>
      <c r="E9" s="32">
        <v>0</v>
      </c>
      <c r="F9" s="32">
        <v>3</v>
      </c>
      <c r="G9" s="32">
        <v>15</v>
      </c>
      <c r="H9" s="32">
        <v>0</v>
      </c>
      <c r="I9" s="32">
        <v>0</v>
      </c>
      <c r="J9" s="32">
        <v>0</v>
      </c>
      <c r="K9" s="32">
        <v>0</v>
      </c>
      <c r="L9" s="32">
        <v>42</v>
      </c>
      <c r="M9" s="32">
        <v>0</v>
      </c>
      <c r="N9" s="32">
        <v>20</v>
      </c>
      <c r="O9" s="32">
        <v>80</v>
      </c>
      <c r="P9" s="32">
        <v>25</v>
      </c>
      <c r="Q9" s="32">
        <v>4</v>
      </c>
      <c r="R9" s="138"/>
      <c r="S9" s="124"/>
      <c r="T9" s="145" t="s">
        <v>25</v>
      </c>
      <c r="U9" s="32">
        <v>20</v>
      </c>
      <c r="V9" s="32">
        <v>1</v>
      </c>
      <c r="W9" s="32">
        <v>0</v>
      </c>
      <c r="X9" s="32">
        <v>0</v>
      </c>
      <c r="Y9" s="32">
        <v>56</v>
      </c>
      <c r="Z9" s="32">
        <v>42</v>
      </c>
      <c r="AA9" s="32">
        <v>80</v>
      </c>
      <c r="AB9" s="32">
        <v>25</v>
      </c>
      <c r="AC9" s="32">
        <v>4</v>
      </c>
      <c r="AD9" s="138"/>
      <c r="AE9" s="30"/>
      <c r="AF9" s="30"/>
    </row>
    <row r="10" spans="1:32">
      <c r="A10" s="138"/>
      <c r="B10" s="124"/>
      <c r="C10" s="125"/>
      <c r="D10" s="35">
        <v>0</v>
      </c>
      <c r="E10" s="121">
        <v>18</v>
      </c>
      <c r="F10" s="118"/>
      <c r="G10" s="118"/>
      <c r="H10" s="118"/>
      <c r="I10" s="119"/>
      <c r="J10" s="121">
        <v>62</v>
      </c>
      <c r="K10" s="118"/>
      <c r="L10" s="118"/>
      <c r="M10" s="118"/>
      <c r="N10" s="119"/>
      <c r="O10" s="121">
        <v>109</v>
      </c>
      <c r="P10" s="118"/>
      <c r="Q10" s="119"/>
      <c r="R10" s="138"/>
      <c r="S10" s="124"/>
      <c r="T10" s="125"/>
      <c r="U10" s="35">
        <v>20</v>
      </c>
      <c r="V10" s="121">
        <v>1</v>
      </c>
      <c r="W10" s="118"/>
      <c r="X10" s="119"/>
      <c r="Y10" s="35">
        <v>56</v>
      </c>
      <c r="Z10" s="121">
        <v>151</v>
      </c>
      <c r="AA10" s="118"/>
      <c r="AB10" s="118"/>
      <c r="AC10" s="119"/>
      <c r="AD10" s="138"/>
      <c r="AE10" s="30"/>
      <c r="AF10" s="30"/>
    </row>
    <row r="11" spans="1:32">
      <c r="A11" s="138"/>
      <c r="B11" s="124"/>
      <c r="C11" s="145" t="s">
        <v>26</v>
      </c>
      <c r="D11" s="32">
        <v>1</v>
      </c>
      <c r="E11" s="32">
        <v>0</v>
      </c>
      <c r="F11" s="32">
        <v>39</v>
      </c>
      <c r="G11" s="32">
        <v>344</v>
      </c>
      <c r="H11" s="32">
        <v>7</v>
      </c>
      <c r="I11" s="32">
        <v>0</v>
      </c>
      <c r="J11" s="32">
        <v>0</v>
      </c>
      <c r="K11" s="32">
        <v>7</v>
      </c>
      <c r="L11" s="32">
        <v>17</v>
      </c>
      <c r="M11" s="32">
        <v>1</v>
      </c>
      <c r="N11" s="32">
        <v>32</v>
      </c>
      <c r="O11" s="32">
        <v>76</v>
      </c>
      <c r="P11" s="32">
        <v>47</v>
      </c>
      <c r="Q11" s="32">
        <v>4</v>
      </c>
      <c r="R11" s="138"/>
      <c r="S11" s="124"/>
      <c r="T11" s="145" t="s">
        <v>26</v>
      </c>
      <c r="U11" s="32">
        <v>32</v>
      </c>
      <c r="V11" s="32">
        <v>1</v>
      </c>
      <c r="W11" s="32">
        <v>0</v>
      </c>
      <c r="X11" s="32">
        <v>0</v>
      </c>
      <c r="Y11" s="32">
        <v>56</v>
      </c>
      <c r="Z11" s="32">
        <v>24</v>
      </c>
      <c r="AA11" s="32">
        <v>76</v>
      </c>
      <c r="AB11" s="32">
        <v>47</v>
      </c>
      <c r="AC11" s="32">
        <v>4</v>
      </c>
      <c r="AD11" s="138"/>
      <c r="AE11" s="30"/>
      <c r="AF11" s="30"/>
    </row>
    <row r="12" spans="1:32">
      <c r="A12" s="138"/>
      <c r="B12" s="125"/>
      <c r="C12" s="125"/>
      <c r="D12" s="35">
        <v>1</v>
      </c>
      <c r="E12" s="121">
        <v>390</v>
      </c>
      <c r="F12" s="118"/>
      <c r="G12" s="118"/>
      <c r="H12" s="118"/>
      <c r="I12" s="119"/>
      <c r="J12" s="121">
        <v>57</v>
      </c>
      <c r="K12" s="118"/>
      <c r="L12" s="118"/>
      <c r="M12" s="118"/>
      <c r="N12" s="119"/>
      <c r="O12" s="121">
        <v>127</v>
      </c>
      <c r="P12" s="118"/>
      <c r="Q12" s="119"/>
      <c r="R12" s="138"/>
      <c r="S12" s="125"/>
      <c r="T12" s="125"/>
      <c r="U12" s="35">
        <v>32</v>
      </c>
      <c r="V12" s="121">
        <v>1</v>
      </c>
      <c r="W12" s="118"/>
      <c r="X12" s="119"/>
      <c r="Y12" s="35">
        <v>56</v>
      </c>
      <c r="Z12" s="121">
        <v>151</v>
      </c>
      <c r="AA12" s="118"/>
      <c r="AB12" s="118"/>
      <c r="AC12" s="119"/>
      <c r="AD12" s="138"/>
      <c r="AE12" s="30"/>
      <c r="AF12" s="30"/>
    </row>
    <row r="13" spans="1:32">
      <c r="A13" s="138"/>
      <c r="B13" s="143" t="s">
        <v>0</v>
      </c>
      <c r="C13" s="143" t="s">
        <v>1</v>
      </c>
      <c r="D13" s="142" t="s">
        <v>2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9"/>
      <c r="R13" s="138"/>
      <c r="S13" s="143" t="s">
        <v>0</v>
      </c>
      <c r="T13" s="143" t="s">
        <v>1</v>
      </c>
      <c r="U13" s="142" t="s">
        <v>5</v>
      </c>
      <c r="V13" s="118"/>
      <c r="W13" s="118"/>
      <c r="X13" s="118"/>
      <c r="Y13" s="118"/>
      <c r="Z13" s="118"/>
      <c r="AA13" s="118"/>
      <c r="AB13" s="118"/>
      <c r="AC13" s="119"/>
      <c r="AD13" s="138"/>
      <c r="AE13" s="30"/>
      <c r="AF13" s="30"/>
    </row>
    <row r="14" spans="1:32">
      <c r="A14" s="138"/>
      <c r="B14" s="124"/>
      <c r="C14" s="124"/>
      <c r="D14" s="93" t="s">
        <v>6</v>
      </c>
      <c r="E14" s="144" t="s">
        <v>7</v>
      </c>
      <c r="F14" s="118"/>
      <c r="G14" s="118"/>
      <c r="H14" s="118"/>
      <c r="I14" s="119"/>
      <c r="J14" s="144" t="s">
        <v>8</v>
      </c>
      <c r="K14" s="118"/>
      <c r="L14" s="118"/>
      <c r="M14" s="118"/>
      <c r="N14" s="119"/>
      <c r="O14" s="144" t="s">
        <v>9</v>
      </c>
      <c r="P14" s="118"/>
      <c r="Q14" s="119"/>
      <c r="R14" s="138"/>
      <c r="S14" s="124"/>
      <c r="T14" s="124"/>
      <c r="U14" s="94" t="s">
        <v>10</v>
      </c>
      <c r="V14" s="144" t="s">
        <v>41</v>
      </c>
      <c r="W14" s="118"/>
      <c r="X14" s="119"/>
      <c r="Y14" s="94" t="s">
        <v>7</v>
      </c>
      <c r="Z14" s="144" t="s">
        <v>8</v>
      </c>
      <c r="AA14" s="118"/>
      <c r="AB14" s="118"/>
      <c r="AC14" s="119"/>
      <c r="AD14" s="138"/>
      <c r="AE14" s="30"/>
      <c r="AF14" s="30"/>
    </row>
    <row r="15" spans="1:32">
      <c r="A15" s="138"/>
      <c r="B15" s="125"/>
      <c r="C15" s="125"/>
      <c r="D15" s="95" t="s">
        <v>12</v>
      </c>
      <c r="E15" s="96" t="s">
        <v>13</v>
      </c>
      <c r="F15" s="97" t="s">
        <v>14</v>
      </c>
      <c r="G15" s="98" t="s">
        <v>15</v>
      </c>
      <c r="H15" s="99" t="s">
        <v>16</v>
      </c>
      <c r="I15" s="100" t="s">
        <v>17</v>
      </c>
      <c r="J15" s="101" t="s">
        <v>18</v>
      </c>
      <c r="K15" s="102" t="s">
        <v>19</v>
      </c>
      <c r="L15" s="103" t="s">
        <v>20</v>
      </c>
      <c r="M15" s="104" t="s">
        <v>21</v>
      </c>
      <c r="N15" s="105" t="s">
        <v>22</v>
      </c>
      <c r="O15" s="104" t="s">
        <v>19</v>
      </c>
      <c r="P15" s="103" t="s">
        <v>15</v>
      </c>
      <c r="Q15" s="105" t="s">
        <v>21</v>
      </c>
      <c r="R15" s="138"/>
      <c r="S15" s="125"/>
      <c r="T15" s="125"/>
      <c r="U15" s="97" t="s">
        <v>12</v>
      </c>
      <c r="V15" s="96" t="s">
        <v>13</v>
      </c>
      <c r="W15" s="99" t="s">
        <v>14</v>
      </c>
      <c r="X15" s="100" t="s">
        <v>16</v>
      </c>
      <c r="Y15" s="98" t="s">
        <v>20</v>
      </c>
      <c r="Z15" s="101" t="s">
        <v>18</v>
      </c>
      <c r="AA15" s="104" t="s">
        <v>19</v>
      </c>
      <c r="AB15" s="103" t="s">
        <v>15</v>
      </c>
      <c r="AC15" s="105" t="s">
        <v>21</v>
      </c>
      <c r="AD15" s="138"/>
      <c r="AE15" s="30"/>
      <c r="AF15" s="30"/>
    </row>
    <row r="16" spans="1:32">
      <c r="A16" s="138"/>
      <c r="B16" s="145" t="s">
        <v>27</v>
      </c>
      <c r="C16" s="145" t="s">
        <v>24</v>
      </c>
      <c r="D16" s="32">
        <v>0</v>
      </c>
      <c r="E16" s="32">
        <v>0</v>
      </c>
      <c r="F16" s="32">
        <v>417</v>
      </c>
      <c r="G16" s="32">
        <v>15</v>
      </c>
      <c r="H16" s="32">
        <v>22</v>
      </c>
      <c r="I16" s="32">
        <v>0</v>
      </c>
      <c r="J16" s="32">
        <v>0</v>
      </c>
      <c r="K16" s="32">
        <v>33</v>
      </c>
      <c r="L16" s="32">
        <v>208</v>
      </c>
      <c r="M16" s="32">
        <v>0</v>
      </c>
      <c r="N16" s="32">
        <v>70</v>
      </c>
      <c r="O16" s="32">
        <v>1067</v>
      </c>
      <c r="P16" s="32">
        <v>5</v>
      </c>
      <c r="Q16" s="32">
        <v>0</v>
      </c>
      <c r="R16" s="138"/>
      <c r="S16" s="145" t="s">
        <v>27</v>
      </c>
      <c r="T16" s="145" t="s">
        <v>24</v>
      </c>
      <c r="U16" s="32">
        <v>70</v>
      </c>
      <c r="V16" s="32">
        <v>23</v>
      </c>
      <c r="W16" s="32">
        <v>0</v>
      </c>
      <c r="X16" s="32">
        <v>0</v>
      </c>
      <c r="Y16" s="32">
        <v>222</v>
      </c>
      <c r="Z16" s="32">
        <v>241</v>
      </c>
      <c r="AA16" s="32">
        <v>1067</v>
      </c>
      <c r="AB16" s="32">
        <v>5</v>
      </c>
      <c r="AC16" s="32">
        <v>0</v>
      </c>
      <c r="AD16" s="138"/>
      <c r="AE16" s="30"/>
      <c r="AF16" s="30"/>
    </row>
    <row r="17" spans="1:32">
      <c r="A17" s="138"/>
      <c r="B17" s="124"/>
      <c r="C17" s="125"/>
      <c r="D17" s="35">
        <v>0</v>
      </c>
      <c r="E17" s="121">
        <v>454</v>
      </c>
      <c r="F17" s="118"/>
      <c r="G17" s="118"/>
      <c r="H17" s="118"/>
      <c r="I17" s="119"/>
      <c r="J17" s="121">
        <v>311</v>
      </c>
      <c r="K17" s="118"/>
      <c r="L17" s="118"/>
      <c r="M17" s="118"/>
      <c r="N17" s="119"/>
      <c r="O17" s="121">
        <v>1072</v>
      </c>
      <c r="P17" s="118"/>
      <c r="Q17" s="119"/>
      <c r="R17" s="138"/>
      <c r="S17" s="124"/>
      <c r="T17" s="125"/>
      <c r="U17" s="35">
        <v>70</v>
      </c>
      <c r="V17" s="121">
        <v>23</v>
      </c>
      <c r="W17" s="118"/>
      <c r="X17" s="119"/>
      <c r="Y17" s="35">
        <v>222</v>
      </c>
      <c r="Z17" s="121">
        <v>1313</v>
      </c>
      <c r="AA17" s="118"/>
      <c r="AB17" s="118"/>
      <c r="AC17" s="119"/>
      <c r="AD17" s="138"/>
      <c r="AE17" s="30"/>
      <c r="AF17" s="30"/>
    </row>
    <row r="18" spans="1:32">
      <c r="A18" s="138"/>
      <c r="B18" s="124"/>
      <c r="C18" s="145" t="s">
        <v>25</v>
      </c>
      <c r="D18" s="32">
        <v>1</v>
      </c>
      <c r="E18" s="32">
        <v>0</v>
      </c>
      <c r="F18" s="32">
        <v>361</v>
      </c>
      <c r="G18" s="32">
        <v>2</v>
      </c>
      <c r="H18" s="32">
        <v>0</v>
      </c>
      <c r="I18" s="32">
        <v>0</v>
      </c>
      <c r="J18" s="32">
        <v>0</v>
      </c>
      <c r="K18" s="32">
        <v>28</v>
      </c>
      <c r="L18" s="32">
        <v>0</v>
      </c>
      <c r="M18" s="32">
        <v>0</v>
      </c>
      <c r="N18" s="32">
        <v>6</v>
      </c>
      <c r="O18" s="32">
        <v>1072</v>
      </c>
      <c r="P18" s="32">
        <v>213</v>
      </c>
      <c r="Q18" s="32">
        <v>0</v>
      </c>
      <c r="R18" s="138"/>
      <c r="S18" s="124"/>
      <c r="T18" s="145" t="s">
        <v>25</v>
      </c>
      <c r="U18" s="32">
        <v>6</v>
      </c>
      <c r="V18" s="32">
        <v>23</v>
      </c>
      <c r="W18" s="32">
        <v>0</v>
      </c>
      <c r="X18" s="32">
        <v>0</v>
      </c>
      <c r="Y18" s="32">
        <v>222</v>
      </c>
      <c r="Z18" s="32">
        <v>28</v>
      </c>
      <c r="AA18" s="32">
        <v>1072</v>
      </c>
      <c r="AB18" s="32">
        <v>213</v>
      </c>
      <c r="AC18" s="32">
        <v>0</v>
      </c>
      <c r="AD18" s="138"/>
      <c r="AE18" s="30"/>
      <c r="AF18" s="30"/>
    </row>
    <row r="19" spans="1:32">
      <c r="A19" s="138"/>
      <c r="B19" s="124"/>
      <c r="C19" s="125"/>
      <c r="D19" s="35">
        <v>1</v>
      </c>
      <c r="E19" s="121">
        <v>363</v>
      </c>
      <c r="F19" s="118"/>
      <c r="G19" s="118"/>
      <c r="H19" s="118"/>
      <c r="I19" s="119"/>
      <c r="J19" s="121">
        <v>34</v>
      </c>
      <c r="K19" s="118"/>
      <c r="L19" s="118"/>
      <c r="M19" s="118"/>
      <c r="N19" s="119"/>
      <c r="O19" s="121">
        <v>1285</v>
      </c>
      <c r="P19" s="118"/>
      <c r="Q19" s="119"/>
      <c r="R19" s="138"/>
      <c r="S19" s="124"/>
      <c r="T19" s="125"/>
      <c r="U19" s="35">
        <v>6</v>
      </c>
      <c r="V19" s="121">
        <v>23</v>
      </c>
      <c r="W19" s="118"/>
      <c r="X19" s="119"/>
      <c r="Y19" s="35">
        <v>222</v>
      </c>
      <c r="Z19" s="121">
        <v>1313</v>
      </c>
      <c r="AA19" s="118"/>
      <c r="AB19" s="118"/>
      <c r="AC19" s="119"/>
      <c r="AD19" s="138"/>
      <c r="AE19" s="30"/>
      <c r="AF19" s="30"/>
    </row>
    <row r="20" spans="1:32">
      <c r="A20" s="138"/>
      <c r="B20" s="124"/>
      <c r="C20" s="145" t="s">
        <v>26</v>
      </c>
      <c r="D20" s="32">
        <v>0</v>
      </c>
      <c r="E20" s="32">
        <v>0</v>
      </c>
      <c r="F20" s="32">
        <v>246</v>
      </c>
      <c r="G20" s="32">
        <v>3</v>
      </c>
      <c r="H20" s="32">
        <v>0</v>
      </c>
      <c r="I20" s="32">
        <v>0</v>
      </c>
      <c r="J20" s="32">
        <v>0</v>
      </c>
      <c r="K20" s="32">
        <v>17</v>
      </c>
      <c r="L20" s="32">
        <v>30</v>
      </c>
      <c r="M20" s="32">
        <v>0</v>
      </c>
      <c r="N20" s="32">
        <v>14</v>
      </c>
      <c r="O20" s="32">
        <v>1083</v>
      </c>
      <c r="P20" s="32">
        <v>183</v>
      </c>
      <c r="Q20" s="32">
        <v>0</v>
      </c>
      <c r="R20" s="138"/>
      <c r="S20" s="124"/>
      <c r="T20" s="145" t="s">
        <v>26</v>
      </c>
      <c r="U20" s="32">
        <v>14</v>
      </c>
      <c r="V20" s="32">
        <v>23</v>
      </c>
      <c r="W20" s="32">
        <v>0</v>
      </c>
      <c r="X20" s="32">
        <v>0</v>
      </c>
      <c r="Y20" s="32">
        <v>222</v>
      </c>
      <c r="Z20" s="32">
        <v>47</v>
      </c>
      <c r="AA20" s="32">
        <v>1083</v>
      </c>
      <c r="AB20" s="32">
        <v>183</v>
      </c>
      <c r="AC20" s="32">
        <v>0</v>
      </c>
      <c r="AD20" s="138"/>
      <c r="AE20" s="30"/>
      <c r="AF20" s="30"/>
    </row>
    <row r="21" spans="1:32">
      <c r="A21" s="138"/>
      <c r="B21" s="125"/>
      <c r="C21" s="125"/>
      <c r="D21" s="35">
        <v>0</v>
      </c>
      <c r="E21" s="121">
        <v>249</v>
      </c>
      <c r="F21" s="118"/>
      <c r="G21" s="118"/>
      <c r="H21" s="118"/>
      <c r="I21" s="119"/>
      <c r="J21" s="121">
        <v>61</v>
      </c>
      <c r="K21" s="118"/>
      <c r="L21" s="118"/>
      <c r="M21" s="118"/>
      <c r="N21" s="119"/>
      <c r="O21" s="121">
        <v>1266</v>
      </c>
      <c r="P21" s="118"/>
      <c r="Q21" s="119"/>
      <c r="R21" s="138"/>
      <c r="S21" s="125"/>
      <c r="T21" s="125"/>
      <c r="U21" s="35">
        <v>14</v>
      </c>
      <c r="V21" s="121">
        <v>23</v>
      </c>
      <c r="W21" s="118"/>
      <c r="X21" s="119"/>
      <c r="Y21" s="35">
        <v>222</v>
      </c>
      <c r="Z21" s="121">
        <v>1313</v>
      </c>
      <c r="AA21" s="118"/>
      <c r="AB21" s="118"/>
      <c r="AC21" s="119"/>
      <c r="AD21" s="138"/>
      <c r="AE21" s="30"/>
      <c r="AF21" s="30"/>
    </row>
    <row r="22" spans="1:32">
      <c r="A22" s="138"/>
      <c r="B22" s="143" t="s">
        <v>0</v>
      </c>
      <c r="C22" s="143" t="s">
        <v>1</v>
      </c>
      <c r="D22" s="142" t="s">
        <v>2</v>
      </c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9"/>
      <c r="R22" s="138"/>
      <c r="S22" s="143" t="s">
        <v>0</v>
      </c>
      <c r="T22" s="143" t="s">
        <v>1</v>
      </c>
      <c r="U22" s="142" t="s">
        <v>5</v>
      </c>
      <c r="V22" s="118"/>
      <c r="W22" s="118"/>
      <c r="X22" s="118"/>
      <c r="Y22" s="118"/>
      <c r="Z22" s="118"/>
      <c r="AA22" s="118"/>
      <c r="AB22" s="118"/>
      <c r="AC22" s="119"/>
      <c r="AD22" s="138"/>
      <c r="AE22" s="30"/>
      <c r="AF22" s="30"/>
    </row>
    <row r="23" spans="1:32" ht="12.75">
      <c r="A23" s="138"/>
      <c r="B23" s="124"/>
      <c r="C23" s="124"/>
      <c r="D23" s="93" t="s">
        <v>6</v>
      </c>
      <c r="E23" s="144" t="s">
        <v>7</v>
      </c>
      <c r="F23" s="118"/>
      <c r="G23" s="118"/>
      <c r="H23" s="118"/>
      <c r="I23" s="119"/>
      <c r="J23" s="144" t="s">
        <v>8</v>
      </c>
      <c r="K23" s="118"/>
      <c r="L23" s="118"/>
      <c r="M23" s="118"/>
      <c r="N23" s="119"/>
      <c r="O23" s="144" t="s">
        <v>9</v>
      </c>
      <c r="P23" s="118"/>
      <c r="Q23" s="119"/>
      <c r="R23" s="138"/>
      <c r="S23" s="124"/>
      <c r="T23" s="124"/>
      <c r="U23" s="94" t="s">
        <v>10</v>
      </c>
      <c r="V23" s="144" t="s">
        <v>41</v>
      </c>
      <c r="W23" s="118"/>
      <c r="X23" s="119"/>
      <c r="Y23" s="94" t="s">
        <v>7</v>
      </c>
      <c r="Z23" s="144" t="s">
        <v>8</v>
      </c>
      <c r="AA23" s="118"/>
      <c r="AB23" s="118"/>
      <c r="AC23" s="119"/>
      <c r="AD23" s="138"/>
      <c r="AE23" s="30"/>
      <c r="AF23" s="30"/>
    </row>
    <row r="24" spans="1:32" ht="12.75">
      <c r="A24" s="138"/>
      <c r="B24" s="125"/>
      <c r="C24" s="125"/>
      <c r="D24" s="95" t="s">
        <v>12</v>
      </c>
      <c r="E24" s="96" t="s">
        <v>13</v>
      </c>
      <c r="F24" s="97" t="s">
        <v>14</v>
      </c>
      <c r="G24" s="98" t="s">
        <v>15</v>
      </c>
      <c r="H24" s="99" t="s">
        <v>16</v>
      </c>
      <c r="I24" s="100" t="s">
        <v>17</v>
      </c>
      <c r="J24" s="101" t="s">
        <v>18</v>
      </c>
      <c r="K24" s="102" t="s">
        <v>19</v>
      </c>
      <c r="L24" s="103" t="s">
        <v>20</v>
      </c>
      <c r="M24" s="104" t="s">
        <v>21</v>
      </c>
      <c r="N24" s="105" t="s">
        <v>22</v>
      </c>
      <c r="O24" s="104" t="s">
        <v>19</v>
      </c>
      <c r="P24" s="103" t="s">
        <v>15</v>
      </c>
      <c r="Q24" s="105" t="s">
        <v>21</v>
      </c>
      <c r="R24" s="138"/>
      <c r="S24" s="125"/>
      <c r="T24" s="125"/>
      <c r="U24" s="97" t="s">
        <v>12</v>
      </c>
      <c r="V24" s="96" t="s">
        <v>13</v>
      </c>
      <c r="W24" s="99" t="s">
        <v>14</v>
      </c>
      <c r="X24" s="100" t="s">
        <v>16</v>
      </c>
      <c r="Y24" s="98" t="s">
        <v>20</v>
      </c>
      <c r="Z24" s="101" t="s">
        <v>18</v>
      </c>
      <c r="AA24" s="104" t="s">
        <v>19</v>
      </c>
      <c r="AB24" s="103" t="s">
        <v>15</v>
      </c>
      <c r="AC24" s="105" t="s">
        <v>21</v>
      </c>
      <c r="AD24" s="138"/>
      <c r="AE24" s="30"/>
      <c r="AF24" s="30"/>
    </row>
    <row r="25" spans="1:32" ht="12.75">
      <c r="A25" s="138"/>
      <c r="B25" s="145" t="s">
        <v>28</v>
      </c>
      <c r="C25" s="145" t="s">
        <v>24</v>
      </c>
      <c r="D25" s="32">
        <v>1</v>
      </c>
      <c r="E25" s="32">
        <v>0</v>
      </c>
      <c r="F25" s="32">
        <v>81</v>
      </c>
      <c r="G25" s="32">
        <v>24</v>
      </c>
      <c r="H25" s="32">
        <v>1</v>
      </c>
      <c r="I25" s="32">
        <v>1</v>
      </c>
      <c r="J25" s="32">
        <v>0</v>
      </c>
      <c r="K25" s="32">
        <v>6</v>
      </c>
      <c r="L25" s="32">
        <v>221</v>
      </c>
      <c r="M25" s="32">
        <v>0</v>
      </c>
      <c r="N25" s="32">
        <v>103</v>
      </c>
      <c r="O25" s="32">
        <v>29</v>
      </c>
      <c r="P25" s="32">
        <v>20</v>
      </c>
      <c r="Q25" s="32">
        <v>5</v>
      </c>
      <c r="R25" s="138"/>
      <c r="S25" s="145" t="s">
        <v>28</v>
      </c>
      <c r="T25" s="145" t="s">
        <v>24</v>
      </c>
      <c r="U25" s="32">
        <v>103</v>
      </c>
      <c r="V25" s="32">
        <v>1</v>
      </c>
      <c r="W25" s="32">
        <v>0</v>
      </c>
      <c r="X25" s="32">
        <v>0</v>
      </c>
      <c r="Y25" s="32">
        <v>17</v>
      </c>
      <c r="Z25" s="32">
        <v>227</v>
      </c>
      <c r="AA25" s="32">
        <v>29</v>
      </c>
      <c r="AB25" s="32">
        <v>20</v>
      </c>
      <c r="AC25" s="32">
        <v>5</v>
      </c>
      <c r="AD25" s="138"/>
      <c r="AE25" s="30"/>
      <c r="AF25" s="30"/>
    </row>
    <row r="26" spans="1:32" ht="12.75">
      <c r="A26" s="138"/>
      <c r="B26" s="124"/>
      <c r="C26" s="125"/>
      <c r="D26" s="35">
        <v>1</v>
      </c>
      <c r="E26" s="121">
        <v>107</v>
      </c>
      <c r="F26" s="118"/>
      <c r="G26" s="118"/>
      <c r="H26" s="118"/>
      <c r="I26" s="119"/>
      <c r="J26" s="121">
        <v>330</v>
      </c>
      <c r="K26" s="118"/>
      <c r="L26" s="118"/>
      <c r="M26" s="118"/>
      <c r="N26" s="119"/>
      <c r="O26" s="121">
        <v>54</v>
      </c>
      <c r="P26" s="118"/>
      <c r="Q26" s="119"/>
      <c r="R26" s="138"/>
      <c r="S26" s="124"/>
      <c r="T26" s="125"/>
      <c r="U26" s="35">
        <v>103</v>
      </c>
      <c r="V26" s="121">
        <v>1</v>
      </c>
      <c r="W26" s="118"/>
      <c r="X26" s="119"/>
      <c r="Y26" s="35">
        <v>17</v>
      </c>
      <c r="Z26" s="121">
        <v>281</v>
      </c>
      <c r="AA26" s="118"/>
      <c r="AB26" s="118"/>
      <c r="AC26" s="119"/>
      <c r="AD26" s="138"/>
      <c r="AE26" s="30"/>
      <c r="AF26" s="30"/>
    </row>
    <row r="27" spans="1:32" ht="12.75">
      <c r="A27" s="138"/>
      <c r="B27" s="124"/>
      <c r="C27" s="145" t="s">
        <v>25</v>
      </c>
      <c r="D27" s="32">
        <v>0</v>
      </c>
      <c r="E27" s="32">
        <v>0</v>
      </c>
      <c r="F27" s="32">
        <v>31</v>
      </c>
      <c r="G27" s="32">
        <v>3</v>
      </c>
      <c r="H27" s="32">
        <v>1</v>
      </c>
      <c r="I27" s="32">
        <v>1</v>
      </c>
      <c r="J27" s="32">
        <v>0</v>
      </c>
      <c r="K27" s="32">
        <v>7</v>
      </c>
      <c r="L27" s="32">
        <v>191</v>
      </c>
      <c r="M27" s="32">
        <v>0</v>
      </c>
      <c r="N27" s="32">
        <v>18</v>
      </c>
      <c r="O27" s="32">
        <v>30</v>
      </c>
      <c r="P27" s="32">
        <v>49</v>
      </c>
      <c r="Q27" s="32">
        <v>5</v>
      </c>
      <c r="R27" s="138"/>
      <c r="S27" s="124"/>
      <c r="T27" s="145" t="s">
        <v>25</v>
      </c>
      <c r="U27" s="32">
        <v>18</v>
      </c>
      <c r="V27" s="32">
        <v>1</v>
      </c>
      <c r="W27" s="32">
        <v>0</v>
      </c>
      <c r="X27" s="32">
        <v>0</v>
      </c>
      <c r="Y27" s="32">
        <v>17</v>
      </c>
      <c r="Z27" s="32">
        <v>197</v>
      </c>
      <c r="AA27" s="32">
        <v>30</v>
      </c>
      <c r="AB27" s="32">
        <v>49</v>
      </c>
      <c r="AC27" s="32">
        <v>5</v>
      </c>
      <c r="AD27" s="138"/>
      <c r="AE27" s="30"/>
      <c r="AF27" s="30"/>
    </row>
    <row r="28" spans="1:32" ht="12.75">
      <c r="A28" s="138"/>
      <c r="B28" s="124"/>
      <c r="C28" s="125"/>
      <c r="D28" s="35">
        <v>0</v>
      </c>
      <c r="E28" s="121">
        <v>36</v>
      </c>
      <c r="F28" s="118"/>
      <c r="G28" s="118"/>
      <c r="H28" s="118"/>
      <c r="I28" s="119"/>
      <c r="J28" s="121">
        <v>216</v>
      </c>
      <c r="K28" s="118"/>
      <c r="L28" s="118"/>
      <c r="M28" s="118"/>
      <c r="N28" s="119"/>
      <c r="O28" s="121">
        <v>84</v>
      </c>
      <c r="P28" s="118"/>
      <c r="Q28" s="119"/>
      <c r="R28" s="138"/>
      <c r="S28" s="124"/>
      <c r="T28" s="125"/>
      <c r="U28" s="35">
        <v>18</v>
      </c>
      <c r="V28" s="121">
        <v>1</v>
      </c>
      <c r="W28" s="118"/>
      <c r="X28" s="119"/>
      <c r="Y28" s="35">
        <v>17</v>
      </c>
      <c r="Z28" s="121">
        <v>281</v>
      </c>
      <c r="AA28" s="118"/>
      <c r="AB28" s="118"/>
      <c r="AC28" s="119"/>
      <c r="AD28" s="138"/>
      <c r="AE28" s="30"/>
      <c r="AF28" s="30"/>
    </row>
    <row r="29" spans="1:32" ht="12.75">
      <c r="A29" s="138"/>
      <c r="B29" s="124"/>
      <c r="C29" s="145" t="s">
        <v>26</v>
      </c>
      <c r="D29" s="32">
        <v>1</v>
      </c>
      <c r="E29" s="32">
        <v>0</v>
      </c>
      <c r="F29" s="32">
        <v>674</v>
      </c>
      <c r="G29" s="32">
        <v>1051</v>
      </c>
      <c r="H29" s="32">
        <v>7</v>
      </c>
      <c r="I29" s="32">
        <v>1</v>
      </c>
      <c r="J29" s="32">
        <v>0</v>
      </c>
      <c r="K29" s="32">
        <v>19</v>
      </c>
      <c r="L29" s="32">
        <v>76</v>
      </c>
      <c r="M29" s="32">
        <v>3</v>
      </c>
      <c r="N29" s="32">
        <v>18</v>
      </c>
      <c r="O29" s="32">
        <v>17</v>
      </c>
      <c r="P29" s="32">
        <v>166</v>
      </c>
      <c r="Q29" s="32">
        <v>2</v>
      </c>
      <c r="R29" s="138"/>
      <c r="S29" s="124"/>
      <c r="T29" s="145" t="s">
        <v>26</v>
      </c>
      <c r="U29" s="32">
        <v>18</v>
      </c>
      <c r="V29" s="32">
        <v>1</v>
      </c>
      <c r="W29" s="32">
        <v>0</v>
      </c>
      <c r="X29" s="32">
        <v>0</v>
      </c>
      <c r="Y29" s="32">
        <v>17</v>
      </c>
      <c r="Z29" s="32">
        <v>96</v>
      </c>
      <c r="AA29" s="32">
        <v>17</v>
      </c>
      <c r="AB29" s="32">
        <v>166</v>
      </c>
      <c r="AC29" s="32">
        <v>2</v>
      </c>
      <c r="AD29" s="138"/>
      <c r="AE29" s="30"/>
      <c r="AF29" s="30"/>
    </row>
    <row r="30" spans="1:32" ht="12.75">
      <c r="A30" s="138"/>
      <c r="B30" s="125"/>
      <c r="C30" s="125"/>
      <c r="D30" s="35">
        <v>1</v>
      </c>
      <c r="E30" s="121">
        <v>1733</v>
      </c>
      <c r="F30" s="118"/>
      <c r="G30" s="118"/>
      <c r="H30" s="118"/>
      <c r="I30" s="119"/>
      <c r="J30" s="121">
        <v>116</v>
      </c>
      <c r="K30" s="118"/>
      <c r="L30" s="118"/>
      <c r="M30" s="118"/>
      <c r="N30" s="119"/>
      <c r="O30" s="121">
        <v>185</v>
      </c>
      <c r="P30" s="118"/>
      <c r="Q30" s="119"/>
      <c r="R30" s="138"/>
      <c r="S30" s="125"/>
      <c r="T30" s="125"/>
      <c r="U30" s="35">
        <v>18</v>
      </c>
      <c r="V30" s="121">
        <v>1</v>
      </c>
      <c r="W30" s="118"/>
      <c r="X30" s="119"/>
      <c r="Y30" s="35">
        <v>17</v>
      </c>
      <c r="Z30" s="121">
        <v>281</v>
      </c>
      <c r="AA30" s="118"/>
      <c r="AB30" s="118"/>
      <c r="AC30" s="119"/>
      <c r="AD30" s="138"/>
      <c r="AE30" s="30"/>
      <c r="AF30" s="30"/>
    </row>
    <row r="31" spans="1:32" ht="12.75">
      <c r="A31" s="138"/>
      <c r="B31" s="143" t="s">
        <v>0</v>
      </c>
      <c r="C31" s="143" t="s">
        <v>1</v>
      </c>
      <c r="D31" s="142" t="s">
        <v>2</v>
      </c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9"/>
      <c r="R31" s="138"/>
      <c r="S31" s="143" t="s">
        <v>0</v>
      </c>
      <c r="T31" s="143" t="s">
        <v>1</v>
      </c>
      <c r="U31" s="142" t="s">
        <v>5</v>
      </c>
      <c r="V31" s="118"/>
      <c r="W31" s="118"/>
      <c r="X31" s="118"/>
      <c r="Y31" s="118"/>
      <c r="Z31" s="118"/>
      <c r="AA31" s="118"/>
      <c r="AB31" s="118"/>
      <c r="AC31" s="119"/>
      <c r="AD31" s="138"/>
      <c r="AE31" s="30"/>
      <c r="AF31" s="30"/>
    </row>
    <row r="32" spans="1:32" ht="12.75">
      <c r="A32" s="138"/>
      <c r="B32" s="124"/>
      <c r="C32" s="124"/>
      <c r="D32" s="93" t="s">
        <v>6</v>
      </c>
      <c r="E32" s="144" t="s">
        <v>7</v>
      </c>
      <c r="F32" s="118"/>
      <c r="G32" s="118"/>
      <c r="H32" s="118"/>
      <c r="I32" s="119"/>
      <c r="J32" s="144" t="s">
        <v>8</v>
      </c>
      <c r="K32" s="118"/>
      <c r="L32" s="118"/>
      <c r="M32" s="118"/>
      <c r="N32" s="119"/>
      <c r="O32" s="144" t="s">
        <v>9</v>
      </c>
      <c r="P32" s="118"/>
      <c r="Q32" s="119"/>
      <c r="R32" s="138"/>
      <c r="S32" s="124"/>
      <c r="T32" s="124"/>
      <c r="U32" s="94" t="s">
        <v>10</v>
      </c>
      <c r="V32" s="144" t="s">
        <v>30</v>
      </c>
      <c r="W32" s="118"/>
      <c r="X32" s="119"/>
      <c r="Y32" s="94" t="s">
        <v>7</v>
      </c>
      <c r="Z32" s="144" t="s">
        <v>8</v>
      </c>
      <c r="AA32" s="118"/>
      <c r="AB32" s="118"/>
      <c r="AC32" s="119"/>
      <c r="AD32" s="138"/>
      <c r="AE32" s="30"/>
      <c r="AF32" s="30"/>
    </row>
    <row r="33" spans="1:32" ht="12.75">
      <c r="A33" s="138"/>
      <c r="B33" s="125"/>
      <c r="C33" s="125"/>
      <c r="D33" s="95" t="s">
        <v>12</v>
      </c>
      <c r="E33" s="96" t="s">
        <v>13</v>
      </c>
      <c r="F33" s="97" t="s">
        <v>14</v>
      </c>
      <c r="G33" s="98" t="s">
        <v>15</v>
      </c>
      <c r="H33" s="99" t="s">
        <v>16</v>
      </c>
      <c r="I33" s="100" t="s">
        <v>17</v>
      </c>
      <c r="J33" s="101" t="s">
        <v>18</v>
      </c>
      <c r="K33" s="102" t="s">
        <v>19</v>
      </c>
      <c r="L33" s="103" t="s">
        <v>20</v>
      </c>
      <c r="M33" s="104" t="s">
        <v>21</v>
      </c>
      <c r="N33" s="105" t="s">
        <v>22</v>
      </c>
      <c r="O33" s="104" t="s">
        <v>19</v>
      </c>
      <c r="P33" s="103" t="s">
        <v>15</v>
      </c>
      <c r="Q33" s="105" t="s">
        <v>21</v>
      </c>
      <c r="R33" s="138"/>
      <c r="S33" s="125"/>
      <c r="T33" s="125"/>
      <c r="U33" s="97" t="s">
        <v>12</v>
      </c>
      <c r="V33" s="96" t="s">
        <v>13</v>
      </c>
      <c r="W33" s="99" t="s">
        <v>14</v>
      </c>
      <c r="X33" s="100" t="s">
        <v>16</v>
      </c>
      <c r="Y33" s="98" t="s">
        <v>20</v>
      </c>
      <c r="Z33" s="101" t="s">
        <v>18</v>
      </c>
      <c r="AA33" s="104" t="s">
        <v>19</v>
      </c>
      <c r="AB33" s="103" t="s">
        <v>15</v>
      </c>
      <c r="AC33" s="105" t="s">
        <v>21</v>
      </c>
      <c r="AD33" s="138"/>
      <c r="AE33" s="30"/>
      <c r="AF33" s="30"/>
    </row>
    <row r="34" spans="1:32" ht="14.25">
      <c r="A34" s="138"/>
      <c r="B34" s="145" t="s">
        <v>31</v>
      </c>
      <c r="C34" s="145" t="s">
        <v>24</v>
      </c>
      <c r="D34" s="19">
        <v>0</v>
      </c>
      <c r="E34" s="19">
        <v>0</v>
      </c>
      <c r="F34" s="19">
        <v>18</v>
      </c>
      <c r="G34" s="19">
        <v>8</v>
      </c>
      <c r="H34" s="19">
        <v>2</v>
      </c>
      <c r="I34" s="19">
        <v>1</v>
      </c>
      <c r="J34" s="19">
        <v>0</v>
      </c>
      <c r="K34" s="19">
        <v>25</v>
      </c>
      <c r="L34" s="19">
        <v>21</v>
      </c>
      <c r="M34" s="19">
        <v>0</v>
      </c>
      <c r="N34" s="19">
        <v>13</v>
      </c>
      <c r="O34" s="19">
        <v>6</v>
      </c>
      <c r="P34" s="19">
        <v>12</v>
      </c>
      <c r="Q34" s="19">
        <v>0</v>
      </c>
      <c r="R34" s="138"/>
      <c r="S34" s="145" t="s">
        <v>31</v>
      </c>
      <c r="T34" s="145" t="s">
        <v>24</v>
      </c>
      <c r="U34" s="19">
        <v>14</v>
      </c>
      <c r="V34" s="19">
        <v>0</v>
      </c>
      <c r="W34" s="19">
        <v>0</v>
      </c>
      <c r="X34" s="19">
        <v>0</v>
      </c>
      <c r="Y34" s="106">
        <v>3</v>
      </c>
      <c r="Z34" s="106">
        <v>44</v>
      </c>
      <c r="AA34" s="106">
        <v>6</v>
      </c>
      <c r="AB34" s="106">
        <v>12</v>
      </c>
      <c r="AC34" s="19">
        <v>0</v>
      </c>
      <c r="AD34" s="138"/>
      <c r="AE34" s="30"/>
      <c r="AF34" s="30"/>
    </row>
    <row r="35" spans="1:32" ht="12.75">
      <c r="A35" s="138"/>
      <c r="B35" s="124"/>
      <c r="C35" s="125"/>
      <c r="D35" s="25">
        <v>0</v>
      </c>
      <c r="E35" s="121">
        <v>29</v>
      </c>
      <c r="F35" s="118"/>
      <c r="G35" s="118"/>
      <c r="H35" s="118"/>
      <c r="I35" s="119"/>
      <c r="J35" s="121">
        <v>59</v>
      </c>
      <c r="K35" s="118"/>
      <c r="L35" s="118"/>
      <c r="M35" s="118"/>
      <c r="N35" s="119"/>
      <c r="O35" s="121">
        <v>18</v>
      </c>
      <c r="P35" s="118"/>
      <c r="Q35" s="119"/>
      <c r="R35" s="138"/>
      <c r="S35" s="124"/>
      <c r="T35" s="125"/>
      <c r="U35" s="25">
        <v>14</v>
      </c>
      <c r="V35" s="121">
        <v>0</v>
      </c>
      <c r="W35" s="118"/>
      <c r="X35" s="119"/>
      <c r="Y35" s="25">
        <v>3</v>
      </c>
      <c r="Z35" s="121">
        <v>62</v>
      </c>
      <c r="AA35" s="118"/>
      <c r="AB35" s="118"/>
      <c r="AC35" s="119"/>
      <c r="AD35" s="138"/>
      <c r="AE35" s="30"/>
      <c r="AF35" s="30"/>
    </row>
    <row r="36" spans="1:32" ht="14.25">
      <c r="A36" s="138"/>
      <c r="B36" s="124"/>
      <c r="C36" s="145" t="s">
        <v>25</v>
      </c>
      <c r="D36" s="19">
        <v>0</v>
      </c>
      <c r="E36" s="19">
        <v>0</v>
      </c>
      <c r="F36" s="19">
        <v>0</v>
      </c>
      <c r="G36" s="19">
        <v>11</v>
      </c>
      <c r="H36" s="19">
        <v>2</v>
      </c>
      <c r="I36" s="19">
        <v>2</v>
      </c>
      <c r="J36" s="19">
        <v>1</v>
      </c>
      <c r="K36" s="19">
        <v>0</v>
      </c>
      <c r="L36" s="19">
        <v>29</v>
      </c>
      <c r="M36" s="19">
        <v>0</v>
      </c>
      <c r="N36" s="19">
        <v>11</v>
      </c>
      <c r="O36" s="19">
        <v>32</v>
      </c>
      <c r="P36" s="19">
        <v>4</v>
      </c>
      <c r="Q36" s="19">
        <v>0</v>
      </c>
      <c r="R36" s="138"/>
      <c r="S36" s="124"/>
      <c r="T36" s="145" t="s">
        <v>25</v>
      </c>
      <c r="U36" s="19">
        <v>15</v>
      </c>
      <c r="V36" s="19">
        <v>0</v>
      </c>
      <c r="W36" s="19">
        <v>0</v>
      </c>
      <c r="X36" s="19">
        <v>0</v>
      </c>
      <c r="Y36" s="106">
        <v>3</v>
      </c>
      <c r="Z36" s="106">
        <v>26</v>
      </c>
      <c r="AA36" s="106">
        <v>32</v>
      </c>
      <c r="AB36" s="106">
        <v>4</v>
      </c>
      <c r="AC36" s="19">
        <v>0</v>
      </c>
      <c r="AD36" s="138"/>
      <c r="AE36" s="30"/>
      <c r="AF36" s="30"/>
    </row>
    <row r="37" spans="1:32" ht="15">
      <c r="A37" s="138"/>
      <c r="B37" s="124"/>
      <c r="C37" s="125"/>
      <c r="D37" s="25">
        <v>0</v>
      </c>
      <c r="E37" s="121">
        <v>15</v>
      </c>
      <c r="F37" s="118"/>
      <c r="G37" s="118"/>
      <c r="H37" s="118"/>
      <c r="I37" s="119"/>
      <c r="J37" s="121">
        <v>41</v>
      </c>
      <c r="K37" s="118"/>
      <c r="L37" s="118"/>
      <c r="M37" s="118"/>
      <c r="N37" s="119"/>
      <c r="O37" s="121">
        <v>36</v>
      </c>
      <c r="P37" s="118"/>
      <c r="Q37" s="119"/>
      <c r="R37" s="138"/>
      <c r="S37" s="124"/>
      <c r="T37" s="125"/>
      <c r="U37" s="25">
        <v>15</v>
      </c>
      <c r="V37" s="121">
        <v>0</v>
      </c>
      <c r="W37" s="118"/>
      <c r="X37" s="119"/>
      <c r="Y37" s="107">
        <v>3</v>
      </c>
      <c r="Z37" s="121">
        <v>62</v>
      </c>
      <c r="AA37" s="118"/>
      <c r="AB37" s="118"/>
      <c r="AC37" s="119"/>
      <c r="AD37" s="138"/>
      <c r="AE37" s="30"/>
      <c r="AF37" s="30"/>
    </row>
    <row r="38" spans="1:32" ht="14.25">
      <c r="A38" s="138"/>
      <c r="B38" s="124"/>
      <c r="C38" s="145" t="s">
        <v>26</v>
      </c>
      <c r="D38" s="19">
        <v>0</v>
      </c>
      <c r="E38" s="19">
        <v>0</v>
      </c>
      <c r="F38" s="19">
        <v>4</v>
      </c>
      <c r="G38" s="19">
        <v>2</v>
      </c>
      <c r="H38" s="19">
        <v>2</v>
      </c>
      <c r="I38" s="19">
        <v>0</v>
      </c>
      <c r="J38" s="19">
        <v>0</v>
      </c>
      <c r="K38" s="19">
        <v>21</v>
      </c>
      <c r="L38" s="19">
        <v>19</v>
      </c>
      <c r="M38" s="19">
        <v>0</v>
      </c>
      <c r="N38" s="19">
        <v>13</v>
      </c>
      <c r="O38" s="19">
        <v>11</v>
      </c>
      <c r="P38" s="19">
        <v>13</v>
      </c>
      <c r="Q38" s="19">
        <v>0</v>
      </c>
      <c r="R38" s="138"/>
      <c r="S38" s="124"/>
      <c r="T38" s="145" t="s">
        <v>26</v>
      </c>
      <c r="U38" s="19">
        <v>14</v>
      </c>
      <c r="V38" s="19">
        <v>0</v>
      </c>
      <c r="W38" s="19">
        <v>0</v>
      </c>
      <c r="X38" s="19">
        <v>0</v>
      </c>
      <c r="Y38" s="106">
        <v>3</v>
      </c>
      <c r="Z38" s="106">
        <v>38</v>
      </c>
      <c r="AA38" s="106">
        <v>11</v>
      </c>
      <c r="AB38" s="106">
        <v>13</v>
      </c>
      <c r="AC38" s="19">
        <v>0</v>
      </c>
      <c r="AD38" s="138"/>
      <c r="AE38" s="30"/>
      <c r="AF38" s="30"/>
    </row>
    <row r="39" spans="1:32" ht="15">
      <c r="A39" s="138"/>
      <c r="B39" s="125"/>
      <c r="C39" s="125"/>
      <c r="D39" s="25">
        <v>0</v>
      </c>
      <c r="E39" s="121">
        <v>8</v>
      </c>
      <c r="F39" s="118"/>
      <c r="G39" s="118"/>
      <c r="H39" s="118"/>
      <c r="I39" s="119"/>
      <c r="J39" s="121">
        <v>53</v>
      </c>
      <c r="K39" s="118"/>
      <c r="L39" s="118"/>
      <c r="M39" s="118"/>
      <c r="N39" s="119"/>
      <c r="O39" s="121">
        <v>24</v>
      </c>
      <c r="P39" s="118"/>
      <c r="Q39" s="119"/>
      <c r="R39" s="138"/>
      <c r="S39" s="125"/>
      <c r="T39" s="125"/>
      <c r="U39" s="25">
        <v>14</v>
      </c>
      <c r="V39" s="121">
        <v>0</v>
      </c>
      <c r="W39" s="118"/>
      <c r="X39" s="119"/>
      <c r="Y39" s="107">
        <v>3</v>
      </c>
      <c r="Z39" s="121">
        <v>62</v>
      </c>
      <c r="AA39" s="118"/>
      <c r="AB39" s="118"/>
      <c r="AC39" s="119"/>
      <c r="AD39" s="138"/>
      <c r="AE39" s="30"/>
      <c r="AF39" s="30"/>
    </row>
    <row r="40" spans="1:32" ht="12.75">
      <c r="A40" s="138"/>
      <c r="B40" s="143" t="s">
        <v>0</v>
      </c>
      <c r="C40" s="143" t="s">
        <v>1</v>
      </c>
      <c r="D40" s="142" t="s">
        <v>2</v>
      </c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9"/>
      <c r="R40" s="138"/>
      <c r="S40" s="143" t="s">
        <v>0</v>
      </c>
      <c r="T40" s="143" t="s">
        <v>1</v>
      </c>
      <c r="U40" s="142" t="s">
        <v>5</v>
      </c>
      <c r="V40" s="118"/>
      <c r="W40" s="118"/>
      <c r="X40" s="118"/>
      <c r="Y40" s="118"/>
      <c r="Z40" s="118"/>
      <c r="AA40" s="118"/>
      <c r="AB40" s="118"/>
      <c r="AC40" s="119"/>
      <c r="AD40" s="138"/>
      <c r="AE40" s="30"/>
      <c r="AF40" s="30"/>
    </row>
    <row r="41" spans="1:32" ht="12.75">
      <c r="A41" s="138"/>
      <c r="B41" s="124"/>
      <c r="C41" s="124"/>
      <c r="D41" s="93" t="s">
        <v>6</v>
      </c>
      <c r="E41" s="144" t="s">
        <v>7</v>
      </c>
      <c r="F41" s="118"/>
      <c r="G41" s="118"/>
      <c r="H41" s="118"/>
      <c r="I41" s="119"/>
      <c r="J41" s="144" t="s">
        <v>8</v>
      </c>
      <c r="K41" s="118"/>
      <c r="L41" s="118"/>
      <c r="M41" s="118"/>
      <c r="N41" s="119"/>
      <c r="O41" s="144" t="s">
        <v>9</v>
      </c>
      <c r="P41" s="118"/>
      <c r="Q41" s="119"/>
      <c r="R41" s="138"/>
      <c r="S41" s="124"/>
      <c r="T41" s="124"/>
      <c r="U41" s="94" t="s">
        <v>10</v>
      </c>
      <c r="V41" s="144" t="s">
        <v>30</v>
      </c>
      <c r="W41" s="118"/>
      <c r="X41" s="119"/>
      <c r="Y41" s="94" t="s">
        <v>7</v>
      </c>
      <c r="Z41" s="144" t="s">
        <v>8</v>
      </c>
      <c r="AA41" s="118"/>
      <c r="AB41" s="118"/>
      <c r="AC41" s="119"/>
      <c r="AD41" s="138"/>
      <c r="AE41" s="30"/>
      <c r="AF41" s="30"/>
    </row>
    <row r="42" spans="1:32" ht="12.75">
      <c r="A42" s="138"/>
      <c r="B42" s="125"/>
      <c r="C42" s="125"/>
      <c r="D42" s="95" t="s">
        <v>12</v>
      </c>
      <c r="E42" s="96" t="s">
        <v>13</v>
      </c>
      <c r="F42" s="97" t="s">
        <v>14</v>
      </c>
      <c r="G42" s="98" t="s">
        <v>15</v>
      </c>
      <c r="H42" s="99" t="s">
        <v>16</v>
      </c>
      <c r="I42" s="100" t="s">
        <v>17</v>
      </c>
      <c r="J42" s="101" t="s">
        <v>18</v>
      </c>
      <c r="K42" s="102" t="s">
        <v>19</v>
      </c>
      <c r="L42" s="103" t="s">
        <v>20</v>
      </c>
      <c r="M42" s="104" t="s">
        <v>21</v>
      </c>
      <c r="N42" s="105" t="s">
        <v>22</v>
      </c>
      <c r="O42" s="104" t="s">
        <v>19</v>
      </c>
      <c r="P42" s="103" t="s">
        <v>15</v>
      </c>
      <c r="Q42" s="105" t="s">
        <v>21</v>
      </c>
      <c r="R42" s="138"/>
      <c r="S42" s="125"/>
      <c r="T42" s="125"/>
      <c r="U42" s="97" t="s">
        <v>12</v>
      </c>
      <c r="V42" s="96" t="s">
        <v>13</v>
      </c>
      <c r="W42" s="99" t="s">
        <v>14</v>
      </c>
      <c r="X42" s="100" t="s">
        <v>16</v>
      </c>
      <c r="Y42" s="98" t="s">
        <v>20</v>
      </c>
      <c r="Z42" s="101" t="s">
        <v>18</v>
      </c>
      <c r="AA42" s="104" t="s">
        <v>19</v>
      </c>
      <c r="AB42" s="103" t="s">
        <v>15</v>
      </c>
      <c r="AC42" s="105" t="s">
        <v>21</v>
      </c>
      <c r="AD42" s="138"/>
      <c r="AE42" s="30"/>
      <c r="AF42" s="30"/>
    </row>
    <row r="43" spans="1:32" ht="14.25">
      <c r="A43" s="138"/>
      <c r="B43" s="145" t="s">
        <v>42</v>
      </c>
      <c r="C43" s="145" t="s">
        <v>24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1</v>
      </c>
      <c r="M43" s="19">
        <v>0</v>
      </c>
      <c r="N43" s="19">
        <v>0</v>
      </c>
      <c r="O43" s="19">
        <v>3</v>
      </c>
      <c r="P43" s="19">
        <v>1</v>
      </c>
      <c r="Q43" s="19">
        <v>0</v>
      </c>
      <c r="R43" s="138"/>
      <c r="S43" s="145" t="s">
        <v>32</v>
      </c>
      <c r="T43" s="145" t="s">
        <v>24</v>
      </c>
      <c r="U43" s="19">
        <v>0</v>
      </c>
      <c r="V43" s="19">
        <v>0</v>
      </c>
      <c r="W43" s="19">
        <v>0</v>
      </c>
      <c r="X43" s="19">
        <v>0</v>
      </c>
      <c r="Y43" s="106">
        <v>2</v>
      </c>
      <c r="Z43" s="106">
        <v>1</v>
      </c>
      <c r="AA43" s="106">
        <v>3</v>
      </c>
      <c r="AB43" s="106">
        <v>1</v>
      </c>
      <c r="AC43" s="19">
        <v>0</v>
      </c>
      <c r="AD43" s="138"/>
      <c r="AE43" s="30"/>
      <c r="AF43" s="30"/>
    </row>
    <row r="44" spans="1:32" ht="12.75">
      <c r="A44" s="138"/>
      <c r="B44" s="124"/>
      <c r="C44" s="125"/>
      <c r="D44" s="108">
        <v>0</v>
      </c>
      <c r="E44" s="121">
        <v>0</v>
      </c>
      <c r="F44" s="118"/>
      <c r="G44" s="118"/>
      <c r="H44" s="118"/>
      <c r="I44" s="119"/>
      <c r="J44" s="121">
        <v>1</v>
      </c>
      <c r="K44" s="118"/>
      <c r="L44" s="118"/>
      <c r="M44" s="118"/>
      <c r="N44" s="119"/>
      <c r="O44" s="121">
        <v>4</v>
      </c>
      <c r="P44" s="118"/>
      <c r="Q44" s="119"/>
      <c r="R44" s="138"/>
      <c r="S44" s="124"/>
      <c r="T44" s="125"/>
      <c r="U44" s="25">
        <v>0</v>
      </c>
      <c r="V44" s="121">
        <v>0</v>
      </c>
      <c r="W44" s="118"/>
      <c r="X44" s="119"/>
      <c r="Y44" s="25">
        <v>2</v>
      </c>
      <c r="Z44" s="121">
        <v>5</v>
      </c>
      <c r="AA44" s="118"/>
      <c r="AB44" s="118"/>
      <c r="AC44" s="119"/>
      <c r="AD44" s="138"/>
      <c r="AE44" s="30"/>
      <c r="AF44" s="30"/>
    </row>
    <row r="45" spans="1:32" ht="14.25">
      <c r="A45" s="138"/>
      <c r="B45" s="124"/>
      <c r="C45" s="145" t="s">
        <v>25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1</v>
      </c>
      <c r="M45" s="19">
        <v>0</v>
      </c>
      <c r="N45" s="19">
        <v>2</v>
      </c>
      <c r="O45" s="19">
        <v>3</v>
      </c>
      <c r="P45" s="19">
        <v>1</v>
      </c>
      <c r="Q45" s="19">
        <v>0</v>
      </c>
      <c r="R45" s="138"/>
      <c r="S45" s="124"/>
      <c r="T45" s="145" t="s">
        <v>25</v>
      </c>
      <c r="U45" s="19">
        <v>2</v>
      </c>
      <c r="V45" s="19">
        <v>0</v>
      </c>
      <c r="W45" s="19">
        <v>0</v>
      </c>
      <c r="X45" s="19">
        <v>0</v>
      </c>
      <c r="Y45" s="106">
        <v>2</v>
      </c>
      <c r="Z45" s="106">
        <v>1</v>
      </c>
      <c r="AA45" s="106">
        <v>3</v>
      </c>
      <c r="AB45" s="106">
        <v>1</v>
      </c>
      <c r="AC45" s="19">
        <v>0</v>
      </c>
      <c r="AD45" s="138"/>
      <c r="AE45" s="30"/>
      <c r="AF45" s="30"/>
    </row>
    <row r="46" spans="1:32" ht="15">
      <c r="A46" s="138"/>
      <c r="B46" s="124"/>
      <c r="C46" s="125"/>
      <c r="D46" s="108">
        <v>0</v>
      </c>
      <c r="E46" s="121">
        <v>0</v>
      </c>
      <c r="F46" s="118"/>
      <c r="G46" s="118"/>
      <c r="H46" s="118"/>
      <c r="I46" s="119"/>
      <c r="J46" s="121">
        <v>3</v>
      </c>
      <c r="K46" s="118"/>
      <c r="L46" s="118"/>
      <c r="M46" s="118"/>
      <c r="N46" s="119"/>
      <c r="O46" s="121">
        <v>4</v>
      </c>
      <c r="P46" s="118"/>
      <c r="Q46" s="119"/>
      <c r="R46" s="138"/>
      <c r="S46" s="124"/>
      <c r="T46" s="125"/>
      <c r="U46" s="25">
        <v>2</v>
      </c>
      <c r="V46" s="121">
        <v>0</v>
      </c>
      <c r="W46" s="118"/>
      <c r="X46" s="119"/>
      <c r="Y46" s="107">
        <v>2</v>
      </c>
      <c r="Z46" s="121">
        <v>5</v>
      </c>
      <c r="AA46" s="118"/>
      <c r="AB46" s="118"/>
      <c r="AC46" s="119"/>
      <c r="AD46" s="138"/>
      <c r="AE46" s="30"/>
      <c r="AF46" s="30"/>
    </row>
    <row r="47" spans="1:32" ht="14.25">
      <c r="A47" s="138"/>
      <c r="B47" s="124"/>
      <c r="C47" s="145" t="s">
        <v>26</v>
      </c>
      <c r="D47" s="19">
        <v>0</v>
      </c>
      <c r="E47" s="19">
        <v>0</v>
      </c>
      <c r="F47" s="19">
        <v>1</v>
      </c>
      <c r="G47" s="19">
        <v>5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3</v>
      </c>
      <c r="P47" s="19">
        <v>2</v>
      </c>
      <c r="Q47" s="19">
        <v>0</v>
      </c>
      <c r="R47" s="138"/>
      <c r="S47" s="124"/>
      <c r="T47" s="145" t="s">
        <v>26</v>
      </c>
      <c r="U47" s="19">
        <v>0</v>
      </c>
      <c r="V47" s="19">
        <v>0</v>
      </c>
      <c r="W47" s="19">
        <v>0</v>
      </c>
      <c r="X47" s="19">
        <v>0</v>
      </c>
      <c r="Y47" s="106">
        <v>2</v>
      </c>
      <c r="Z47" s="106">
        <v>0</v>
      </c>
      <c r="AA47" s="106">
        <v>3</v>
      </c>
      <c r="AB47" s="106">
        <v>2</v>
      </c>
      <c r="AC47" s="19">
        <v>0</v>
      </c>
      <c r="AD47" s="138"/>
      <c r="AE47" s="30"/>
      <c r="AF47" s="30"/>
    </row>
    <row r="48" spans="1:32" ht="15">
      <c r="A48" s="138"/>
      <c r="B48" s="125"/>
      <c r="C48" s="125"/>
      <c r="D48" s="108">
        <v>0</v>
      </c>
      <c r="E48" s="121">
        <v>6</v>
      </c>
      <c r="F48" s="118"/>
      <c r="G48" s="118"/>
      <c r="H48" s="118"/>
      <c r="I48" s="119"/>
      <c r="J48" s="121">
        <v>0</v>
      </c>
      <c r="K48" s="118"/>
      <c r="L48" s="118"/>
      <c r="M48" s="118"/>
      <c r="N48" s="119"/>
      <c r="O48" s="121">
        <v>5</v>
      </c>
      <c r="P48" s="118"/>
      <c r="Q48" s="119"/>
      <c r="R48" s="138"/>
      <c r="S48" s="125"/>
      <c r="T48" s="125"/>
      <c r="U48" s="25">
        <v>0</v>
      </c>
      <c r="V48" s="121">
        <v>0</v>
      </c>
      <c r="W48" s="118"/>
      <c r="X48" s="119"/>
      <c r="Y48" s="107">
        <v>2</v>
      </c>
      <c r="Z48" s="121">
        <v>5</v>
      </c>
      <c r="AA48" s="118"/>
      <c r="AB48" s="118"/>
      <c r="AC48" s="119"/>
      <c r="AD48" s="138"/>
      <c r="AE48" s="30"/>
      <c r="AF48" s="30"/>
    </row>
    <row r="49" spans="1:32" ht="12.75">
      <c r="A49" s="138"/>
      <c r="B49" s="143" t="s">
        <v>0</v>
      </c>
      <c r="C49" s="143" t="s">
        <v>1</v>
      </c>
      <c r="D49" s="142" t="s">
        <v>2</v>
      </c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9"/>
      <c r="R49" s="138"/>
      <c r="S49" s="143" t="s">
        <v>0</v>
      </c>
      <c r="T49" s="143" t="s">
        <v>1</v>
      </c>
      <c r="U49" s="142" t="s">
        <v>5</v>
      </c>
      <c r="V49" s="118"/>
      <c r="W49" s="118"/>
      <c r="X49" s="118"/>
      <c r="Y49" s="118"/>
      <c r="Z49" s="118"/>
      <c r="AA49" s="118"/>
      <c r="AB49" s="118"/>
      <c r="AC49" s="119"/>
      <c r="AD49" s="138"/>
      <c r="AE49" s="30"/>
      <c r="AF49" s="30"/>
    </row>
    <row r="50" spans="1:32" ht="12.75">
      <c r="A50" s="138"/>
      <c r="B50" s="124"/>
      <c r="C50" s="124"/>
      <c r="D50" s="93" t="s">
        <v>6</v>
      </c>
      <c r="E50" s="144" t="s">
        <v>7</v>
      </c>
      <c r="F50" s="118"/>
      <c r="G50" s="118"/>
      <c r="H50" s="118"/>
      <c r="I50" s="119"/>
      <c r="J50" s="144" t="s">
        <v>8</v>
      </c>
      <c r="K50" s="118"/>
      <c r="L50" s="118"/>
      <c r="M50" s="118"/>
      <c r="N50" s="119"/>
      <c r="O50" s="144" t="s">
        <v>9</v>
      </c>
      <c r="P50" s="118"/>
      <c r="Q50" s="119"/>
      <c r="R50" s="138"/>
      <c r="S50" s="124"/>
      <c r="T50" s="124"/>
      <c r="U50" s="94" t="s">
        <v>10</v>
      </c>
      <c r="V50" s="144" t="s">
        <v>30</v>
      </c>
      <c r="W50" s="118"/>
      <c r="X50" s="119"/>
      <c r="Y50" s="94" t="s">
        <v>7</v>
      </c>
      <c r="Z50" s="144" t="s">
        <v>8</v>
      </c>
      <c r="AA50" s="118"/>
      <c r="AB50" s="118"/>
      <c r="AC50" s="119"/>
      <c r="AD50" s="138"/>
      <c r="AE50" s="30"/>
      <c r="AF50" s="30"/>
    </row>
    <row r="51" spans="1:32" ht="12.75">
      <c r="A51" s="138"/>
      <c r="B51" s="125"/>
      <c r="C51" s="125"/>
      <c r="D51" s="95" t="s">
        <v>12</v>
      </c>
      <c r="E51" s="96" t="s">
        <v>13</v>
      </c>
      <c r="F51" s="97" t="s">
        <v>14</v>
      </c>
      <c r="G51" s="98" t="s">
        <v>15</v>
      </c>
      <c r="H51" s="99" t="s">
        <v>16</v>
      </c>
      <c r="I51" s="100" t="s">
        <v>17</v>
      </c>
      <c r="J51" s="101" t="s">
        <v>18</v>
      </c>
      <c r="K51" s="102" t="s">
        <v>19</v>
      </c>
      <c r="L51" s="103" t="s">
        <v>20</v>
      </c>
      <c r="M51" s="104" t="s">
        <v>21</v>
      </c>
      <c r="N51" s="105" t="s">
        <v>22</v>
      </c>
      <c r="O51" s="104" t="s">
        <v>19</v>
      </c>
      <c r="P51" s="103" t="s">
        <v>15</v>
      </c>
      <c r="Q51" s="105" t="s">
        <v>21</v>
      </c>
      <c r="R51" s="138"/>
      <c r="S51" s="125"/>
      <c r="T51" s="125"/>
      <c r="U51" s="97" t="s">
        <v>12</v>
      </c>
      <c r="V51" s="96" t="s">
        <v>13</v>
      </c>
      <c r="W51" s="99" t="s">
        <v>14</v>
      </c>
      <c r="X51" s="100" t="s">
        <v>16</v>
      </c>
      <c r="Y51" s="98" t="s">
        <v>20</v>
      </c>
      <c r="Z51" s="101" t="s">
        <v>18</v>
      </c>
      <c r="AA51" s="104" t="s">
        <v>19</v>
      </c>
      <c r="AB51" s="103" t="s">
        <v>15</v>
      </c>
      <c r="AC51" s="105" t="s">
        <v>21</v>
      </c>
      <c r="AD51" s="138"/>
      <c r="AE51" s="30"/>
      <c r="AF51" s="30"/>
    </row>
    <row r="52" spans="1:32" ht="14.25">
      <c r="A52" s="138"/>
      <c r="B52" s="145" t="s">
        <v>33</v>
      </c>
      <c r="C52" s="145" t="s">
        <v>24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5</v>
      </c>
      <c r="M52" s="19">
        <v>0</v>
      </c>
      <c r="N52" s="19">
        <v>0</v>
      </c>
      <c r="O52" s="106">
        <v>4</v>
      </c>
      <c r="P52" s="106">
        <v>34</v>
      </c>
      <c r="Q52" s="19">
        <v>0</v>
      </c>
      <c r="R52" s="138"/>
      <c r="S52" s="145" t="s">
        <v>43</v>
      </c>
      <c r="T52" s="145" t="s">
        <v>24</v>
      </c>
      <c r="U52" s="19">
        <v>0</v>
      </c>
      <c r="V52" s="19">
        <v>0</v>
      </c>
      <c r="W52" s="19">
        <v>3</v>
      </c>
      <c r="X52" s="19">
        <v>0</v>
      </c>
      <c r="Y52" s="106">
        <v>7</v>
      </c>
      <c r="Z52" s="106">
        <v>5</v>
      </c>
      <c r="AA52" s="106">
        <v>4</v>
      </c>
      <c r="AB52" s="106">
        <v>34</v>
      </c>
      <c r="AC52" s="19">
        <v>0</v>
      </c>
      <c r="AD52" s="138"/>
      <c r="AE52" s="30"/>
      <c r="AF52" s="30"/>
    </row>
    <row r="53" spans="1:32" ht="12.75">
      <c r="A53" s="138"/>
      <c r="B53" s="124"/>
      <c r="C53" s="125"/>
      <c r="D53" s="25">
        <v>0</v>
      </c>
      <c r="E53" s="121">
        <v>0</v>
      </c>
      <c r="F53" s="118"/>
      <c r="G53" s="118"/>
      <c r="H53" s="118"/>
      <c r="I53" s="119"/>
      <c r="J53" s="121">
        <v>5</v>
      </c>
      <c r="K53" s="118"/>
      <c r="L53" s="118"/>
      <c r="M53" s="118"/>
      <c r="N53" s="119"/>
      <c r="O53" s="121">
        <v>38</v>
      </c>
      <c r="P53" s="118"/>
      <c r="Q53" s="119"/>
      <c r="R53" s="138"/>
      <c r="S53" s="124"/>
      <c r="T53" s="125"/>
      <c r="U53" s="25">
        <v>0</v>
      </c>
      <c r="V53" s="121">
        <v>3</v>
      </c>
      <c r="W53" s="118"/>
      <c r="X53" s="119"/>
      <c r="Y53" s="25">
        <v>7</v>
      </c>
      <c r="Z53" s="121">
        <v>43</v>
      </c>
      <c r="AA53" s="118"/>
      <c r="AB53" s="118"/>
      <c r="AC53" s="119"/>
      <c r="AD53" s="138"/>
      <c r="AE53" s="30"/>
      <c r="AF53" s="30"/>
    </row>
    <row r="54" spans="1:32" ht="14.25">
      <c r="A54" s="138"/>
      <c r="B54" s="124"/>
      <c r="C54" s="145" t="s">
        <v>25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5</v>
      </c>
      <c r="M54" s="19">
        <v>0</v>
      </c>
      <c r="N54" s="19">
        <v>0</v>
      </c>
      <c r="O54" s="19">
        <v>4</v>
      </c>
      <c r="P54" s="19">
        <v>34</v>
      </c>
      <c r="Q54" s="19">
        <v>0</v>
      </c>
      <c r="R54" s="138"/>
      <c r="S54" s="124"/>
      <c r="T54" s="145" t="s">
        <v>25</v>
      </c>
      <c r="U54" s="19">
        <v>0</v>
      </c>
      <c r="V54" s="19">
        <v>0</v>
      </c>
      <c r="W54" s="19">
        <v>3</v>
      </c>
      <c r="X54" s="19">
        <v>0</v>
      </c>
      <c r="Y54" s="106">
        <v>7</v>
      </c>
      <c r="Z54" s="106">
        <v>5</v>
      </c>
      <c r="AA54" s="106">
        <v>4</v>
      </c>
      <c r="AB54" s="106">
        <v>34</v>
      </c>
      <c r="AC54" s="19">
        <v>0</v>
      </c>
      <c r="AD54" s="138"/>
      <c r="AE54" s="30"/>
      <c r="AF54" s="30"/>
    </row>
    <row r="55" spans="1:32" ht="15">
      <c r="A55" s="138"/>
      <c r="B55" s="124"/>
      <c r="C55" s="125"/>
      <c r="D55" s="25">
        <v>0</v>
      </c>
      <c r="E55" s="121">
        <v>0</v>
      </c>
      <c r="F55" s="118"/>
      <c r="G55" s="118"/>
      <c r="H55" s="118"/>
      <c r="I55" s="119"/>
      <c r="J55" s="121">
        <v>5</v>
      </c>
      <c r="K55" s="118"/>
      <c r="L55" s="118"/>
      <c r="M55" s="118"/>
      <c r="N55" s="119"/>
      <c r="O55" s="121">
        <v>38</v>
      </c>
      <c r="P55" s="118"/>
      <c r="Q55" s="119"/>
      <c r="R55" s="138"/>
      <c r="S55" s="124"/>
      <c r="T55" s="125"/>
      <c r="U55" s="25">
        <v>0</v>
      </c>
      <c r="V55" s="121">
        <v>3</v>
      </c>
      <c r="W55" s="118"/>
      <c r="X55" s="119"/>
      <c r="Y55" s="107">
        <v>7</v>
      </c>
      <c r="Z55" s="121">
        <v>43</v>
      </c>
      <c r="AA55" s="118"/>
      <c r="AB55" s="118"/>
      <c r="AC55" s="119"/>
      <c r="AD55" s="138"/>
      <c r="AE55" s="30"/>
      <c r="AF55" s="30"/>
    </row>
    <row r="56" spans="1:32" ht="14.25">
      <c r="A56" s="138"/>
      <c r="B56" s="124"/>
      <c r="C56" s="145" t="s">
        <v>26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4</v>
      </c>
      <c r="M56" s="19">
        <v>0</v>
      </c>
      <c r="N56" s="19">
        <v>0</v>
      </c>
      <c r="O56" s="19">
        <v>4</v>
      </c>
      <c r="P56" s="19">
        <v>35</v>
      </c>
      <c r="Q56" s="19">
        <v>0</v>
      </c>
      <c r="R56" s="138"/>
      <c r="S56" s="124"/>
      <c r="T56" s="145" t="s">
        <v>26</v>
      </c>
      <c r="U56" s="19">
        <v>0</v>
      </c>
      <c r="V56" s="19">
        <v>0</v>
      </c>
      <c r="W56" s="19">
        <v>3</v>
      </c>
      <c r="X56" s="19">
        <v>0</v>
      </c>
      <c r="Y56" s="106">
        <v>7</v>
      </c>
      <c r="Z56" s="106">
        <v>4</v>
      </c>
      <c r="AA56" s="106">
        <v>4</v>
      </c>
      <c r="AB56" s="106">
        <v>35</v>
      </c>
      <c r="AC56" s="19">
        <v>0</v>
      </c>
      <c r="AD56" s="138"/>
      <c r="AE56" s="30"/>
      <c r="AF56" s="30"/>
    </row>
    <row r="57" spans="1:32" ht="15">
      <c r="A57" s="138"/>
      <c r="B57" s="125"/>
      <c r="C57" s="125"/>
      <c r="D57" s="25">
        <v>0</v>
      </c>
      <c r="E57" s="121">
        <v>0</v>
      </c>
      <c r="F57" s="118"/>
      <c r="G57" s="118"/>
      <c r="H57" s="118"/>
      <c r="I57" s="119"/>
      <c r="J57" s="121">
        <v>4</v>
      </c>
      <c r="K57" s="118"/>
      <c r="L57" s="118"/>
      <c r="M57" s="118"/>
      <c r="N57" s="119"/>
      <c r="O57" s="121">
        <v>39</v>
      </c>
      <c r="P57" s="118"/>
      <c r="Q57" s="119"/>
      <c r="R57" s="138"/>
      <c r="S57" s="125"/>
      <c r="T57" s="125"/>
      <c r="U57" s="25">
        <v>0</v>
      </c>
      <c r="V57" s="121">
        <v>3</v>
      </c>
      <c r="W57" s="118"/>
      <c r="X57" s="119"/>
      <c r="Y57" s="107">
        <v>7</v>
      </c>
      <c r="Z57" s="121">
        <v>43</v>
      </c>
      <c r="AA57" s="118"/>
      <c r="AB57" s="118"/>
      <c r="AC57" s="119"/>
      <c r="AD57" s="138"/>
      <c r="AE57" s="30"/>
      <c r="AF57" s="30"/>
    </row>
    <row r="58" spans="1:32" ht="12.75">
      <c r="A58" s="138"/>
      <c r="B58" s="143" t="s">
        <v>0</v>
      </c>
      <c r="C58" s="143" t="s">
        <v>1</v>
      </c>
      <c r="D58" s="142" t="s">
        <v>2</v>
      </c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9"/>
      <c r="R58" s="138"/>
      <c r="S58" s="143" t="s">
        <v>0</v>
      </c>
      <c r="T58" s="143" t="s">
        <v>1</v>
      </c>
      <c r="U58" s="142" t="s">
        <v>5</v>
      </c>
      <c r="V58" s="118"/>
      <c r="W58" s="118"/>
      <c r="X58" s="118"/>
      <c r="Y58" s="118"/>
      <c r="Z58" s="118"/>
      <c r="AA58" s="118"/>
      <c r="AB58" s="118"/>
      <c r="AC58" s="119"/>
      <c r="AD58" s="138"/>
      <c r="AE58" s="30"/>
      <c r="AF58" s="30"/>
    </row>
    <row r="59" spans="1:32" ht="12.75">
      <c r="A59" s="138"/>
      <c r="B59" s="124"/>
      <c r="C59" s="124"/>
      <c r="D59" s="93" t="s">
        <v>6</v>
      </c>
      <c r="E59" s="144" t="s">
        <v>7</v>
      </c>
      <c r="F59" s="118"/>
      <c r="G59" s="118"/>
      <c r="H59" s="118"/>
      <c r="I59" s="119"/>
      <c r="J59" s="144" t="s">
        <v>8</v>
      </c>
      <c r="K59" s="118"/>
      <c r="L59" s="118"/>
      <c r="M59" s="118"/>
      <c r="N59" s="119"/>
      <c r="O59" s="144" t="s">
        <v>9</v>
      </c>
      <c r="P59" s="118"/>
      <c r="Q59" s="119"/>
      <c r="R59" s="138"/>
      <c r="S59" s="124"/>
      <c r="T59" s="124"/>
      <c r="U59" s="109" t="s">
        <v>10</v>
      </c>
      <c r="V59" s="144" t="s">
        <v>30</v>
      </c>
      <c r="W59" s="118"/>
      <c r="X59" s="119"/>
      <c r="Y59" s="94" t="s">
        <v>7</v>
      </c>
      <c r="Z59" s="144" t="s">
        <v>8</v>
      </c>
      <c r="AA59" s="118"/>
      <c r="AB59" s="118"/>
      <c r="AC59" s="119"/>
      <c r="AD59" s="138"/>
      <c r="AE59" s="30"/>
      <c r="AF59" s="30"/>
    </row>
    <row r="60" spans="1:32" ht="12.75">
      <c r="A60" s="138"/>
      <c r="B60" s="125"/>
      <c r="C60" s="125"/>
      <c r="D60" s="95" t="s">
        <v>12</v>
      </c>
      <c r="E60" s="96" t="s">
        <v>13</v>
      </c>
      <c r="F60" s="97" t="s">
        <v>14</v>
      </c>
      <c r="G60" s="98" t="s">
        <v>15</v>
      </c>
      <c r="H60" s="99" t="s">
        <v>16</v>
      </c>
      <c r="I60" s="100" t="s">
        <v>17</v>
      </c>
      <c r="J60" s="101" t="s">
        <v>18</v>
      </c>
      <c r="K60" s="102" t="s">
        <v>19</v>
      </c>
      <c r="L60" s="103" t="s">
        <v>20</v>
      </c>
      <c r="M60" s="104" t="s">
        <v>21</v>
      </c>
      <c r="N60" s="105" t="s">
        <v>22</v>
      </c>
      <c r="O60" s="104" t="s">
        <v>19</v>
      </c>
      <c r="P60" s="103" t="s">
        <v>15</v>
      </c>
      <c r="Q60" s="105" t="s">
        <v>21</v>
      </c>
      <c r="R60" s="138"/>
      <c r="S60" s="125"/>
      <c r="T60" s="125"/>
      <c r="U60" s="97" t="s">
        <v>12</v>
      </c>
      <c r="V60" s="110" t="s">
        <v>13</v>
      </c>
      <c r="W60" s="111" t="s">
        <v>14</v>
      </c>
      <c r="X60" s="112" t="s">
        <v>16</v>
      </c>
      <c r="Y60" s="98" t="s">
        <v>20</v>
      </c>
      <c r="Z60" s="113" t="s">
        <v>18</v>
      </c>
      <c r="AA60" s="114" t="s">
        <v>19</v>
      </c>
      <c r="AB60" s="115" t="s">
        <v>15</v>
      </c>
      <c r="AC60" s="116" t="s">
        <v>21</v>
      </c>
      <c r="AD60" s="138"/>
      <c r="AE60" s="30"/>
      <c r="AF60" s="30"/>
    </row>
    <row r="61" spans="1:32" ht="12.75">
      <c r="A61" s="138"/>
      <c r="B61" s="145" t="s">
        <v>44</v>
      </c>
      <c r="C61" s="145" t="s">
        <v>24</v>
      </c>
      <c r="D61" s="19">
        <v>0</v>
      </c>
      <c r="E61" s="19">
        <v>0</v>
      </c>
      <c r="F61" s="19">
        <v>1</v>
      </c>
      <c r="G61" s="19">
        <v>1</v>
      </c>
      <c r="H61" s="19">
        <v>1</v>
      </c>
      <c r="I61" s="19">
        <v>0</v>
      </c>
      <c r="J61" s="19">
        <v>0</v>
      </c>
      <c r="K61" s="19">
        <v>0</v>
      </c>
      <c r="L61" s="19">
        <v>8</v>
      </c>
      <c r="M61" s="19">
        <v>2</v>
      </c>
      <c r="N61" s="19">
        <v>2</v>
      </c>
      <c r="O61" s="19">
        <v>8</v>
      </c>
      <c r="P61" s="19">
        <v>17</v>
      </c>
      <c r="Q61" s="19">
        <v>3</v>
      </c>
      <c r="R61" s="138"/>
      <c r="S61" s="145" t="s">
        <v>44</v>
      </c>
      <c r="T61" s="145" t="s">
        <v>24</v>
      </c>
      <c r="U61" s="19">
        <v>3</v>
      </c>
      <c r="V61" s="19">
        <v>0</v>
      </c>
      <c r="W61" s="19">
        <v>0</v>
      </c>
      <c r="X61" s="19">
        <v>0</v>
      </c>
      <c r="Y61" s="19">
        <v>12</v>
      </c>
      <c r="Z61" s="19">
        <v>9</v>
      </c>
      <c r="AA61" s="19">
        <v>8</v>
      </c>
      <c r="AB61" s="19">
        <v>17</v>
      </c>
      <c r="AC61" s="19">
        <v>3</v>
      </c>
      <c r="AD61" s="138"/>
      <c r="AE61" s="30"/>
      <c r="AF61" s="30"/>
    </row>
    <row r="62" spans="1:32" ht="12.75">
      <c r="A62" s="138"/>
      <c r="B62" s="124"/>
      <c r="C62" s="125"/>
      <c r="D62" s="108">
        <v>0</v>
      </c>
      <c r="E62" s="121">
        <v>3</v>
      </c>
      <c r="F62" s="118"/>
      <c r="G62" s="118"/>
      <c r="H62" s="118"/>
      <c r="I62" s="119"/>
      <c r="J62" s="121">
        <v>12</v>
      </c>
      <c r="K62" s="118"/>
      <c r="L62" s="118"/>
      <c r="M62" s="118"/>
      <c r="N62" s="119"/>
      <c r="O62" s="147">
        <v>28</v>
      </c>
      <c r="P62" s="118"/>
      <c r="Q62" s="119"/>
      <c r="R62" s="138"/>
      <c r="S62" s="124"/>
      <c r="T62" s="125"/>
      <c r="U62" s="25">
        <v>3</v>
      </c>
      <c r="V62" s="121">
        <v>0</v>
      </c>
      <c r="W62" s="118"/>
      <c r="X62" s="119"/>
      <c r="Y62" s="25">
        <v>12</v>
      </c>
      <c r="Z62" s="121">
        <v>37</v>
      </c>
      <c r="AA62" s="118"/>
      <c r="AB62" s="118"/>
      <c r="AC62" s="119"/>
      <c r="AD62" s="138"/>
      <c r="AE62" s="30"/>
      <c r="AF62" s="30"/>
    </row>
    <row r="63" spans="1:32" ht="12.75">
      <c r="A63" s="138"/>
      <c r="B63" s="124"/>
      <c r="C63" s="148" t="s">
        <v>25</v>
      </c>
      <c r="D63" s="19">
        <v>0</v>
      </c>
      <c r="E63" s="19">
        <v>0</v>
      </c>
      <c r="F63" s="19">
        <v>0</v>
      </c>
      <c r="G63" s="19">
        <v>1</v>
      </c>
      <c r="H63" s="19">
        <v>0</v>
      </c>
      <c r="I63" s="19">
        <v>0</v>
      </c>
      <c r="J63" s="19">
        <v>0</v>
      </c>
      <c r="K63" s="19">
        <v>0</v>
      </c>
      <c r="L63" s="19">
        <v>10</v>
      </c>
      <c r="M63" s="19">
        <v>2</v>
      </c>
      <c r="N63" s="19">
        <v>3</v>
      </c>
      <c r="O63" s="19">
        <v>8</v>
      </c>
      <c r="P63" s="19">
        <v>15</v>
      </c>
      <c r="Q63" s="19">
        <v>3</v>
      </c>
      <c r="R63" s="138"/>
      <c r="S63" s="124"/>
      <c r="T63" s="145" t="s">
        <v>25</v>
      </c>
      <c r="U63" s="19">
        <v>4</v>
      </c>
      <c r="V63" s="19">
        <v>0</v>
      </c>
      <c r="W63" s="19">
        <v>0</v>
      </c>
      <c r="X63" s="19">
        <v>0</v>
      </c>
      <c r="Y63" s="19">
        <v>12</v>
      </c>
      <c r="Z63" s="19">
        <v>11</v>
      </c>
      <c r="AA63" s="19">
        <v>8</v>
      </c>
      <c r="AB63" s="19">
        <v>15</v>
      </c>
      <c r="AC63" s="19">
        <v>3</v>
      </c>
      <c r="AD63" s="138"/>
      <c r="AE63" s="30"/>
      <c r="AF63" s="30"/>
    </row>
    <row r="64" spans="1:32" ht="12.75">
      <c r="A64" s="138"/>
      <c r="B64" s="124"/>
      <c r="C64" s="125"/>
      <c r="D64" s="108">
        <v>0</v>
      </c>
      <c r="E64" s="121">
        <v>1</v>
      </c>
      <c r="F64" s="118"/>
      <c r="G64" s="118"/>
      <c r="H64" s="118"/>
      <c r="I64" s="119"/>
      <c r="J64" s="121">
        <v>15</v>
      </c>
      <c r="K64" s="118"/>
      <c r="L64" s="118"/>
      <c r="M64" s="118"/>
      <c r="N64" s="119"/>
      <c r="O64" s="147">
        <v>26</v>
      </c>
      <c r="P64" s="118"/>
      <c r="Q64" s="119"/>
      <c r="R64" s="138"/>
      <c r="S64" s="124"/>
      <c r="T64" s="125"/>
      <c r="U64" s="25">
        <v>4</v>
      </c>
      <c r="V64" s="121">
        <v>0</v>
      </c>
      <c r="W64" s="118"/>
      <c r="X64" s="119"/>
      <c r="Y64" s="25">
        <v>12</v>
      </c>
      <c r="Z64" s="121">
        <v>37</v>
      </c>
      <c r="AA64" s="118"/>
      <c r="AB64" s="118"/>
      <c r="AC64" s="119"/>
      <c r="AD64" s="138"/>
      <c r="AE64" s="30"/>
      <c r="AF64" s="30"/>
    </row>
    <row r="65" spans="1:32" ht="12.75">
      <c r="A65" s="138"/>
      <c r="B65" s="124"/>
      <c r="C65" s="148" t="s">
        <v>26</v>
      </c>
      <c r="D65" s="19">
        <v>1</v>
      </c>
      <c r="E65" s="19">
        <v>0</v>
      </c>
      <c r="F65" s="19">
        <v>3</v>
      </c>
      <c r="G65" s="19">
        <v>4</v>
      </c>
      <c r="H65" s="19">
        <v>1</v>
      </c>
      <c r="I65" s="19">
        <v>0</v>
      </c>
      <c r="J65" s="19">
        <v>0</v>
      </c>
      <c r="K65" s="19">
        <v>1</v>
      </c>
      <c r="L65" s="19">
        <v>12</v>
      </c>
      <c r="M65" s="19">
        <v>2</v>
      </c>
      <c r="N65" s="19">
        <v>1</v>
      </c>
      <c r="O65" s="19">
        <v>7</v>
      </c>
      <c r="P65" s="19">
        <v>13</v>
      </c>
      <c r="Q65" s="19">
        <v>3</v>
      </c>
      <c r="R65" s="138"/>
      <c r="S65" s="124"/>
      <c r="T65" s="145" t="s">
        <v>26</v>
      </c>
      <c r="U65" s="19">
        <v>2</v>
      </c>
      <c r="V65" s="19">
        <v>0</v>
      </c>
      <c r="W65" s="19">
        <v>0</v>
      </c>
      <c r="X65" s="19">
        <v>0</v>
      </c>
      <c r="Y65" s="19">
        <v>12</v>
      </c>
      <c r="Z65" s="19">
        <v>14</v>
      </c>
      <c r="AA65" s="19">
        <v>7</v>
      </c>
      <c r="AB65" s="19">
        <v>13</v>
      </c>
      <c r="AC65" s="19">
        <v>3</v>
      </c>
      <c r="AD65" s="138"/>
      <c r="AE65" s="30"/>
      <c r="AF65" s="30"/>
    </row>
    <row r="66" spans="1:32" ht="12.75">
      <c r="A66" s="138"/>
      <c r="B66" s="125"/>
      <c r="C66" s="125"/>
      <c r="D66" s="108">
        <v>1</v>
      </c>
      <c r="E66" s="121">
        <v>9</v>
      </c>
      <c r="F66" s="118"/>
      <c r="G66" s="118"/>
      <c r="H66" s="118"/>
      <c r="I66" s="119"/>
      <c r="J66" s="121">
        <v>16</v>
      </c>
      <c r="K66" s="118"/>
      <c r="L66" s="118"/>
      <c r="M66" s="118"/>
      <c r="N66" s="119"/>
      <c r="O66" s="121">
        <v>23</v>
      </c>
      <c r="P66" s="118"/>
      <c r="Q66" s="119"/>
      <c r="R66" s="138"/>
      <c r="S66" s="125"/>
      <c r="T66" s="125"/>
      <c r="U66" s="25">
        <v>2</v>
      </c>
      <c r="V66" s="121">
        <v>0</v>
      </c>
      <c r="W66" s="118"/>
      <c r="X66" s="119"/>
      <c r="Y66" s="25">
        <v>12</v>
      </c>
      <c r="Z66" s="121">
        <v>37</v>
      </c>
      <c r="AA66" s="118"/>
      <c r="AB66" s="118"/>
      <c r="AC66" s="119"/>
      <c r="AD66" s="138"/>
      <c r="AE66" s="30"/>
      <c r="AF66" s="30"/>
    </row>
    <row r="67" spans="1:32" ht="12.75">
      <c r="A67" s="138"/>
      <c r="B67" s="143" t="s">
        <v>0</v>
      </c>
      <c r="C67" s="143" t="s">
        <v>1</v>
      </c>
      <c r="D67" s="142" t="s">
        <v>2</v>
      </c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9"/>
      <c r="R67" s="138"/>
      <c r="S67" s="143" t="s">
        <v>0</v>
      </c>
      <c r="T67" s="143" t="s">
        <v>1</v>
      </c>
      <c r="U67" s="142" t="s">
        <v>5</v>
      </c>
      <c r="V67" s="118"/>
      <c r="W67" s="118"/>
      <c r="X67" s="118"/>
      <c r="Y67" s="118"/>
      <c r="Z67" s="118"/>
      <c r="AA67" s="118"/>
      <c r="AB67" s="118"/>
      <c r="AC67" s="119"/>
      <c r="AD67" s="138"/>
      <c r="AE67" s="30"/>
      <c r="AF67" s="30"/>
    </row>
    <row r="68" spans="1:32" ht="12.75">
      <c r="A68" s="138"/>
      <c r="B68" s="124"/>
      <c r="C68" s="124"/>
      <c r="D68" s="93" t="s">
        <v>6</v>
      </c>
      <c r="E68" s="144" t="s">
        <v>7</v>
      </c>
      <c r="F68" s="118"/>
      <c r="G68" s="118"/>
      <c r="H68" s="118"/>
      <c r="I68" s="119"/>
      <c r="J68" s="144" t="s">
        <v>8</v>
      </c>
      <c r="K68" s="118"/>
      <c r="L68" s="118"/>
      <c r="M68" s="118"/>
      <c r="N68" s="119"/>
      <c r="O68" s="144" t="s">
        <v>9</v>
      </c>
      <c r="P68" s="118"/>
      <c r="Q68" s="119"/>
      <c r="R68" s="138"/>
      <c r="S68" s="124"/>
      <c r="T68" s="124"/>
      <c r="U68" s="94" t="s">
        <v>10</v>
      </c>
      <c r="V68" s="144" t="s">
        <v>30</v>
      </c>
      <c r="W68" s="118"/>
      <c r="X68" s="119"/>
      <c r="Y68" s="94" t="s">
        <v>7</v>
      </c>
      <c r="Z68" s="144" t="s">
        <v>8</v>
      </c>
      <c r="AA68" s="118"/>
      <c r="AB68" s="118"/>
      <c r="AC68" s="119"/>
      <c r="AD68" s="138"/>
      <c r="AE68" s="30"/>
      <c r="AF68" s="30"/>
    </row>
    <row r="69" spans="1:32" ht="12.75">
      <c r="A69" s="138"/>
      <c r="B69" s="125"/>
      <c r="C69" s="125"/>
      <c r="D69" s="95" t="s">
        <v>12</v>
      </c>
      <c r="E69" s="96" t="s">
        <v>13</v>
      </c>
      <c r="F69" s="97" t="s">
        <v>14</v>
      </c>
      <c r="G69" s="98" t="s">
        <v>15</v>
      </c>
      <c r="H69" s="99" t="s">
        <v>16</v>
      </c>
      <c r="I69" s="100" t="s">
        <v>17</v>
      </c>
      <c r="J69" s="101" t="s">
        <v>18</v>
      </c>
      <c r="K69" s="102" t="s">
        <v>19</v>
      </c>
      <c r="L69" s="103" t="s">
        <v>20</v>
      </c>
      <c r="M69" s="104" t="s">
        <v>21</v>
      </c>
      <c r="N69" s="105" t="s">
        <v>22</v>
      </c>
      <c r="O69" s="104" t="s">
        <v>19</v>
      </c>
      <c r="P69" s="103" t="s">
        <v>15</v>
      </c>
      <c r="Q69" s="105" t="s">
        <v>21</v>
      </c>
      <c r="R69" s="138"/>
      <c r="S69" s="125"/>
      <c r="T69" s="125"/>
      <c r="U69" s="97" t="s">
        <v>12</v>
      </c>
      <c r="V69" s="96" t="s">
        <v>13</v>
      </c>
      <c r="W69" s="99" t="s">
        <v>14</v>
      </c>
      <c r="X69" s="100" t="s">
        <v>16</v>
      </c>
      <c r="Y69" s="98" t="s">
        <v>20</v>
      </c>
      <c r="Z69" s="101" t="s">
        <v>18</v>
      </c>
      <c r="AA69" s="104" t="s">
        <v>19</v>
      </c>
      <c r="AB69" s="103" t="s">
        <v>15</v>
      </c>
      <c r="AC69" s="105" t="s">
        <v>21</v>
      </c>
      <c r="AD69" s="138"/>
      <c r="AE69" s="30"/>
      <c r="AF69" s="30"/>
    </row>
    <row r="70" spans="1:32" ht="14.25">
      <c r="A70" s="138"/>
      <c r="B70" s="145" t="s">
        <v>35</v>
      </c>
      <c r="C70" s="145" t="s">
        <v>24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1</v>
      </c>
      <c r="M70" s="19">
        <v>0</v>
      </c>
      <c r="N70" s="19">
        <v>6</v>
      </c>
      <c r="O70" s="19">
        <v>2</v>
      </c>
      <c r="P70" s="19">
        <v>2</v>
      </c>
      <c r="Q70" s="19">
        <v>0</v>
      </c>
      <c r="R70" s="138"/>
      <c r="S70" s="145" t="s">
        <v>35</v>
      </c>
      <c r="T70" s="145" t="s">
        <v>24</v>
      </c>
      <c r="U70" s="19">
        <v>6</v>
      </c>
      <c r="V70" s="19">
        <v>0</v>
      </c>
      <c r="W70" s="19">
        <v>0</v>
      </c>
      <c r="X70" s="19">
        <v>0</v>
      </c>
      <c r="Y70" s="106">
        <v>4</v>
      </c>
      <c r="Z70" s="106">
        <v>1</v>
      </c>
      <c r="AA70" s="106">
        <v>2</v>
      </c>
      <c r="AB70" s="106">
        <v>2</v>
      </c>
      <c r="AC70" s="19">
        <v>0</v>
      </c>
      <c r="AD70" s="138"/>
      <c r="AE70" s="30"/>
      <c r="AF70" s="30"/>
    </row>
    <row r="71" spans="1:32" ht="12.75">
      <c r="A71" s="138"/>
      <c r="B71" s="124"/>
      <c r="C71" s="125"/>
      <c r="D71" s="25">
        <v>0</v>
      </c>
      <c r="E71" s="121">
        <v>0</v>
      </c>
      <c r="F71" s="118"/>
      <c r="G71" s="118"/>
      <c r="H71" s="118"/>
      <c r="I71" s="119"/>
      <c r="J71" s="121">
        <v>7</v>
      </c>
      <c r="K71" s="118"/>
      <c r="L71" s="118"/>
      <c r="M71" s="118"/>
      <c r="N71" s="119"/>
      <c r="O71" s="121">
        <v>4</v>
      </c>
      <c r="P71" s="118"/>
      <c r="Q71" s="119"/>
      <c r="R71" s="138"/>
      <c r="S71" s="124"/>
      <c r="T71" s="125"/>
      <c r="U71" s="25">
        <v>6</v>
      </c>
      <c r="V71" s="121">
        <v>0</v>
      </c>
      <c r="W71" s="118"/>
      <c r="X71" s="119"/>
      <c r="Y71" s="25">
        <v>4</v>
      </c>
      <c r="Z71" s="121">
        <v>5</v>
      </c>
      <c r="AA71" s="118"/>
      <c r="AB71" s="118"/>
      <c r="AC71" s="119"/>
      <c r="AD71" s="138"/>
      <c r="AE71" s="30"/>
      <c r="AF71" s="30"/>
    </row>
    <row r="72" spans="1:32" ht="14.25">
      <c r="A72" s="138"/>
      <c r="B72" s="124"/>
      <c r="C72" s="145" t="s">
        <v>25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1</v>
      </c>
      <c r="M72" s="19">
        <v>0</v>
      </c>
      <c r="N72" s="19">
        <v>6</v>
      </c>
      <c r="O72" s="19">
        <v>2</v>
      </c>
      <c r="P72" s="19">
        <v>2</v>
      </c>
      <c r="Q72" s="19">
        <v>0</v>
      </c>
      <c r="R72" s="138"/>
      <c r="S72" s="124"/>
      <c r="T72" s="145" t="s">
        <v>25</v>
      </c>
      <c r="U72" s="19">
        <v>6</v>
      </c>
      <c r="V72" s="19">
        <v>0</v>
      </c>
      <c r="W72" s="19">
        <v>0</v>
      </c>
      <c r="X72" s="19">
        <v>0</v>
      </c>
      <c r="Y72" s="106">
        <v>4</v>
      </c>
      <c r="Z72" s="106">
        <v>1</v>
      </c>
      <c r="AA72" s="106">
        <v>2</v>
      </c>
      <c r="AB72" s="106">
        <v>2</v>
      </c>
      <c r="AC72" s="19">
        <v>0</v>
      </c>
      <c r="AD72" s="138"/>
      <c r="AE72" s="30"/>
      <c r="AF72" s="30"/>
    </row>
    <row r="73" spans="1:32" ht="15">
      <c r="A73" s="138"/>
      <c r="B73" s="124"/>
      <c r="C73" s="125"/>
      <c r="D73" s="25">
        <v>0</v>
      </c>
      <c r="E73" s="121">
        <v>0</v>
      </c>
      <c r="F73" s="118"/>
      <c r="G73" s="118"/>
      <c r="H73" s="118"/>
      <c r="I73" s="119"/>
      <c r="J73" s="121">
        <v>7</v>
      </c>
      <c r="K73" s="118"/>
      <c r="L73" s="118"/>
      <c r="M73" s="118"/>
      <c r="N73" s="119"/>
      <c r="O73" s="121">
        <v>4</v>
      </c>
      <c r="P73" s="118"/>
      <c r="Q73" s="119"/>
      <c r="R73" s="138"/>
      <c r="S73" s="124"/>
      <c r="T73" s="125"/>
      <c r="U73" s="25">
        <v>6</v>
      </c>
      <c r="V73" s="121">
        <v>0</v>
      </c>
      <c r="W73" s="118"/>
      <c r="X73" s="119"/>
      <c r="Y73" s="107">
        <v>4</v>
      </c>
      <c r="Z73" s="121">
        <v>5</v>
      </c>
      <c r="AA73" s="118"/>
      <c r="AB73" s="118"/>
      <c r="AC73" s="119"/>
      <c r="AD73" s="138"/>
      <c r="AE73" s="30"/>
      <c r="AF73" s="30"/>
    </row>
    <row r="74" spans="1:32" ht="14.25">
      <c r="A74" s="138"/>
      <c r="B74" s="124"/>
      <c r="C74" s="145" t="s">
        <v>26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1</v>
      </c>
      <c r="N74" s="19">
        <v>0</v>
      </c>
      <c r="O74" s="19">
        <v>2</v>
      </c>
      <c r="P74" s="19">
        <v>3</v>
      </c>
      <c r="Q74" s="19">
        <v>0</v>
      </c>
      <c r="R74" s="138"/>
      <c r="S74" s="124"/>
      <c r="T74" s="145" t="s">
        <v>26</v>
      </c>
      <c r="U74" s="19">
        <v>0</v>
      </c>
      <c r="V74" s="19">
        <v>0</v>
      </c>
      <c r="W74" s="19">
        <v>0</v>
      </c>
      <c r="X74" s="19">
        <v>0</v>
      </c>
      <c r="Y74" s="106">
        <v>4</v>
      </c>
      <c r="Z74" s="106">
        <v>0</v>
      </c>
      <c r="AA74" s="106">
        <v>2</v>
      </c>
      <c r="AB74" s="106">
        <v>3</v>
      </c>
      <c r="AC74" s="19">
        <v>0</v>
      </c>
      <c r="AD74" s="138"/>
      <c r="AE74" s="30"/>
      <c r="AF74" s="30"/>
    </row>
    <row r="75" spans="1:32" ht="15">
      <c r="A75" s="138"/>
      <c r="B75" s="125"/>
      <c r="C75" s="125"/>
      <c r="D75" s="25">
        <v>0</v>
      </c>
      <c r="E75" s="121">
        <v>0</v>
      </c>
      <c r="F75" s="118"/>
      <c r="G75" s="118"/>
      <c r="H75" s="118"/>
      <c r="I75" s="119"/>
      <c r="J75" s="121">
        <v>1</v>
      </c>
      <c r="K75" s="118"/>
      <c r="L75" s="118"/>
      <c r="M75" s="118"/>
      <c r="N75" s="119"/>
      <c r="O75" s="121">
        <v>5</v>
      </c>
      <c r="P75" s="118"/>
      <c r="Q75" s="119"/>
      <c r="R75" s="138"/>
      <c r="S75" s="125"/>
      <c r="T75" s="125"/>
      <c r="U75" s="25">
        <v>0</v>
      </c>
      <c r="V75" s="121">
        <v>0</v>
      </c>
      <c r="W75" s="118"/>
      <c r="X75" s="119"/>
      <c r="Y75" s="107">
        <v>4</v>
      </c>
      <c r="Z75" s="121">
        <v>5</v>
      </c>
      <c r="AA75" s="118"/>
      <c r="AB75" s="118"/>
      <c r="AC75" s="119"/>
      <c r="AD75" s="138"/>
      <c r="AE75" s="30"/>
      <c r="AF75" s="30"/>
    </row>
    <row r="76" spans="1:32" ht="12.75">
      <c r="A76" s="138"/>
      <c r="B76" s="143" t="s">
        <v>0</v>
      </c>
      <c r="C76" s="143" t="s">
        <v>1</v>
      </c>
      <c r="D76" s="142" t="s">
        <v>2</v>
      </c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9"/>
      <c r="R76" s="138"/>
      <c r="S76" s="143" t="s">
        <v>0</v>
      </c>
      <c r="T76" s="143" t="s">
        <v>1</v>
      </c>
      <c r="U76" s="142" t="s">
        <v>5</v>
      </c>
      <c r="V76" s="118"/>
      <c r="W76" s="118"/>
      <c r="X76" s="118"/>
      <c r="Y76" s="118"/>
      <c r="Z76" s="118"/>
      <c r="AA76" s="118"/>
      <c r="AB76" s="118"/>
      <c r="AC76" s="119"/>
      <c r="AD76" s="138"/>
      <c r="AE76" s="30"/>
      <c r="AF76" s="30"/>
    </row>
    <row r="77" spans="1:32" ht="12.75">
      <c r="A77" s="138"/>
      <c r="B77" s="124"/>
      <c r="C77" s="124"/>
      <c r="D77" s="93" t="s">
        <v>6</v>
      </c>
      <c r="E77" s="144" t="s">
        <v>7</v>
      </c>
      <c r="F77" s="118"/>
      <c r="G77" s="118"/>
      <c r="H77" s="118"/>
      <c r="I77" s="119"/>
      <c r="J77" s="144" t="s">
        <v>8</v>
      </c>
      <c r="K77" s="118"/>
      <c r="L77" s="118"/>
      <c r="M77" s="118"/>
      <c r="N77" s="119"/>
      <c r="O77" s="144" t="s">
        <v>9</v>
      </c>
      <c r="P77" s="118"/>
      <c r="Q77" s="119"/>
      <c r="R77" s="138"/>
      <c r="S77" s="124"/>
      <c r="T77" s="124"/>
      <c r="U77" s="94" t="s">
        <v>10</v>
      </c>
      <c r="V77" s="144" t="s">
        <v>30</v>
      </c>
      <c r="W77" s="118"/>
      <c r="X77" s="119"/>
      <c r="Y77" s="94" t="s">
        <v>7</v>
      </c>
      <c r="Z77" s="144" t="s">
        <v>8</v>
      </c>
      <c r="AA77" s="118"/>
      <c r="AB77" s="118"/>
      <c r="AC77" s="119"/>
      <c r="AD77" s="138"/>
      <c r="AE77" s="30"/>
      <c r="AF77" s="30"/>
    </row>
    <row r="78" spans="1:32" ht="12.75">
      <c r="A78" s="138"/>
      <c r="B78" s="125"/>
      <c r="C78" s="125"/>
      <c r="D78" s="95" t="s">
        <v>12</v>
      </c>
      <c r="E78" s="96" t="s">
        <v>13</v>
      </c>
      <c r="F78" s="97" t="s">
        <v>14</v>
      </c>
      <c r="G78" s="98" t="s">
        <v>15</v>
      </c>
      <c r="H78" s="99" t="s">
        <v>16</v>
      </c>
      <c r="I78" s="100" t="s">
        <v>17</v>
      </c>
      <c r="J78" s="101" t="s">
        <v>18</v>
      </c>
      <c r="K78" s="102" t="s">
        <v>19</v>
      </c>
      <c r="L78" s="103" t="s">
        <v>20</v>
      </c>
      <c r="M78" s="104" t="s">
        <v>21</v>
      </c>
      <c r="N78" s="105" t="s">
        <v>22</v>
      </c>
      <c r="O78" s="104" t="s">
        <v>19</v>
      </c>
      <c r="P78" s="103" t="s">
        <v>15</v>
      </c>
      <c r="Q78" s="105" t="s">
        <v>21</v>
      </c>
      <c r="R78" s="138"/>
      <c r="S78" s="125"/>
      <c r="T78" s="125"/>
      <c r="U78" s="97" t="s">
        <v>12</v>
      </c>
      <c r="V78" s="96" t="s">
        <v>13</v>
      </c>
      <c r="W78" s="99" t="s">
        <v>14</v>
      </c>
      <c r="X78" s="100" t="s">
        <v>16</v>
      </c>
      <c r="Y78" s="98" t="s">
        <v>20</v>
      </c>
      <c r="Z78" s="101" t="s">
        <v>18</v>
      </c>
      <c r="AA78" s="104" t="s">
        <v>19</v>
      </c>
      <c r="AB78" s="103" t="s">
        <v>15</v>
      </c>
      <c r="AC78" s="105" t="s">
        <v>21</v>
      </c>
      <c r="AD78" s="138"/>
      <c r="AE78" s="30"/>
      <c r="AF78" s="30"/>
    </row>
    <row r="79" spans="1:32" ht="14.25">
      <c r="A79" s="138"/>
      <c r="B79" s="145" t="s">
        <v>45</v>
      </c>
      <c r="C79" s="145" t="s">
        <v>24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11</v>
      </c>
      <c r="M79" s="19">
        <v>0</v>
      </c>
      <c r="N79" s="19">
        <v>0</v>
      </c>
      <c r="O79" s="19">
        <v>2</v>
      </c>
      <c r="P79" s="19">
        <v>5</v>
      </c>
      <c r="Q79" s="19">
        <v>0</v>
      </c>
      <c r="R79" s="138"/>
      <c r="S79" s="145" t="s">
        <v>36</v>
      </c>
      <c r="T79" s="145" t="s">
        <v>24</v>
      </c>
      <c r="U79" s="19">
        <v>0</v>
      </c>
      <c r="V79" s="19">
        <v>0</v>
      </c>
      <c r="W79" s="19">
        <v>0</v>
      </c>
      <c r="X79" s="19">
        <v>0</v>
      </c>
      <c r="Y79" s="106">
        <v>0</v>
      </c>
      <c r="Z79" s="106">
        <v>11</v>
      </c>
      <c r="AA79" s="106">
        <v>2</v>
      </c>
      <c r="AB79" s="106">
        <v>5</v>
      </c>
      <c r="AC79" s="19">
        <v>0</v>
      </c>
      <c r="AD79" s="138"/>
      <c r="AE79" s="30"/>
      <c r="AF79" s="30"/>
    </row>
    <row r="80" spans="1:32" ht="12.75">
      <c r="A80" s="138"/>
      <c r="B80" s="124"/>
      <c r="C80" s="125"/>
      <c r="D80" s="25">
        <v>0</v>
      </c>
      <c r="E80" s="121">
        <v>0</v>
      </c>
      <c r="F80" s="118"/>
      <c r="G80" s="118"/>
      <c r="H80" s="118"/>
      <c r="I80" s="119"/>
      <c r="J80" s="121">
        <v>11</v>
      </c>
      <c r="K80" s="118"/>
      <c r="L80" s="118"/>
      <c r="M80" s="118"/>
      <c r="N80" s="119"/>
      <c r="O80" s="121">
        <v>7</v>
      </c>
      <c r="P80" s="118"/>
      <c r="Q80" s="119"/>
      <c r="R80" s="138"/>
      <c r="S80" s="124"/>
      <c r="T80" s="125"/>
      <c r="U80" s="25">
        <v>0</v>
      </c>
      <c r="V80" s="121">
        <v>0</v>
      </c>
      <c r="W80" s="118"/>
      <c r="X80" s="119"/>
      <c r="Y80" s="25">
        <v>0</v>
      </c>
      <c r="Z80" s="121">
        <v>18</v>
      </c>
      <c r="AA80" s="118"/>
      <c r="AB80" s="118"/>
      <c r="AC80" s="119"/>
      <c r="AD80" s="138"/>
      <c r="AE80" s="30"/>
      <c r="AF80" s="30"/>
    </row>
    <row r="81" spans="1:32" ht="14.25">
      <c r="A81" s="138"/>
      <c r="B81" s="124"/>
      <c r="C81" s="145" t="s">
        <v>25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2</v>
      </c>
      <c r="P81" s="19">
        <v>16</v>
      </c>
      <c r="Q81" s="19">
        <v>0</v>
      </c>
      <c r="R81" s="138"/>
      <c r="S81" s="124"/>
      <c r="T81" s="145" t="s">
        <v>25</v>
      </c>
      <c r="U81" s="19">
        <v>0</v>
      </c>
      <c r="V81" s="19">
        <v>0</v>
      </c>
      <c r="W81" s="19">
        <v>0</v>
      </c>
      <c r="X81" s="19">
        <v>0</v>
      </c>
      <c r="Y81" s="106">
        <v>0</v>
      </c>
      <c r="Z81" s="106">
        <v>0</v>
      </c>
      <c r="AA81" s="106">
        <v>2</v>
      </c>
      <c r="AB81" s="106">
        <v>16</v>
      </c>
      <c r="AC81" s="19">
        <v>0</v>
      </c>
      <c r="AD81" s="138"/>
      <c r="AE81" s="30"/>
      <c r="AF81" s="30"/>
    </row>
    <row r="82" spans="1:32" ht="15">
      <c r="A82" s="138"/>
      <c r="B82" s="124"/>
      <c r="C82" s="125"/>
      <c r="D82" s="25">
        <v>0</v>
      </c>
      <c r="E82" s="121">
        <v>0</v>
      </c>
      <c r="F82" s="118"/>
      <c r="G82" s="118"/>
      <c r="H82" s="118"/>
      <c r="I82" s="119"/>
      <c r="J82" s="121">
        <v>0</v>
      </c>
      <c r="K82" s="118"/>
      <c r="L82" s="118"/>
      <c r="M82" s="118"/>
      <c r="N82" s="119"/>
      <c r="O82" s="121">
        <v>18</v>
      </c>
      <c r="P82" s="118"/>
      <c r="Q82" s="119"/>
      <c r="R82" s="138"/>
      <c r="S82" s="124"/>
      <c r="T82" s="125"/>
      <c r="U82" s="25">
        <v>0</v>
      </c>
      <c r="V82" s="121">
        <v>0</v>
      </c>
      <c r="W82" s="118"/>
      <c r="X82" s="119"/>
      <c r="Y82" s="107">
        <v>0</v>
      </c>
      <c r="Z82" s="121">
        <v>18</v>
      </c>
      <c r="AA82" s="118"/>
      <c r="AB82" s="118"/>
      <c r="AC82" s="119"/>
      <c r="AD82" s="138"/>
      <c r="AE82" s="30"/>
      <c r="AF82" s="30"/>
    </row>
    <row r="83" spans="1:32" ht="14.25">
      <c r="A83" s="138"/>
      <c r="B83" s="124"/>
      <c r="C83" s="145" t="s">
        <v>26</v>
      </c>
      <c r="D83" s="19">
        <v>0</v>
      </c>
      <c r="E83" s="19">
        <v>0</v>
      </c>
      <c r="F83" s="19">
        <v>2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6</v>
      </c>
      <c r="M83" s="19">
        <v>0</v>
      </c>
      <c r="N83" s="19">
        <v>0</v>
      </c>
      <c r="O83" s="19">
        <v>2</v>
      </c>
      <c r="P83" s="19">
        <v>10</v>
      </c>
      <c r="Q83" s="19">
        <v>0</v>
      </c>
      <c r="R83" s="138"/>
      <c r="S83" s="124"/>
      <c r="T83" s="145" t="s">
        <v>26</v>
      </c>
      <c r="U83" s="19">
        <v>0</v>
      </c>
      <c r="V83" s="19">
        <v>0</v>
      </c>
      <c r="W83" s="19">
        <v>0</v>
      </c>
      <c r="X83" s="19">
        <v>0</v>
      </c>
      <c r="Y83" s="106">
        <v>0</v>
      </c>
      <c r="Z83" s="106">
        <v>6</v>
      </c>
      <c r="AA83" s="106">
        <v>2</v>
      </c>
      <c r="AB83" s="106">
        <v>10</v>
      </c>
      <c r="AC83" s="19">
        <v>0</v>
      </c>
      <c r="AD83" s="138"/>
      <c r="AE83" s="30"/>
      <c r="AF83" s="30"/>
    </row>
    <row r="84" spans="1:32" ht="15">
      <c r="A84" s="138"/>
      <c r="B84" s="125"/>
      <c r="C84" s="125"/>
      <c r="D84" s="25">
        <v>0</v>
      </c>
      <c r="E84" s="121">
        <v>2</v>
      </c>
      <c r="F84" s="118"/>
      <c r="G84" s="118"/>
      <c r="H84" s="118"/>
      <c r="I84" s="119"/>
      <c r="J84" s="121">
        <v>6</v>
      </c>
      <c r="K84" s="118"/>
      <c r="L84" s="118"/>
      <c r="M84" s="118"/>
      <c r="N84" s="119"/>
      <c r="O84" s="121">
        <v>12</v>
      </c>
      <c r="P84" s="118"/>
      <c r="Q84" s="119"/>
      <c r="R84" s="138"/>
      <c r="S84" s="125"/>
      <c r="T84" s="125"/>
      <c r="U84" s="25">
        <v>0</v>
      </c>
      <c r="V84" s="121">
        <v>0</v>
      </c>
      <c r="W84" s="118"/>
      <c r="X84" s="119"/>
      <c r="Y84" s="107">
        <v>0</v>
      </c>
      <c r="Z84" s="121">
        <v>18</v>
      </c>
      <c r="AA84" s="118"/>
      <c r="AB84" s="118"/>
      <c r="AC84" s="119"/>
      <c r="AD84" s="138"/>
      <c r="AE84" s="30"/>
      <c r="AF84" s="30"/>
    </row>
    <row r="85" spans="1:32" ht="12.75">
      <c r="A85" s="138"/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30"/>
      <c r="AF85" s="30"/>
    </row>
    <row r="86" spans="1:32" ht="12.75">
      <c r="A86" s="138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138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138"/>
      <c r="AE86" s="30"/>
      <c r="AF86" s="30"/>
    </row>
    <row r="87" spans="1:32" ht="12.75">
      <c r="A87" s="138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138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138"/>
      <c r="AE87" s="30"/>
      <c r="AF87" s="30"/>
    </row>
    <row r="88" spans="1:32" ht="12.75">
      <c r="A88" s="138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138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138"/>
      <c r="AE88" s="30"/>
      <c r="AF88" s="30"/>
    </row>
    <row r="89" spans="1:32" ht="12.75">
      <c r="A89" s="138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138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138"/>
      <c r="AE89" s="30"/>
      <c r="AF89" s="30"/>
    </row>
    <row r="90" spans="1:32" ht="12.75">
      <c r="A90" s="138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138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138"/>
      <c r="AE90" s="30"/>
      <c r="AF90" s="30"/>
    </row>
    <row r="91" spans="1:32" ht="12.75">
      <c r="A91" s="138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138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138"/>
      <c r="AE91" s="30"/>
      <c r="AF91" s="30"/>
    </row>
    <row r="92" spans="1:32" ht="12.75">
      <c r="A92" s="138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138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138"/>
      <c r="AE92" s="30"/>
      <c r="AF92" s="30"/>
    </row>
    <row r="93" spans="1:32" ht="12.75">
      <c r="A93" s="138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138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138"/>
      <c r="AE93" s="30"/>
      <c r="AF93" s="30"/>
    </row>
    <row r="94" spans="1:32" ht="12.75">
      <c r="A94" s="138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138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138"/>
      <c r="AE94" s="30"/>
      <c r="AF94" s="30"/>
    </row>
    <row r="95" spans="1:32" ht="12.75">
      <c r="A95" s="138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138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138"/>
      <c r="AE95" s="30"/>
      <c r="AF95" s="30"/>
    </row>
    <row r="96" spans="1:32" ht="12.75">
      <c r="A96" s="138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138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138"/>
      <c r="AE96" s="30"/>
      <c r="AF96" s="30"/>
    </row>
    <row r="97" spans="1:32" ht="12.75">
      <c r="A97" s="138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138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138"/>
      <c r="AE97" s="30"/>
      <c r="AF97" s="30"/>
    </row>
    <row r="98" spans="1:32" ht="12.75">
      <c r="A98" s="138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138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138"/>
      <c r="AE98" s="30"/>
      <c r="AF98" s="30"/>
    </row>
    <row r="99" spans="1:32" ht="12.75">
      <c r="A99" s="138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138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138"/>
      <c r="AE99" s="30"/>
      <c r="AF99" s="30"/>
    </row>
    <row r="100" spans="1:32" ht="12.75">
      <c r="A100" s="138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138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138"/>
      <c r="AE100" s="30"/>
      <c r="AF100" s="30"/>
    </row>
    <row r="101" spans="1:32" ht="12.75">
      <c r="A101" s="138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138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138"/>
      <c r="AE101" s="30"/>
      <c r="AF101" s="30"/>
    </row>
    <row r="102" spans="1:32" ht="12.75">
      <c r="A102" s="138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138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138"/>
      <c r="AE102" s="30"/>
      <c r="AF102" s="30"/>
    </row>
    <row r="103" spans="1:32" ht="12.75">
      <c r="A103" s="138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138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138"/>
      <c r="AE103" s="30"/>
      <c r="AF103" s="30"/>
    </row>
    <row r="104" spans="1:32" ht="12.75">
      <c r="A104" s="138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138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138"/>
      <c r="AE104" s="30"/>
      <c r="AF104" s="30"/>
    </row>
    <row r="105" spans="1:32" ht="12.75">
      <c r="A105" s="138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138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138"/>
      <c r="AE105" s="30"/>
      <c r="AF105" s="30"/>
    </row>
    <row r="106" spans="1:32" ht="12.75">
      <c r="A106" s="138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138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138"/>
      <c r="AE106" s="30"/>
      <c r="AF106" s="30"/>
    </row>
    <row r="107" spans="1:32" ht="12.75">
      <c r="A107" s="138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138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138"/>
      <c r="AE107" s="30"/>
      <c r="AF107" s="30"/>
    </row>
    <row r="108" spans="1:32" ht="12.75">
      <c r="A108" s="138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138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138"/>
      <c r="AE108" s="30"/>
      <c r="AF108" s="30"/>
    </row>
    <row r="109" spans="1:32" ht="12.75">
      <c r="A109" s="138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138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138"/>
      <c r="AE109" s="30"/>
      <c r="AF109" s="30"/>
    </row>
    <row r="110" spans="1:32" ht="12.75">
      <c r="A110" s="138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138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138"/>
      <c r="AE110" s="30"/>
      <c r="AF110" s="30"/>
    </row>
    <row r="111" spans="1:32" ht="12.75">
      <c r="A111" s="138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138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138"/>
      <c r="AE111" s="30"/>
      <c r="AF111" s="30"/>
    </row>
    <row r="112" spans="1:32" ht="12.75">
      <c r="A112" s="138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138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138"/>
      <c r="AE112" s="30"/>
      <c r="AF112" s="30"/>
    </row>
    <row r="113" spans="1:32" ht="12.75">
      <c r="A113" s="138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138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138"/>
      <c r="AE113" s="30"/>
      <c r="AF113" s="30"/>
    </row>
    <row r="114" spans="1:32" ht="12.75">
      <c r="A114" s="138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138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138"/>
      <c r="AE114" s="30"/>
      <c r="AF114" s="30"/>
    </row>
    <row r="115" spans="1:32" ht="12.75">
      <c r="A115" s="138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138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138"/>
      <c r="AE115" s="30"/>
      <c r="AF115" s="30"/>
    </row>
    <row r="116" spans="1:32" ht="12.75">
      <c r="A116" s="138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138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138"/>
      <c r="AE116" s="30"/>
      <c r="AF116" s="30"/>
    </row>
    <row r="117" spans="1:32" ht="12.75">
      <c r="A117" s="138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138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138"/>
      <c r="AE117" s="30"/>
      <c r="AF117" s="30"/>
    </row>
    <row r="118" spans="1:32" ht="12.75">
      <c r="A118" s="138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138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138"/>
      <c r="AE118" s="30"/>
      <c r="AF118" s="30"/>
    </row>
    <row r="119" spans="1:32" ht="12.75">
      <c r="A119" s="138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138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138"/>
      <c r="AE119" s="30"/>
      <c r="AF119" s="30"/>
    </row>
    <row r="120" spans="1:32" ht="12.75">
      <c r="A120" s="138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138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138"/>
      <c r="AE120" s="30"/>
      <c r="AF120" s="30"/>
    </row>
    <row r="121" spans="1:32" ht="12.75">
      <c r="A121" s="138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138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138"/>
      <c r="AE121" s="30"/>
      <c r="AF121" s="30"/>
    </row>
    <row r="122" spans="1:32" ht="12.75">
      <c r="A122" s="138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138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138"/>
      <c r="AE122" s="30"/>
      <c r="AF122" s="30"/>
    </row>
    <row r="123" spans="1:32" ht="12.75">
      <c r="A123" s="138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138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138"/>
      <c r="AE123" s="30"/>
      <c r="AF123" s="30"/>
    </row>
    <row r="124" spans="1:32" ht="12.75">
      <c r="A124" s="138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138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138"/>
      <c r="AE124" s="30"/>
      <c r="AF124" s="30"/>
    </row>
    <row r="125" spans="1:32" ht="12.75">
      <c r="A125" s="138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138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138"/>
      <c r="AE125" s="30"/>
      <c r="AF125" s="30"/>
    </row>
    <row r="126" spans="1:32" ht="12.75">
      <c r="A126" s="138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138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138"/>
      <c r="AE126" s="30"/>
      <c r="AF126" s="30"/>
    </row>
    <row r="127" spans="1:32" ht="12.75">
      <c r="A127" s="138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138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138"/>
      <c r="AE127" s="30"/>
      <c r="AF127" s="30"/>
    </row>
    <row r="128" spans="1:32" ht="12.75">
      <c r="A128" s="138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138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138"/>
      <c r="AE128" s="30"/>
      <c r="AF128" s="30"/>
    </row>
    <row r="129" spans="1:32" ht="12.75">
      <c r="A129" s="138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138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138"/>
      <c r="AE129" s="30"/>
      <c r="AF129" s="30"/>
    </row>
    <row r="130" spans="1:32" ht="12.75">
      <c r="A130" s="138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138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138"/>
      <c r="AE130" s="30"/>
      <c r="AF130" s="30"/>
    </row>
    <row r="131" spans="1:32" ht="12.75">
      <c r="A131" s="138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138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138"/>
      <c r="AE131" s="30"/>
      <c r="AF131" s="30"/>
    </row>
    <row r="132" spans="1:32" ht="12.75">
      <c r="A132" s="138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138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138"/>
      <c r="AE132" s="30"/>
      <c r="AF132" s="30"/>
    </row>
    <row r="133" spans="1:32" ht="12.75">
      <c r="A133" s="138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138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138"/>
      <c r="AE133" s="30"/>
      <c r="AF133" s="30"/>
    </row>
    <row r="134" spans="1:32" ht="12.75">
      <c r="A134" s="138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138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138"/>
      <c r="AE134" s="30"/>
      <c r="AF134" s="30"/>
    </row>
    <row r="135" spans="1:32" ht="12.75">
      <c r="A135" s="138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138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138"/>
      <c r="AE135" s="30"/>
      <c r="AF135" s="30"/>
    </row>
    <row r="136" spans="1:32" ht="12.75">
      <c r="A136" s="138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138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138"/>
      <c r="AE136" s="30"/>
      <c r="AF136" s="30"/>
    </row>
    <row r="137" spans="1:32" ht="12.75">
      <c r="A137" s="138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138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138"/>
      <c r="AE137" s="30"/>
      <c r="AF137" s="30"/>
    </row>
    <row r="138" spans="1:32" ht="12.75">
      <c r="A138" s="138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138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138"/>
      <c r="AE138" s="30"/>
      <c r="AF138" s="30"/>
    </row>
    <row r="139" spans="1:32" ht="12.75">
      <c r="A139" s="138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138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138"/>
      <c r="AE139" s="30"/>
      <c r="AF139" s="30"/>
    </row>
    <row r="140" spans="1:32" ht="12.75">
      <c r="A140" s="138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138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138"/>
      <c r="AE140" s="30"/>
      <c r="AF140" s="30"/>
    </row>
    <row r="141" spans="1:32" ht="12.75">
      <c r="A141" s="138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138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138"/>
      <c r="AE141" s="30"/>
      <c r="AF141" s="30"/>
    </row>
    <row r="142" spans="1:32" ht="12.75">
      <c r="A142" s="138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138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138"/>
      <c r="AE142" s="30"/>
      <c r="AF142" s="30"/>
    </row>
    <row r="143" spans="1:32" ht="12.75">
      <c r="A143" s="138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138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138"/>
      <c r="AE143" s="30"/>
      <c r="AF143" s="30"/>
    </row>
    <row r="144" spans="1:32" ht="12.75">
      <c r="A144" s="138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138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138"/>
      <c r="AE144" s="30"/>
      <c r="AF144" s="30"/>
    </row>
    <row r="145" spans="1:32" ht="12.75">
      <c r="A145" s="138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138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138"/>
      <c r="AE145" s="30"/>
      <c r="AF145" s="30"/>
    </row>
    <row r="146" spans="1:32" ht="12.75">
      <c r="A146" s="138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138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138"/>
      <c r="AE146" s="30"/>
      <c r="AF146" s="30"/>
    </row>
    <row r="147" spans="1:32" ht="12.75">
      <c r="A147" s="138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138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138"/>
      <c r="AE147" s="30"/>
      <c r="AF147" s="30"/>
    </row>
    <row r="148" spans="1:32" ht="12.75">
      <c r="A148" s="138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138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138"/>
      <c r="AE148" s="30"/>
      <c r="AF148" s="30"/>
    </row>
    <row r="149" spans="1:32" ht="12.75">
      <c r="A149" s="138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138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138"/>
      <c r="AE149" s="30"/>
      <c r="AF149" s="30"/>
    </row>
    <row r="150" spans="1:32" ht="12.75">
      <c r="A150" s="138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138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138"/>
      <c r="AE150" s="30"/>
      <c r="AF150" s="30"/>
    </row>
    <row r="151" spans="1:32" ht="12.75">
      <c r="A151" s="138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138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138"/>
      <c r="AE151" s="30"/>
      <c r="AF151" s="30"/>
    </row>
    <row r="152" spans="1:32" ht="12.75">
      <c r="A152" s="138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138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138"/>
      <c r="AE152" s="30"/>
      <c r="AF152" s="30"/>
    </row>
    <row r="153" spans="1:32" ht="12.75">
      <c r="A153" s="138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138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138"/>
      <c r="AE153" s="30"/>
      <c r="AF153" s="30"/>
    </row>
    <row r="154" spans="1:32" ht="12.75">
      <c r="A154" s="138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138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138"/>
      <c r="AE154" s="30"/>
      <c r="AF154" s="30"/>
    </row>
    <row r="155" spans="1:32" ht="12.75">
      <c r="A155" s="138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138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138"/>
      <c r="AE155" s="30"/>
      <c r="AF155" s="30"/>
    </row>
    <row r="156" spans="1:32" ht="12.75">
      <c r="A156" s="138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138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138"/>
      <c r="AE156" s="30"/>
      <c r="AF156" s="30"/>
    </row>
    <row r="157" spans="1:32" ht="12.75">
      <c r="A157" s="138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138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138"/>
      <c r="AE157" s="30"/>
      <c r="AF157" s="30"/>
    </row>
    <row r="158" spans="1:32" ht="12.75">
      <c r="A158" s="138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138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138"/>
      <c r="AE158" s="30"/>
      <c r="AF158" s="30"/>
    </row>
    <row r="159" spans="1:32" ht="12.75">
      <c r="A159" s="138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138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138"/>
      <c r="AE159" s="30"/>
      <c r="AF159" s="30"/>
    </row>
    <row r="160" spans="1:32" ht="12.75">
      <c r="A160" s="138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138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138"/>
      <c r="AE160" s="30"/>
      <c r="AF160" s="30"/>
    </row>
    <row r="161" spans="1:32" ht="12.75">
      <c r="A161" s="138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138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138"/>
      <c r="AE161" s="30"/>
      <c r="AF161" s="30"/>
    </row>
    <row r="162" spans="1:32" ht="12.75">
      <c r="A162" s="138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138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138"/>
      <c r="AE162" s="30"/>
      <c r="AF162" s="30"/>
    </row>
    <row r="163" spans="1:32" ht="12.75">
      <c r="A163" s="138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138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138"/>
      <c r="AE163" s="30"/>
      <c r="AF163" s="30"/>
    </row>
    <row r="164" spans="1:32" ht="12.75">
      <c r="A164" s="138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138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138"/>
      <c r="AE164" s="30"/>
      <c r="AF164" s="30"/>
    </row>
    <row r="165" spans="1:32" ht="12.75">
      <c r="A165" s="138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138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138"/>
      <c r="AE165" s="30"/>
      <c r="AF165" s="30"/>
    </row>
    <row r="166" spans="1:32" ht="12.75">
      <c r="A166" s="138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138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138"/>
      <c r="AE166" s="30"/>
      <c r="AF166" s="30"/>
    </row>
    <row r="167" spans="1:32" ht="12.75">
      <c r="A167" s="138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138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138"/>
      <c r="AE167" s="30"/>
      <c r="AF167" s="30"/>
    </row>
    <row r="168" spans="1:32" ht="12.75">
      <c r="A168" s="138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138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138"/>
      <c r="AE168" s="30"/>
      <c r="AF168" s="30"/>
    </row>
    <row r="169" spans="1:32" ht="12.75">
      <c r="A169" s="138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138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138"/>
      <c r="AE169" s="30"/>
      <c r="AF169" s="30"/>
    </row>
    <row r="170" spans="1:32" ht="12.75">
      <c r="A170" s="138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138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138"/>
      <c r="AE170" s="30"/>
      <c r="AF170" s="30"/>
    </row>
    <row r="171" spans="1:32" ht="12.75">
      <c r="A171" s="138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138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138"/>
      <c r="AE171" s="30"/>
      <c r="AF171" s="30"/>
    </row>
    <row r="172" spans="1:32" ht="12.75">
      <c r="A172" s="138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138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138"/>
      <c r="AE172" s="30"/>
      <c r="AF172" s="30"/>
    </row>
    <row r="173" spans="1:32" ht="12.75">
      <c r="A173" s="138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138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138"/>
      <c r="AE173" s="30"/>
      <c r="AF173" s="30"/>
    </row>
    <row r="174" spans="1:32" ht="12.75">
      <c r="A174" s="138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138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138"/>
      <c r="AE174" s="30"/>
      <c r="AF174" s="30"/>
    </row>
    <row r="175" spans="1:32" ht="12.75">
      <c r="A175" s="138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138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138"/>
      <c r="AE175" s="30"/>
      <c r="AF175" s="30"/>
    </row>
    <row r="176" spans="1:32" ht="12.75">
      <c r="A176" s="138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138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138"/>
      <c r="AE176" s="30"/>
      <c r="AF176" s="30"/>
    </row>
    <row r="177" spans="1:32" ht="12.75">
      <c r="A177" s="138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138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138"/>
      <c r="AE177" s="30"/>
      <c r="AF177" s="30"/>
    </row>
    <row r="178" spans="1:32" ht="12.75">
      <c r="A178" s="138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138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138"/>
      <c r="AE178" s="30"/>
      <c r="AF178" s="30"/>
    </row>
    <row r="179" spans="1:32" ht="12.75">
      <c r="A179" s="138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138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138"/>
      <c r="AE179" s="30"/>
      <c r="AF179" s="30"/>
    </row>
    <row r="180" spans="1:32" ht="12.75">
      <c r="A180" s="138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138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138"/>
      <c r="AE180" s="30"/>
      <c r="AF180" s="30"/>
    </row>
    <row r="181" spans="1:32" ht="12.75">
      <c r="A181" s="138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138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138"/>
      <c r="AE181" s="30"/>
      <c r="AF181" s="30"/>
    </row>
    <row r="182" spans="1:32" ht="12.75">
      <c r="A182" s="138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138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138"/>
      <c r="AE182" s="30"/>
      <c r="AF182" s="30"/>
    </row>
    <row r="183" spans="1:32" ht="12.75">
      <c r="A183" s="138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138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138"/>
      <c r="AE183" s="30"/>
      <c r="AF183" s="30"/>
    </row>
    <row r="184" spans="1:32" ht="12.75">
      <c r="A184" s="138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138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138"/>
      <c r="AE184" s="30"/>
      <c r="AF184" s="30"/>
    </row>
    <row r="185" spans="1:32" ht="12.75">
      <c r="A185" s="138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138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138"/>
      <c r="AE185" s="30"/>
      <c r="AF185" s="30"/>
    </row>
    <row r="186" spans="1:32" ht="12.75">
      <c r="A186" s="138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138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138"/>
      <c r="AE186" s="30"/>
      <c r="AF186" s="30"/>
    </row>
    <row r="187" spans="1:32" ht="12.75">
      <c r="A187" s="138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138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138"/>
      <c r="AE187" s="30"/>
      <c r="AF187" s="30"/>
    </row>
    <row r="188" spans="1:32" ht="12.75">
      <c r="A188" s="138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138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138"/>
      <c r="AE188" s="30"/>
      <c r="AF188" s="30"/>
    </row>
    <row r="189" spans="1:32" ht="12.75">
      <c r="A189" s="138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138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138"/>
      <c r="AE189" s="30"/>
      <c r="AF189" s="30"/>
    </row>
    <row r="190" spans="1:32" ht="12.75">
      <c r="A190" s="138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138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138"/>
      <c r="AE190" s="30"/>
      <c r="AF190" s="30"/>
    </row>
    <row r="191" spans="1:32" ht="12.75">
      <c r="A191" s="138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138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138"/>
      <c r="AE191" s="30"/>
      <c r="AF191" s="30"/>
    </row>
    <row r="192" spans="1:32" ht="12.75">
      <c r="A192" s="138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138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138"/>
      <c r="AE192" s="30"/>
      <c r="AF192" s="30"/>
    </row>
    <row r="193" spans="1:32" ht="12.75">
      <c r="A193" s="138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138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138"/>
      <c r="AE193" s="30"/>
      <c r="AF193" s="30"/>
    </row>
    <row r="194" spans="1:32" ht="12.75">
      <c r="A194" s="138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138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138"/>
      <c r="AE194" s="30"/>
      <c r="AF194" s="30"/>
    </row>
    <row r="195" spans="1:32" ht="12.75">
      <c r="A195" s="138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138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138"/>
      <c r="AE195" s="30"/>
      <c r="AF195" s="30"/>
    </row>
    <row r="196" spans="1:32" ht="12.75">
      <c r="A196" s="138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138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138"/>
      <c r="AE196" s="30"/>
      <c r="AF196" s="30"/>
    </row>
    <row r="197" spans="1:32" ht="12.75">
      <c r="A197" s="138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138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138"/>
      <c r="AE197" s="30"/>
      <c r="AF197" s="30"/>
    </row>
    <row r="198" spans="1:32" ht="12.75">
      <c r="A198" s="138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138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138"/>
      <c r="AE198" s="30"/>
      <c r="AF198" s="30"/>
    </row>
    <row r="199" spans="1:32" ht="12.75">
      <c r="A199" s="138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138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138"/>
      <c r="AE199" s="30"/>
      <c r="AF199" s="30"/>
    </row>
    <row r="200" spans="1:32" ht="12.75">
      <c r="A200" s="138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138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138"/>
      <c r="AE200" s="30"/>
      <c r="AF200" s="30"/>
    </row>
    <row r="201" spans="1:32" ht="12.75">
      <c r="A201" s="138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138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138"/>
      <c r="AE201" s="30"/>
      <c r="AF201" s="30"/>
    </row>
    <row r="202" spans="1:32" ht="12.75">
      <c r="A202" s="138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138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138"/>
      <c r="AE202" s="30"/>
      <c r="AF202" s="30"/>
    </row>
    <row r="203" spans="1:32" ht="12.75">
      <c r="A203" s="138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138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138"/>
      <c r="AE203" s="30"/>
      <c r="AF203" s="30"/>
    </row>
    <row r="204" spans="1:32" ht="12.75">
      <c r="A204" s="138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138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138"/>
      <c r="AE204" s="30"/>
      <c r="AF204" s="30"/>
    </row>
    <row r="205" spans="1:32" ht="12.75">
      <c r="A205" s="138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138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138"/>
      <c r="AE205" s="30"/>
      <c r="AF205" s="30"/>
    </row>
    <row r="206" spans="1:32" ht="12.75">
      <c r="A206" s="138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138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138"/>
      <c r="AE206" s="30"/>
      <c r="AF206" s="30"/>
    </row>
    <row r="207" spans="1:32" ht="12.75">
      <c r="A207" s="138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138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138"/>
      <c r="AE207" s="30"/>
      <c r="AF207" s="30"/>
    </row>
    <row r="208" spans="1:32" ht="12.75">
      <c r="A208" s="138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138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138"/>
      <c r="AE208" s="30"/>
      <c r="AF208" s="30"/>
    </row>
    <row r="209" spans="1:32" ht="12.75">
      <c r="A209" s="138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138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138"/>
      <c r="AE209" s="30"/>
      <c r="AF209" s="30"/>
    </row>
    <row r="210" spans="1:32" ht="12.75">
      <c r="A210" s="138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138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138"/>
      <c r="AE210" s="30"/>
      <c r="AF210" s="30"/>
    </row>
    <row r="211" spans="1:32" ht="12.75">
      <c r="A211" s="138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138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138"/>
      <c r="AE211" s="30"/>
      <c r="AF211" s="30"/>
    </row>
    <row r="212" spans="1:32" ht="12.75">
      <c r="A212" s="138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138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138"/>
      <c r="AE212" s="30"/>
      <c r="AF212" s="30"/>
    </row>
    <row r="213" spans="1:32" ht="12.75">
      <c r="A213" s="138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138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138"/>
      <c r="AE213" s="30"/>
      <c r="AF213" s="30"/>
    </row>
    <row r="214" spans="1:32" ht="12.75">
      <c r="A214" s="138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138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138"/>
      <c r="AE214" s="30"/>
      <c r="AF214" s="30"/>
    </row>
    <row r="215" spans="1:32" ht="12.75">
      <c r="A215" s="138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138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138"/>
      <c r="AE215" s="30"/>
      <c r="AF215" s="30"/>
    </row>
    <row r="216" spans="1:32" ht="12.75">
      <c r="A216" s="138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138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138"/>
      <c r="AE216" s="30"/>
      <c r="AF216" s="30"/>
    </row>
    <row r="217" spans="1:32" ht="12.75">
      <c r="A217" s="138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138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138"/>
      <c r="AE217" s="30"/>
      <c r="AF217" s="30"/>
    </row>
    <row r="218" spans="1:32" ht="12.75">
      <c r="A218" s="138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138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138"/>
      <c r="AE218" s="30"/>
      <c r="AF218" s="30"/>
    </row>
    <row r="219" spans="1:32" ht="12.75">
      <c r="A219" s="138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138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138"/>
      <c r="AE219" s="30"/>
      <c r="AF219" s="30"/>
    </row>
    <row r="220" spans="1:32" ht="12.75">
      <c r="A220" s="138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138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138"/>
      <c r="AE220" s="30"/>
      <c r="AF220" s="30"/>
    </row>
    <row r="221" spans="1:32" ht="12.75">
      <c r="A221" s="138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138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138"/>
      <c r="AE221" s="30"/>
      <c r="AF221" s="30"/>
    </row>
    <row r="222" spans="1:32" ht="12.75">
      <c r="A222" s="138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138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138"/>
      <c r="AE222" s="30"/>
      <c r="AF222" s="30"/>
    </row>
    <row r="223" spans="1:32" ht="12.75">
      <c r="A223" s="138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138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138"/>
      <c r="AE223" s="30"/>
      <c r="AF223" s="30"/>
    </row>
    <row r="224" spans="1:32" ht="12.75">
      <c r="A224" s="138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138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138"/>
      <c r="AE224" s="30"/>
      <c r="AF224" s="30"/>
    </row>
    <row r="225" spans="1:32" ht="12.75">
      <c r="A225" s="138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138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138"/>
      <c r="AE225" s="30"/>
      <c r="AF225" s="30"/>
    </row>
    <row r="226" spans="1:32" ht="12.75">
      <c r="A226" s="138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138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138"/>
      <c r="AE226" s="30"/>
      <c r="AF226" s="30"/>
    </row>
    <row r="227" spans="1:32" ht="12.75">
      <c r="A227" s="138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138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138"/>
      <c r="AE227" s="30"/>
      <c r="AF227" s="30"/>
    </row>
    <row r="228" spans="1:32" ht="12.75">
      <c r="A228" s="138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138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138"/>
      <c r="AE228" s="30"/>
      <c r="AF228" s="30"/>
    </row>
    <row r="229" spans="1:32" ht="12.75">
      <c r="A229" s="138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138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138"/>
      <c r="AE229" s="30"/>
      <c r="AF229" s="30"/>
    </row>
    <row r="230" spans="1:32" ht="12.75">
      <c r="A230" s="138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138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138"/>
      <c r="AE230" s="30"/>
      <c r="AF230" s="30"/>
    </row>
    <row r="231" spans="1:32" ht="12.75">
      <c r="A231" s="138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138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138"/>
      <c r="AE231" s="30"/>
      <c r="AF231" s="30"/>
    </row>
    <row r="232" spans="1:32" ht="12.75">
      <c r="A232" s="138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138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138"/>
      <c r="AE232" s="30"/>
      <c r="AF232" s="30"/>
    </row>
    <row r="233" spans="1:32" ht="12.75">
      <c r="A233" s="138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138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138"/>
      <c r="AE233" s="30"/>
      <c r="AF233" s="30"/>
    </row>
    <row r="234" spans="1:32" ht="12.75">
      <c r="A234" s="138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138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138"/>
      <c r="AE234" s="30"/>
      <c r="AF234" s="30"/>
    </row>
    <row r="235" spans="1:32" ht="12.75">
      <c r="A235" s="138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138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138"/>
      <c r="AE235" s="30"/>
      <c r="AF235" s="30"/>
    </row>
    <row r="236" spans="1:32" ht="12.75">
      <c r="A236" s="138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138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138"/>
      <c r="AE236" s="30"/>
      <c r="AF236" s="30"/>
    </row>
    <row r="237" spans="1:32" ht="12.75">
      <c r="A237" s="138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138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138"/>
      <c r="AE237" s="30"/>
      <c r="AF237" s="30"/>
    </row>
    <row r="238" spans="1:32" ht="12.75">
      <c r="A238" s="138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138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138"/>
      <c r="AE238" s="30"/>
      <c r="AF238" s="30"/>
    </row>
    <row r="239" spans="1:32" ht="12.75">
      <c r="A239" s="138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138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138"/>
      <c r="AE239" s="30"/>
      <c r="AF239" s="30"/>
    </row>
    <row r="240" spans="1:32" ht="12.75">
      <c r="A240" s="138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138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138"/>
      <c r="AE240" s="30"/>
      <c r="AF240" s="30"/>
    </row>
    <row r="241" spans="1:32" ht="12.75">
      <c r="A241" s="138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138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138"/>
      <c r="AE241" s="30"/>
      <c r="AF241" s="30"/>
    </row>
    <row r="242" spans="1:32" ht="12.75">
      <c r="A242" s="138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138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138"/>
      <c r="AE242" s="30"/>
      <c r="AF242" s="30"/>
    </row>
    <row r="243" spans="1:32" ht="12.75">
      <c r="A243" s="138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138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138"/>
      <c r="AE243" s="30"/>
      <c r="AF243" s="30"/>
    </row>
    <row r="244" spans="1:32" ht="12.75">
      <c r="A244" s="138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138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138"/>
      <c r="AE244" s="30"/>
      <c r="AF244" s="30"/>
    </row>
    <row r="245" spans="1:32" ht="12.75">
      <c r="A245" s="138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138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138"/>
      <c r="AE245" s="30"/>
      <c r="AF245" s="30"/>
    </row>
    <row r="246" spans="1:32" ht="12.75">
      <c r="A246" s="138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138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138"/>
      <c r="AE246" s="30"/>
      <c r="AF246" s="30"/>
    </row>
    <row r="247" spans="1:32" ht="12.75">
      <c r="A247" s="138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138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138"/>
      <c r="AE247" s="30"/>
      <c r="AF247" s="30"/>
    </row>
    <row r="248" spans="1:32" ht="12.75">
      <c r="A248" s="138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138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138"/>
      <c r="AE248" s="30"/>
      <c r="AF248" s="30"/>
    </row>
    <row r="249" spans="1:32" ht="12.75">
      <c r="A249" s="138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138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138"/>
      <c r="AE249" s="30"/>
      <c r="AF249" s="30"/>
    </row>
    <row r="250" spans="1:32" ht="12.75">
      <c r="A250" s="138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138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138"/>
      <c r="AE250" s="30"/>
      <c r="AF250" s="30"/>
    </row>
    <row r="251" spans="1:32" ht="12.75">
      <c r="A251" s="138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138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138"/>
      <c r="AE251" s="30"/>
      <c r="AF251" s="30"/>
    </row>
    <row r="252" spans="1:32" ht="12.75">
      <c r="A252" s="138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138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138"/>
      <c r="AE252" s="30"/>
      <c r="AF252" s="30"/>
    </row>
    <row r="253" spans="1:32" ht="12.75">
      <c r="A253" s="138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138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138"/>
      <c r="AE253" s="30"/>
      <c r="AF253" s="30"/>
    </row>
    <row r="254" spans="1:32" ht="12.75">
      <c r="A254" s="138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138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138"/>
      <c r="AE254" s="30"/>
      <c r="AF254" s="30"/>
    </row>
    <row r="255" spans="1:32" ht="12.75">
      <c r="A255" s="138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138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138"/>
      <c r="AE255" s="30"/>
      <c r="AF255" s="30"/>
    </row>
    <row r="256" spans="1:32" ht="12.75">
      <c r="A256" s="138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138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138"/>
      <c r="AE256" s="30"/>
      <c r="AF256" s="30"/>
    </row>
    <row r="257" spans="1:32" ht="12.75">
      <c r="A257" s="138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138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138"/>
      <c r="AE257" s="30"/>
      <c r="AF257" s="30"/>
    </row>
    <row r="258" spans="1:32" ht="12.75">
      <c r="A258" s="138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138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138"/>
      <c r="AE258" s="30"/>
      <c r="AF258" s="30"/>
    </row>
    <row r="259" spans="1:32" ht="12.75">
      <c r="A259" s="138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138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138"/>
      <c r="AE259" s="30"/>
      <c r="AF259" s="30"/>
    </row>
    <row r="260" spans="1:32" ht="12.75">
      <c r="A260" s="138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138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138"/>
      <c r="AE260" s="30"/>
      <c r="AF260" s="30"/>
    </row>
    <row r="261" spans="1:32" ht="12.75">
      <c r="A261" s="138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138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138"/>
      <c r="AE261" s="30"/>
      <c r="AF261" s="30"/>
    </row>
    <row r="262" spans="1:32" ht="12.75">
      <c r="A262" s="138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138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138"/>
      <c r="AE262" s="30"/>
      <c r="AF262" s="30"/>
    </row>
    <row r="263" spans="1:32" ht="12.75">
      <c r="A263" s="138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138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138"/>
      <c r="AE263" s="30"/>
      <c r="AF263" s="30"/>
    </row>
    <row r="264" spans="1:32" ht="12.75">
      <c r="A264" s="138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138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138"/>
      <c r="AE264" s="30"/>
      <c r="AF264" s="30"/>
    </row>
    <row r="265" spans="1:32" ht="12.75">
      <c r="A265" s="138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138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138"/>
      <c r="AE265" s="30"/>
      <c r="AF265" s="30"/>
    </row>
    <row r="266" spans="1:32" ht="12.75">
      <c r="A266" s="138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138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138"/>
      <c r="AE266" s="30"/>
      <c r="AF266" s="30"/>
    </row>
    <row r="267" spans="1:32" ht="12.75">
      <c r="A267" s="138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138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138"/>
      <c r="AE267" s="30"/>
      <c r="AF267" s="30"/>
    </row>
    <row r="268" spans="1:32" ht="12.75">
      <c r="A268" s="138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138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138"/>
      <c r="AE268" s="30"/>
      <c r="AF268" s="30"/>
    </row>
    <row r="269" spans="1:32" ht="12.75">
      <c r="A269" s="138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138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138"/>
      <c r="AE269" s="30"/>
      <c r="AF269" s="30"/>
    </row>
    <row r="270" spans="1:32" ht="12.75">
      <c r="A270" s="138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138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138"/>
      <c r="AE270" s="30"/>
      <c r="AF270" s="30"/>
    </row>
    <row r="271" spans="1:32" ht="12.75">
      <c r="A271" s="138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138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138"/>
      <c r="AE271" s="30"/>
      <c r="AF271" s="30"/>
    </row>
    <row r="272" spans="1:32" ht="12.75">
      <c r="A272" s="138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138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138"/>
      <c r="AE272" s="30"/>
      <c r="AF272" s="30"/>
    </row>
    <row r="273" spans="1:32" ht="12.75">
      <c r="A273" s="138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138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138"/>
      <c r="AE273" s="30"/>
      <c r="AF273" s="30"/>
    </row>
    <row r="274" spans="1:32" ht="12.75">
      <c r="A274" s="138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138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138"/>
      <c r="AE274" s="30"/>
      <c r="AF274" s="30"/>
    </row>
    <row r="275" spans="1:32" ht="12.75">
      <c r="A275" s="138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138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138"/>
      <c r="AE275" s="30"/>
      <c r="AF275" s="30"/>
    </row>
    <row r="276" spans="1:32" ht="12.75">
      <c r="A276" s="138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138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138"/>
      <c r="AE276" s="30"/>
      <c r="AF276" s="30"/>
    </row>
    <row r="277" spans="1:32" ht="12.75">
      <c r="A277" s="138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138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138"/>
      <c r="AE277" s="30"/>
      <c r="AF277" s="30"/>
    </row>
    <row r="278" spans="1:32" ht="12.75">
      <c r="A278" s="138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138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138"/>
      <c r="AE278" s="30"/>
      <c r="AF278" s="30"/>
    </row>
    <row r="279" spans="1:32" ht="12.75">
      <c r="A279" s="138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138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138"/>
      <c r="AE279" s="30"/>
      <c r="AF279" s="30"/>
    </row>
    <row r="280" spans="1:32" ht="12.75">
      <c r="A280" s="138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138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138"/>
      <c r="AE280" s="30"/>
      <c r="AF280" s="30"/>
    </row>
    <row r="281" spans="1:32" ht="12.75">
      <c r="A281" s="138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138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138"/>
      <c r="AE281" s="30"/>
      <c r="AF281" s="30"/>
    </row>
    <row r="282" spans="1:32" ht="12.75">
      <c r="A282" s="138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138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138"/>
      <c r="AE282" s="30"/>
      <c r="AF282" s="30"/>
    </row>
    <row r="283" spans="1:32" ht="12.75">
      <c r="A283" s="138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138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138"/>
      <c r="AE283" s="30"/>
      <c r="AF283" s="30"/>
    </row>
    <row r="284" spans="1:32" ht="12.75">
      <c r="A284" s="138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138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138"/>
      <c r="AE284" s="30"/>
      <c r="AF284" s="30"/>
    </row>
    <row r="285" spans="1:32" ht="12.75">
      <c r="A285" s="138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138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138"/>
      <c r="AE285" s="30"/>
      <c r="AF285" s="30"/>
    </row>
    <row r="286" spans="1:32" ht="12.75">
      <c r="A286" s="138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138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138"/>
      <c r="AE286" s="30"/>
      <c r="AF286" s="30"/>
    </row>
    <row r="287" spans="1:32" ht="12.75">
      <c r="A287" s="138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138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138"/>
      <c r="AE287" s="30"/>
      <c r="AF287" s="30"/>
    </row>
    <row r="288" spans="1:32" ht="12.75">
      <c r="A288" s="138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138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138"/>
      <c r="AE288" s="30"/>
      <c r="AF288" s="30"/>
    </row>
    <row r="289" spans="1:32" ht="12.75">
      <c r="A289" s="138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138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138"/>
      <c r="AE289" s="30"/>
      <c r="AF289" s="30"/>
    </row>
    <row r="290" spans="1:32" ht="12.75">
      <c r="A290" s="138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138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138"/>
      <c r="AE290" s="30"/>
      <c r="AF290" s="30"/>
    </row>
    <row r="291" spans="1:32" ht="12.75">
      <c r="A291" s="138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138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138"/>
      <c r="AE291" s="30"/>
      <c r="AF291" s="30"/>
    </row>
    <row r="292" spans="1:32" ht="12.75">
      <c r="A292" s="138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138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138"/>
      <c r="AE292" s="30"/>
      <c r="AF292" s="30"/>
    </row>
    <row r="293" spans="1:32" ht="12.75">
      <c r="A293" s="138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138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138"/>
      <c r="AE293" s="30"/>
      <c r="AF293" s="30"/>
    </row>
    <row r="294" spans="1:32" ht="12.75">
      <c r="A294" s="138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138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138"/>
      <c r="AE294" s="30"/>
      <c r="AF294" s="30"/>
    </row>
    <row r="295" spans="1:32" ht="12.75">
      <c r="A295" s="138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138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138"/>
      <c r="AE295" s="30"/>
      <c r="AF295" s="30"/>
    </row>
    <row r="296" spans="1:32" ht="12.75">
      <c r="A296" s="138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138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138"/>
      <c r="AE296" s="30"/>
      <c r="AF296" s="30"/>
    </row>
    <row r="297" spans="1:32" ht="12.75">
      <c r="A297" s="138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138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138"/>
      <c r="AE297" s="30"/>
      <c r="AF297" s="30"/>
    </row>
    <row r="298" spans="1:32" ht="12.75">
      <c r="A298" s="138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138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138"/>
      <c r="AE298" s="30"/>
      <c r="AF298" s="30"/>
    </row>
    <row r="299" spans="1:32" ht="12.75">
      <c r="A299" s="138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138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138"/>
      <c r="AE299" s="30"/>
      <c r="AF299" s="30"/>
    </row>
    <row r="300" spans="1:32" ht="12.75">
      <c r="A300" s="138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138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138"/>
      <c r="AE300" s="30"/>
      <c r="AF300" s="30"/>
    </row>
    <row r="301" spans="1:32" ht="12.75">
      <c r="A301" s="138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138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138"/>
      <c r="AE301" s="30"/>
      <c r="AF301" s="30"/>
    </row>
    <row r="302" spans="1:32" ht="12.75">
      <c r="A302" s="138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138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138"/>
      <c r="AE302" s="30"/>
      <c r="AF302" s="30"/>
    </row>
    <row r="303" spans="1:32" ht="12.75">
      <c r="A303" s="138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138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138"/>
      <c r="AE303" s="30"/>
      <c r="AF303" s="30"/>
    </row>
    <row r="304" spans="1:32" ht="12.75">
      <c r="A304" s="138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138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138"/>
      <c r="AE304" s="30"/>
      <c r="AF304" s="30"/>
    </row>
    <row r="305" spans="1:32" ht="12.75">
      <c r="A305" s="138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138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138"/>
      <c r="AE305" s="30"/>
      <c r="AF305" s="30"/>
    </row>
    <row r="306" spans="1:32" ht="12.75">
      <c r="A306" s="138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138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138"/>
      <c r="AE306" s="30"/>
      <c r="AF306" s="30"/>
    </row>
    <row r="307" spans="1:32" ht="12.75">
      <c r="A307" s="138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138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138"/>
      <c r="AE307" s="30"/>
      <c r="AF307" s="30"/>
    </row>
    <row r="308" spans="1:32" ht="12.75">
      <c r="A308" s="138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138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138"/>
      <c r="AE308" s="30"/>
      <c r="AF308" s="30"/>
    </row>
    <row r="309" spans="1:32" ht="12.75">
      <c r="A309" s="138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138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138"/>
      <c r="AE309" s="30"/>
      <c r="AF309" s="30"/>
    </row>
    <row r="310" spans="1:32" ht="12.75">
      <c r="A310" s="138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138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138"/>
      <c r="AE310" s="30"/>
      <c r="AF310" s="30"/>
    </row>
    <row r="311" spans="1:32" ht="12.75">
      <c r="A311" s="138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138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138"/>
      <c r="AE311" s="30"/>
      <c r="AF311" s="30"/>
    </row>
    <row r="312" spans="1:32" ht="12.75">
      <c r="A312" s="138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138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138"/>
      <c r="AE312" s="30"/>
      <c r="AF312" s="30"/>
    </row>
    <row r="313" spans="1:32" ht="12.75">
      <c r="A313" s="138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138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138"/>
      <c r="AE313" s="30"/>
      <c r="AF313" s="30"/>
    </row>
    <row r="314" spans="1:32" ht="12.75">
      <c r="A314" s="138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138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138"/>
      <c r="AE314" s="30"/>
      <c r="AF314" s="30"/>
    </row>
    <row r="315" spans="1:32" ht="12.75">
      <c r="A315" s="138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138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138"/>
      <c r="AE315" s="30"/>
      <c r="AF315" s="30"/>
    </row>
    <row r="316" spans="1:32" ht="12.75">
      <c r="A316" s="138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138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138"/>
      <c r="AE316" s="30"/>
      <c r="AF316" s="30"/>
    </row>
    <row r="317" spans="1:32" ht="12.75">
      <c r="A317" s="138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138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138"/>
      <c r="AE317" s="30"/>
      <c r="AF317" s="30"/>
    </row>
    <row r="318" spans="1:32" ht="12.75">
      <c r="A318" s="138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138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138"/>
      <c r="AE318" s="30"/>
      <c r="AF318" s="30"/>
    </row>
    <row r="319" spans="1:32" ht="12.75">
      <c r="A319" s="138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138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138"/>
      <c r="AE319" s="30"/>
      <c r="AF319" s="30"/>
    </row>
    <row r="320" spans="1:32" ht="12.75">
      <c r="A320" s="138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138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138"/>
      <c r="AE320" s="30"/>
      <c r="AF320" s="30"/>
    </row>
    <row r="321" spans="1:32" ht="12.75">
      <c r="A321" s="138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138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138"/>
      <c r="AE321" s="30"/>
      <c r="AF321" s="30"/>
    </row>
    <row r="322" spans="1:32" ht="12.75">
      <c r="A322" s="138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138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138"/>
      <c r="AE322" s="30"/>
      <c r="AF322" s="30"/>
    </row>
    <row r="323" spans="1:32" ht="12.75">
      <c r="A323" s="138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138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138"/>
      <c r="AE323" s="30"/>
      <c r="AF323" s="30"/>
    </row>
    <row r="324" spans="1:32" ht="12.75">
      <c r="A324" s="138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138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138"/>
      <c r="AE324" s="30"/>
      <c r="AF324" s="30"/>
    </row>
    <row r="325" spans="1:32" ht="12.75">
      <c r="A325" s="138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138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138"/>
      <c r="AE325" s="30"/>
      <c r="AF325" s="30"/>
    </row>
    <row r="326" spans="1:32" ht="12.75">
      <c r="A326" s="138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138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138"/>
      <c r="AE326" s="30"/>
      <c r="AF326" s="30"/>
    </row>
    <row r="327" spans="1:32" ht="12.75">
      <c r="A327" s="138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138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138"/>
      <c r="AE327" s="30"/>
      <c r="AF327" s="30"/>
    </row>
    <row r="328" spans="1:32" ht="12.75">
      <c r="A328" s="138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138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138"/>
      <c r="AE328" s="30"/>
      <c r="AF328" s="30"/>
    </row>
    <row r="329" spans="1:32" ht="12.75">
      <c r="A329" s="138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138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138"/>
      <c r="AE329" s="30"/>
      <c r="AF329" s="30"/>
    </row>
    <row r="330" spans="1:32" ht="12.75">
      <c r="A330" s="138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138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138"/>
      <c r="AE330" s="30"/>
      <c r="AF330" s="30"/>
    </row>
    <row r="331" spans="1:32" ht="12.75">
      <c r="A331" s="138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138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138"/>
      <c r="AE331" s="30"/>
      <c r="AF331" s="30"/>
    </row>
    <row r="332" spans="1:32" ht="12.75">
      <c r="A332" s="138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138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138"/>
      <c r="AE332" s="30"/>
      <c r="AF332" s="30"/>
    </row>
    <row r="333" spans="1:32" ht="12.75">
      <c r="A333" s="138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138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138"/>
      <c r="AE333" s="30"/>
      <c r="AF333" s="30"/>
    </row>
    <row r="334" spans="1:32" ht="12.75">
      <c r="A334" s="138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138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138"/>
      <c r="AE334" s="30"/>
      <c r="AF334" s="30"/>
    </row>
    <row r="335" spans="1:32" ht="12.75">
      <c r="A335" s="138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138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138"/>
      <c r="AE335" s="30"/>
      <c r="AF335" s="30"/>
    </row>
    <row r="336" spans="1:32" ht="12.75">
      <c r="A336" s="138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138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138"/>
      <c r="AE336" s="30"/>
      <c r="AF336" s="30"/>
    </row>
    <row r="337" spans="1:32" ht="12.75">
      <c r="A337" s="138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138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138"/>
      <c r="AE337" s="30"/>
      <c r="AF337" s="30"/>
    </row>
    <row r="338" spans="1:32" ht="12.75">
      <c r="A338" s="138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138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138"/>
      <c r="AE338" s="30"/>
      <c r="AF338" s="30"/>
    </row>
    <row r="339" spans="1:32" ht="12.75">
      <c r="A339" s="138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138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138"/>
      <c r="AE339" s="30"/>
      <c r="AF339" s="30"/>
    </row>
    <row r="340" spans="1:32" ht="12.75">
      <c r="A340" s="138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138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138"/>
      <c r="AE340" s="30"/>
      <c r="AF340" s="30"/>
    </row>
    <row r="341" spans="1:32" ht="12.75">
      <c r="A341" s="138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138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138"/>
      <c r="AE341" s="30"/>
      <c r="AF341" s="30"/>
    </row>
    <row r="342" spans="1:32" ht="12.75">
      <c r="A342" s="138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138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138"/>
      <c r="AE342" s="30"/>
      <c r="AF342" s="30"/>
    </row>
    <row r="343" spans="1:32" ht="12.75">
      <c r="A343" s="138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138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138"/>
      <c r="AE343" s="30"/>
      <c r="AF343" s="30"/>
    </row>
    <row r="344" spans="1:32" ht="12.75">
      <c r="A344" s="138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138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138"/>
      <c r="AE344" s="30"/>
      <c r="AF344" s="30"/>
    </row>
    <row r="345" spans="1:32" ht="12.75">
      <c r="A345" s="138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138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138"/>
      <c r="AE345" s="30"/>
      <c r="AF345" s="30"/>
    </row>
    <row r="346" spans="1:32" ht="12.75">
      <c r="A346" s="138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138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138"/>
      <c r="AE346" s="30"/>
      <c r="AF346" s="30"/>
    </row>
    <row r="347" spans="1:32" ht="12.75">
      <c r="A347" s="138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138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138"/>
      <c r="AE347" s="30"/>
      <c r="AF347" s="30"/>
    </row>
    <row r="348" spans="1:32" ht="12.75">
      <c r="A348" s="138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138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138"/>
      <c r="AE348" s="30"/>
      <c r="AF348" s="30"/>
    </row>
    <row r="349" spans="1:32" ht="12.75">
      <c r="A349" s="138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138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138"/>
      <c r="AE349" s="30"/>
      <c r="AF349" s="30"/>
    </row>
    <row r="350" spans="1:32" ht="12.75">
      <c r="A350" s="138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138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138"/>
      <c r="AE350" s="30"/>
      <c r="AF350" s="30"/>
    </row>
    <row r="351" spans="1:32" ht="12.75">
      <c r="A351" s="138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138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138"/>
      <c r="AE351" s="30"/>
      <c r="AF351" s="30"/>
    </row>
    <row r="352" spans="1:32" ht="12.75">
      <c r="A352" s="138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138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138"/>
      <c r="AE352" s="30"/>
      <c r="AF352" s="30"/>
    </row>
    <row r="353" spans="1:32" ht="12.75">
      <c r="A353" s="138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138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138"/>
      <c r="AE353" s="30"/>
      <c r="AF353" s="30"/>
    </row>
    <row r="354" spans="1:32" ht="12.75">
      <c r="A354" s="138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138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138"/>
      <c r="AE354" s="30"/>
      <c r="AF354" s="30"/>
    </row>
    <row r="355" spans="1:32" ht="12.75">
      <c r="A355" s="138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138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138"/>
      <c r="AE355" s="30"/>
      <c r="AF355" s="30"/>
    </row>
    <row r="356" spans="1:32" ht="12.75">
      <c r="A356" s="138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138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138"/>
      <c r="AE356" s="30"/>
      <c r="AF356" s="30"/>
    </row>
    <row r="357" spans="1:32" ht="12.75">
      <c r="A357" s="138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138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138"/>
      <c r="AE357" s="30"/>
      <c r="AF357" s="30"/>
    </row>
    <row r="358" spans="1:32" ht="12.75">
      <c r="A358" s="138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138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138"/>
      <c r="AE358" s="30"/>
      <c r="AF358" s="30"/>
    </row>
    <row r="359" spans="1:32" ht="12.75">
      <c r="A359" s="138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138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138"/>
      <c r="AE359" s="30"/>
      <c r="AF359" s="30"/>
    </row>
    <row r="360" spans="1:32" ht="12.75">
      <c r="A360" s="138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138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138"/>
      <c r="AE360" s="30"/>
      <c r="AF360" s="30"/>
    </row>
    <row r="361" spans="1:32" ht="12.75">
      <c r="A361" s="138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138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138"/>
      <c r="AE361" s="30"/>
      <c r="AF361" s="30"/>
    </row>
    <row r="362" spans="1:32" ht="12.75">
      <c r="A362" s="138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138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138"/>
      <c r="AE362" s="30"/>
      <c r="AF362" s="30"/>
    </row>
    <row r="363" spans="1:32" ht="12.75">
      <c r="A363" s="138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138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138"/>
      <c r="AE363" s="30"/>
      <c r="AF363" s="30"/>
    </row>
    <row r="364" spans="1:32" ht="12.75">
      <c r="A364" s="138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138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138"/>
      <c r="AE364" s="30"/>
      <c r="AF364" s="30"/>
    </row>
    <row r="365" spans="1:32" ht="12.75">
      <c r="A365" s="138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138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138"/>
      <c r="AE365" s="30"/>
      <c r="AF365" s="30"/>
    </row>
    <row r="366" spans="1:32" ht="12.75">
      <c r="A366" s="138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138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138"/>
      <c r="AE366" s="30"/>
      <c r="AF366" s="30"/>
    </row>
    <row r="367" spans="1:32" ht="12.75">
      <c r="A367" s="138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138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138"/>
      <c r="AE367" s="30"/>
      <c r="AF367" s="30"/>
    </row>
    <row r="368" spans="1:32" ht="12.75">
      <c r="A368" s="138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138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138"/>
      <c r="AE368" s="30"/>
      <c r="AF368" s="30"/>
    </row>
    <row r="369" spans="1:32" ht="12.75">
      <c r="A369" s="138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138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138"/>
      <c r="AE369" s="30"/>
      <c r="AF369" s="30"/>
    </row>
    <row r="370" spans="1:32" ht="12.75">
      <c r="A370" s="138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138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138"/>
      <c r="AE370" s="30"/>
      <c r="AF370" s="30"/>
    </row>
    <row r="371" spans="1:32" ht="12.75">
      <c r="A371" s="138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138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138"/>
      <c r="AE371" s="30"/>
      <c r="AF371" s="30"/>
    </row>
    <row r="372" spans="1:32" ht="12.75">
      <c r="A372" s="138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138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138"/>
      <c r="AE372" s="30"/>
      <c r="AF372" s="30"/>
    </row>
    <row r="373" spans="1:32" ht="12.75">
      <c r="A373" s="138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138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138"/>
      <c r="AE373" s="30"/>
      <c r="AF373" s="30"/>
    </row>
    <row r="374" spans="1:32" ht="12.75">
      <c r="A374" s="138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138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138"/>
      <c r="AE374" s="30"/>
      <c r="AF374" s="30"/>
    </row>
    <row r="375" spans="1:32" ht="12.75">
      <c r="A375" s="138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138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138"/>
      <c r="AE375" s="30"/>
      <c r="AF375" s="30"/>
    </row>
    <row r="376" spans="1:32" ht="12.75">
      <c r="A376" s="138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138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138"/>
      <c r="AE376" s="30"/>
      <c r="AF376" s="30"/>
    </row>
    <row r="377" spans="1:32" ht="12.75">
      <c r="A377" s="138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138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138"/>
      <c r="AE377" s="30"/>
      <c r="AF377" s="30"/>
    </row>
    <row r="378" spans="1:32" ht="12.75">
      <c r="A378" s="138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138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138"/>
      <c r="AE378" s="30"/>
      <c r="AF378" s="30"/>
    </row>
    <row r="379" spans="1:32" ht="12.75">
      <c r="A379" s="138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138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138"/>
      <c r="AE379" s="30"/>
      <c r="AF379" s="30"/>
    </row>
    <row r="380" spans="1:32" ht="12.75">
      <c r="A380" s="138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138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138"/>
      <c r="AE380" s="30"/>
      <c r="AF380" s="30"/>
    </row>
    <row r="381" spans="1:32" ht="12.75">
      <c r="A381" s="138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138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138"/>
      <c r="AE381" s="30"/>
      <c r="AF381" s="30"/>
    </row>
    <row r="382" spans="1:32" ht="12.75">
      <c r="A382" s="138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138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138"/>
      <c r="AE382" s="30"/>
      <c r="AF382" s="30"/>
    </row>
    <row r="383" spans="1:32" ht="12.75">
      <c r="A383" s="138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138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138"/>
      <c r="AE383" s="30"/>
      <c r="AF383" s="30"/>
    </row>
    <row r="384" spans="1:32" ht="12.75">
      <c r="A384" s="138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138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138"/>
      <c r="AE384" s="30"/>
      <c r="AF384" s="30"/>
    </row>
    <row r="385" spans="1:32" ht="12.75">
      <c r="A385" s="138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138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138"/>
      <c r="AE385" s="30"/>
      <c r="AF385" s="30"/>
    </row>
    <row r="386" spans="1:32" ht="12.75">
      <c r="A386" s="138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138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138"/>
      <c r="AE386" s="30"/>
      <c r="AF386" s="30"/>
    </row>
    <row r="387" spans="1:32" ht="12.75">
      <c r="A387" s="138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138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138"/>
      <c r="AE387" s="30"/>
      <c r="AF387" s="30"/>
    </row>
    <row r="388" spans="1:32" ht="12.75">
      <c r="A388" s="138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138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138"/>
      <c r="AE388" s="30"/>
      <c r="AF388" s="30"/>
    </row>
    <row r="389" spans="1:32" ht="12.75">
      <c r="A389" s="138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138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138"/>
      <c r="AE389" s="30"/>
      <c r="AF389" s="30"/>
    </row>
    <row r="390" spans="1:32" ht="12.75">
      <c r="A390" s="138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138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138"/>
      <c r="AE390" s="30"/>
      <c r="AF390" s="30"/>
    </row>
    <row r="391" spans="1:32" ht="12.75">
      <c r="A391" s="138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138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138"/>
      <c r="AE391" s="30"/>
      <c r="AF391" s="30"/>
    </row>
    <row r="392" spans="1:32" ht="12.75">
      <c r="A392" s="138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138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138"/>
      <c r="AE392" s="30"/>
      <c r="AF392" s="30"/>
    </row>
    <row r="393" spans="1:32" ht="12.75">
      <c r="A393" s="138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138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138"/>
      <c r="AE393" s="30"/>
      <c r="AF393" s="30"/>
    </row>
    <row r="394" spans="1:32" ht="12.75">
      <c r="A394" s="138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138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138"/>
      <c r="AE394" s="30"/>
      <c r="AF394" s="30"/>
    </row>
    <row r="395" spans="1:32" ht="12.75">
      <c r="A395" s="138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138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138"/>
      <c r="AE395" s="30"/>
      <c r="AF395" s="30"/>
    </row>
    <row r="396" spans="1:32" ht="12.75">
      <c r="A396" s="138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138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138"/>
      <c r="AE396" s="30"/>
      <c r="AF396" s="30"/>
    </row>
    <row r="397" spans="1:32" ht="12.75">
      <c r="A397" s="138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138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138"/>
      <c r="AE397" s="30"/>
      <c r="AF397" s="30"/>
    </row>
    <row r="398" spans="1:32" ht="12.75">
      <c r="A398" s="138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138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138"/>
      <c r="AE398" s="30"/>
      <c r="AF398" s="30"/>
    </row>
    <row r="399" spans="1:32" ht="12.75">
      <c r="A399" s="138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138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138"/>
      <c r="AE399" s="30"/>
      <c r="AF399" s="30"/>
    </row>
    <row r="400" spans="1:32" ht="12.75">
      <c r="A400" s="138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138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138"/>
      <c r="AE400" s="30"/>
      <c r="AF400" s="30"/>
    </row>
    <row r="401" spans="1:32" ht="12.75">
      <c r="A401" s="138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138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138"/>
      <c r="AE401" s="30"/>
      <c r="AF401" s="30"/>
    </row>
    <row r="402" spans="1:32" ht="12.75">
      <c r="A402" s="138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138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138"/>
      <c r="AE402" s="30"/>
      <c r="AF402" s="30"/>
    </row>
    <row r="403" spans="1:32" ht="12.75">
      <c r="A403" s="138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138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138"/>
      <c r="AE403" s="30"/>
      <c r="AF403" s="30"/>
    </row>
    <row r="404" spans="1:32" ht="12.75">
      <c r="A404" s="138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138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138"/>
      <c r="AE404" s="30"/>
      <c r="AF404" s="30"/>
    </row>
    <row r="405" spans="1:32" ht="12.75">
      <c r="A405" s="138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138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138"/>
      <c r="AE405" s="30"/>
      <c r="AF405" s="30"/>
    </row>
    <row r="406" spans="1:32" ht="12.75">
      <c r="A406" s="138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138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138"/>
      <c r="AE406" s="30"/>
      <c r="AF406" s="30"/>
    </row>
    <row r="407" spans="1:32" ht="12.75">
      <c r="A407" s="138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138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138"/>
      <c r="AE407" s="30"/>
      <c r="AF407" s="30"/>
    </row>
    <row r="408" spans="1:32" ht="12.75">
      <c r="A408" s="138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138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138"/>
      <c r="AE408" s="30"/>
      <c r="AF408" s="30"/>
    </row>
    <row r="409" spans="1:32" ht="12.75">
      <c r="A409" s="138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138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138"/>
      <c r="AE409" s="30"/>
      <c r="AF409" s="30"/>
    </row>
    <row r="410" spans="1:32" ht="12.75">
      <c r="A410" s="138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138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138"/>
      <c r="AE410" s="30"/>
      <c r="AF410" s="30"/>
    </row>
    <row r="411" spans="1:32" ht="12.75">
      <c r="A411" s="138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138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138"/>
      <c r="AE411" s="30"/>
      <c r="AF411" s="30"/>
    </row>
    <row r="412" spans="1:32" ht="12.75">
      <c r="A412" s="138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138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138"/>
      <c r="AE412" s="30"/>
      <c r="AF412" s="30"/>
    </row>
    <row r="413" spans="1:32" ht="12.75">
      <c r="A413" s="138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138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138"/>
      <c r="AE413" s="30"/>
      <c r="AF413" s="30"/>
    </row>
    <row r="414" spans="1:32" ht="12.75">
      <c r="A414" s="138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138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138"/>
      <c r="AE414" s="30"/>
      <c r="AF414" s="30"/>
    </row>
    <row r="415" spans="1:32" ht="12.75">
      <c r="A415" s="138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138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138"/>
      <c r="AE415" s="30"/>
      <c r="AF415" s="30"/>
    </row>
    <row r="416" spans="1:32" ht="12.75">
      <c r="A416" s="138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138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138"/>
      <c r="AE416" s="30"/>
      <c r="AF416" s="30"/>
    </row>
    <row r="417" spans="1:32" ht="12.75">
      <c r="A417" s="138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138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138"/>
      <c r="AE417" s="30"/>
      <c r="AF417" s="30"/>
    </row>
    <row r="418" spans="1:32" ht="12.75">
      <c r="A418" s="138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138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138"/>
      <c r="AE418" s="30"/>
      <c r="AF418" s="30"/>
    </row>
    <row r="419" spans="1:32" ht="12.75">
      <c r="A419" s="138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138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138"/>
      <c r="AE419" s="30"/>
      <c r="AF419" s="30"/>
    </row>
    <row r="420" spans="1:32" ht="12.75">
      <c r="A420" s="138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138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138"/>
      <c r="AE420" s="30"/>
      <c r="AF420" s="30"/>
    </row>
    <row r="421" spans="1:32" ht="12.75">
      <c r="A421" s="138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138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138"/>
      <c r="AE421" s="30"/>
      <c r="AF421" s="30"/>
    </row>
    <row r="422" spans="1:32" ht="12.75">
      <c r="A422" s="138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138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138"/>
      <c r="AE422" s="30"/>
      <c r="AF422" s="30"/>
    </row>
    <row r="423" spans="1:32" ht="12.75">
      <c r="A423" s="138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138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138"/>
      <c r="AE423" s="30"/>
      <c r="AF423" s="30"/>
    </row>
    <row r="424" spans="1:32" ht="12.75">
      <c r="A424" s="138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138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138"/>
      <c r="AE424" s="30"/>
      <c r="AF424" s="30"/>
    </row>
    <row r="425" spans="1:32" ht="12.75">
      <c r="A425" s="138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138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138"/>
      <c r="AE425" s="30"/>
      <c r="AF425" s="30"/>
    </row>
    <row r="426" spans="1:32" ht="12.75">
      <c r="A426" s="138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138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138"/>
      <c r="AE426" s="30"/>
      <c r="AF426" s="30"/>
    </row>
    <row r="427" spans="1:32" ht="12.75">
      <c r="A427" s="138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138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138"/>
      <c r="AE427" s="30"/>
      <c r="AF427" s="30"/>
    </row>
    <row r="428" spans="1:32" ht="12.75">
      <c r="A428" s="138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138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138"/>
      <c r="AE428" s="30"/>
      <c r="AF428" s="30"/>
    </row>
    <row r="429" spans="1:32" ht="12.75">
      <c r="A429" s="138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138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138"/>
      <c r="AE429" s="30"/>
      <c r="AF429" s="30"/>
    </row>
    <row r="430" spans="1:32" ht="12.75">
      <c r="A430" s="138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138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138"/>
      <c r="AE430" s="30"/>
      <c r="AF430" s="30"/>
    </row>
    <row r="431" spans="1:32" ht="12.75">
      <c r="A431" s="138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138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138"/>
      <c r="AE431" s="30"/>
      <c r="AF431" s="30"/>
    </row>
    <row r="432" spans="1:32" ht="12.75">
      <c r="A432" s="138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138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138"/>
      <c r="AE432" s="30"/>
      <c r="AF432" s="30"/>
    </row>
    <row r="433" spans="1:32" ht="12.75">
      <c r="A433" s="138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138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138"/>
      <c r="AE433" s="30"/>
      <c r="AF433" s="30"/>
    </row>
    <row r="434" spans="1:32" ht="12.75">
      <c r="A434" s="138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138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138"/>
      <c r="AE434" s="30"/>
      <c r="AF434" s="30"/>
    </row>
    <row r="435" spans="1:32" ht="12.75">
      <c r="A435" s="138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138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138"/>
      <c r="AE435" s="30"/>
      <c r="AF435" s="30"/>
    </row>
    <row r="436" spans="1:32" ht="12.75">
      <c r="A436" s="138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138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138"/>
      <c r="AE436" s="30"/>
      <c r="AF436" s="30"/>
    </row>
    <row r="437" spans="1:32" ht="12.75">
      <c r="A437" s="138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138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138"/>
      <c r="AE437" s="30"/>
      <c r="AF437" s="30"/>
    </row>
    <row r="438" spans="1:32" ht="12.75">
      <c r="A438" s="138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138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138"/>
      <c r="AE438" s="30"/>
      <c r="AF438" s="30"/>
    </row>
    <row r="439" spans="1:32" ht="12.75">
      <c r="A439" s="138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138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138"/>
      <c r="AE439" s="30"/>
      <c r="AF439" s="30"/>
    </row>
    <row r="440" spans="1:32" ht="12.75">
      <c r="A440" s="138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138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138"/>
      <c r="AE440" s="30"/>
      <c r="AF440" s="30"/>
    </row>
    <row r="441" spans="1:32" ht="12.75">
      <c r="A441" s="138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138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138"/>
      <c r="AE441" s="30"/>
      <c r="AF441" s="30"/>
    </row>
    <row r="442" spans="1:32" ht="12.75">
      <c r="A442" s="138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138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138"/>
      <c r="AE442" s="30"/>
      <c r="AF442" s="30"/>
    </row>
    <row r="443" spans="1:32" ht="12.75">
      <c r="A443" s="138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138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138"/>
      <c r="AE443" s="30"/>
      <c r="AF443" s="30"/>
    </row>
    <row r="444" spans="1:32" ht="12.75">
      <c r="A444" s="138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138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138"/>
      <c r="AE444" s="30"/>
      <c r="AF444" s="30"/>
    </row>
    <row r="445" spans="1:32" ht="12.75">
      <c r="A445" s="138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138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138"/>
      <c r="AE445" s="30"/>
      <c r="AF445" s="30"/>
    </row>
    <row r="446" spans="1:32" ht="12.75">
      <c r="A446" s="138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138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138"/>
      <c r="AE446" s="30"/>
      <c r="AF446" s="30"/>
    </row>
    <row r="447" spans="1:32" ht="12.75">
      <c r="A447" s="138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138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138"/>
      <c r="AE447" s="30"/>
      <c r="AF447" s="30"/>
    </row>
    <row r="448" spans="1:32" ht="12.75">
      <c r="A448" s="138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138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138"/>
      <c r="AE448" s="30"/>
      <c r="AF448" s="30"/>
    </row>
    <row r="449" spans="1:32" ht="12.75">
      <c r="A449" s="138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138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138"/>
      <c r="AE449" s="30"/>
      <c r="AF449" s="30"/>
    </row>
    <row r="450" spans="1:32" ht="12.75">
      <c r="A450" s="138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138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138"/>
      <c r="AE450" s="30"/>
      <c r="AF450" s="30"/>
    </row>
    <row r="451" spans="1:32" ht="12.75">
      <c r="A451" s="138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138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138"/>
      <c r="AE451" s="30"/>
      <c r="AF451" s="30"/>
    </row>
    <row r="452" spans="1:32" ht="12.75">
      <c r="A452" s="138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138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138"/>
      <c r="AE452" s="30"/>
      <c r="AF452" s="30"/>
    </row>
    <row r="453" spans="1:32" ht="12.75">
      <c r="A453" s="138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138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138"/>
      <c r="AE453" s="30"/>
      <c r="AF453" s="30"/>
    </row>
    <row r="454" spans="1:32" ht="12.75">
      <c r="A454" s="138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138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138"/>
      <c r="AE454" s="30"/>
      <c r="AF454" s="30"/>
    </row>
    <row r="455" spans="1:32" ht="12.75">
      <c r="A455" s="138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138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138"/>
      <c r="AE455" s="30"/>
      <c r="AF455" s="30"/>
    </row>
    <row r="456" spans="1:32" ht="12.75">
      <c r="A456" s="138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138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138"/>
      <c r="AE456" s="30"/>
      <c r="AF456" s="30"/>
    </row>
    <row r="457" spans="1:32" ht="12.75">
      <c r="A457" s="138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138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138"/>
      <c r="AE457" s="30"/>
      <c r="AF457" s="30"/>
    </row>
    <row r="458" spans="1:32" ht="12.75">
      <c r="A458" s="138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138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138"/>
      <c r="AE458" s="30"/>
      <c r="AF458" s="30"/>
    </row>
    <row r="459" spans="1:32" ht="12.75">
      <c r="A459" s="138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138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138"/>
      <c r="AE459" s="30"/>
      <c r="AF459" s="30"/>
    </row>
    <row r="460" spans="1:32" ht="12.75">
      <c r="A460" s="138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138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138"/>
      <c r="AE460" s="30"/>
      <c r="AF460" s="30"/>
    </row>
    <row r="461" spans="1:32" ht="12.75">
      <c r="A461" s="138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138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138"/>
      <c r="AE461" s="30"/>
      <c r="AF461" s="30"/>
    </row>
    <row r="462" spans="1:32" ht="12.75">
      <c r="A462" s="138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138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138"/>
      <c r="AE462" s="30"/>
      <c r="AF462" s="30"/>
    </row>
    <row r="463" spans="1:32" ht="12.75">
      <c r="A463" s="138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138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138"/>
      <c r="AE463" s="30"/>
      <c r="AF463" s="30"/>
    </row>
    <row r="464" spans="1:32" ht="12.75">
      <c r="A464" s="138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138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138"/>
      <c r="AE464" s="30"/>
      <c r="AF464" s="30"/>
    </row>
    <row r="465" spans="1:32" ht="12.75">
      <c r="A465" s="138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138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138"/>
      <c r="AE465" s="30"/>
      <c r="AF465" s="30"/>
    </row>
    <row r="466" spans="1:32" ht="12.75">
      <c r="A466" s="138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138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138"/>
      <c r="AE466" s="30"/>
      <c r="AF466" s="30"/>
    </row>
    <row r="467" spans="1:32" ht="12.75">
      <c r="A467" s="138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138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138"/>
      <c r="AE467" s="30"/>
      <c r="AF467" s="30"/>
    </row>
    <row r="468" spans="1:32" ht="12.75">
      <c r="A468" s="138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138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138"/>
      <c r="AE468" s="30"/>
      <c r="AF468" s="30"/>
    </row>
    <row r="469" spans="1:32" ht="12.75">
      <c r="A469" s="138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138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138"/>
      <c r="AE469" s="30"/>
      <c r="AF469" s="30"/>
    </row>
    <row r="470" spans="1:32" ht="12.75">
      <c r="A470" s="138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138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138"/>
      <c r="AE470" s="30"/>
      <c r="AF470" s="30"/>
    </row>
    <row r="471" spans="1:32" ht="12.75">
      <c r="A471" s="138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138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138"/>
      <c r="AE471" s="30"/>
      <c r="AF471" s="30"/>
    </row>
    <row r="472" spans="1:32" ht="12.75">
      <c r="A472" s="138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138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138"/>
      <c r="AE472" s="30"/>
      <c r="AF472" s="30"/>
    </row>
    <row r="473" spans="1:32" ht="12.75">
      <c r="A473" s="138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138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138"/>
      <c r="AE473" s="30"/>
      <c r="AF473" s="30"/>
    </row>
    <row r="474" spans="1:32" ht="12.75">
      <c r="A474" s="138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138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138"/>
      <c r="AE474" s="30"/>
      <c r="AF474" s="30"/>
    </row>
    <row r="475" spans="1:32" ht="12.75">
      <c r="A475" s="138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138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138"/>
      <c r="AE475" s="30"/>
      <c r="AF475" s="30"/>
    </row>
    <row r="476" spans="1:32" ht="12.75">
      <c r="A476" s="138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138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138"/>
      <c r="AE476" s="30"/>
      <c r="AF476" s="30"/>
    </row>
    <row r="477" spans="1:32" ht="12.75">
      <c r="A477" s="138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138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138"/>
      <c r="AE477" s="30"/>
      <c r="AF477" s="30"/>
    </row>
    <row r="478" spans="1:32" ht="12.75">
      <c r="A478" s="138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138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138"/>
      <c r="AE478" s="30"/>
      <c r="AF478" s="30"/>
    </row>
    <row r="479" spans="1:32" ht="12.75">
      <c r="A479" s="138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138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138"/>
      <c r="AE479" s="30"/>
      <c r="AF479" s="30"/>
    </row>
    <row r="480" spans="1:32" ht="12.75">
      <c r="A480" s="138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138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138"/>
      <c r="AE480" s="30"/>
      <c r="AF480" s="30"/>
    </row>
    <row r="481" spans="1:32" ht="12.75">
      <c r="A481" s="138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138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138"/>
      <c r="AE481" s="30"/>
      <c r="AF481" s="30"/>
    </row>
    <row r="482" spans="1:32" ht="12.75">
      <c r="A482" s="138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138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138"/>
      <c r="AE482" s="30"/>
      <c r="AF482" s="30"/>
    </row>
    <row r="483" spans="1:32" ht="12.75">
      <c r="A483" s="138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138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138"/>
      <c r="AE483" s="30"/>
      <c r="AF483" s="30"/>
    </row>
    <row r="484" spans="1:32" ht="12.75">
      <c r="A484" s="138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138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138"/>
      <c r="AE484" s="30"/>
      <c r="AF484" s="30"/>
    </row>
    <row r="485" spans="1:32" ht="12.75">
      <c r="A485" s="138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138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138"/>
      <c r="AE485" s="30"/>
      <c r="AF485" s="30"/>
    </row>
    <row r="486" spans="1:32" ht="12.75">
      <c r="A486" s="138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138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138"/>
      <c r="AE486" s="30"/>
      <c r="AF486" s="30"/>
    </row>
    <row r="487" spans="1:32" ht="12.75">
      <c r="A487" s="138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138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138"/>
      <c r="AE487" s="30"/>
      <c r="AF487" s="30"/>
    </row>
    <row r="488" spans="1:32" ht="12.75">
      <c r="A488" s="138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138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138"/>
      <c r="AE488" s="30"/>
      <c r="AF488" s="30"/>
    </row>
    <row r="489" spans="1:32" ht="12.75">
      <c r="A489" s="138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138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138"/>
      <c r="AE489" s="30"/>
      <c r="AF489" s="30"/>
    </row>
    <row r="490" spans="1:32" ht="12.75">
      <c r="A490" s="138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138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138"/>
      <c r="AE490" s="30"/>
      <c r="AF490" s="30"/>
    </row>
    <row r="491" spans="1:32" ht="12.75">
      <c r="A491" s="138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138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138"/>
      <c r="AE491" s="30"/>
      <c r="AF491" s="30"/>
    </row>
    <row r="492" spans="1:32" ht="12.75">
      <c r="A492" s="138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138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138"/>
      <c r="AE492" s="30"/>
      <c r="AF492" s="30"/>
    </row>
    <row r="493" spans="1:32" ht="12.75">
      <c r="A493" s="138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138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138"/>
      <c r="AE493" s="30"/>
      <c r="AF493" s="30"/>
    </row>
    <row r="494" spans="1:32" ht="12.75">
      <c r="A494" s="138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138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138"/>
      <c r="AE494" s="30"/>
      <c r="AF494" s="30"/>
    </row>
    <row r="495" spans="1:32" ht="12.75">
      <c r="A495" s="138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138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138"/>
      <c r="AE495" s="30"/>
      <c r="AF495" s="30"/>
    </row>
    <row r="496" spans="1:32" ht="12.75">
      <c r="A496" s="138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138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138"/>
      <c r="AE496" s="30"/>
      <c r="AF496" s="30"/>
    </row>
    <row r="497" spans="1:32" ht="12.75">
      <c r="A497" s="138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138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138"/>
      <c r="AE497" s="30"/>
      <c r="AF497" s="30"/>
    </row>
    <row r="498" spans="1:32" ht="12.75">
      <c r="A498" s="138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138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138"/>
      <c r="AE498" s="30"/>
      <c r="AF498" s="30"/>
    </row>
    <row r="499" spans="1:32" ht="12.75">
      <c r="A499" s="138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138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138"/>
      <c r="AE499" s="30"/>
      <c r="AF499" s="30"/>
    </row>
    <row r="500" spans="1:32" ht="12.75">
      <c r="A500" s="138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138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138"/>
      <c r="AE500" s="30"/>
      <c r="AF500" s="30"/>
    </row>
    <row r="501" spans="1:32" ht="12.75">
      <c r="A501" s="138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138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138"/>
      <c r="AE501" s="30"/>
      <c r="AF501" s="30"/>
    </row>
    <row r="502" spans="1:32" ht="12.75">
      <c r="A502" s="138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138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138"/>
      <c r="AE502" s="30"/>
      <c r="AF502" s="30"/>
    </row>
    <row r="503" spans="1:32" ht="12.75">
      <c r="A503" s="138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138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138"/>
      <c r="AE503" s="30"/>
      <c r="AF503" s="30"/>
    </row>
    <row r="504" spans="1:32" ht="12.75">
      <c r="A504" s="138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138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138"/>
      <c r="AE504" s="30"/>
      <c r="AF504" s="30"/>
    </row>
    <row r="505" spans="1:32" ht="12.75">
      <c r="A505" s="138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138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138"/>
      <c r="AE505" s="30"/>
      <c r="AF505" s="30"/>
    </row>
    <row r="506" spans="1:32" ht="12.75">
      <c r="A506" s="138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138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138"/>
      <c r="AE506" s="30"/>
      <c r="AF506" s="30"/>
    </row>
    <row r="507" spans="1:32" ht="12.75">
      <c r="A507" s="138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138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138"/>
      <c r="AE507" s="30"/>
      <c r="AF507" s="30"/>
    </row>
    <row r="508" spans="1:32" ht="12.75">
      <c r="A508" s="138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138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138"/>
      <c r="AE508" s="30"/>
      <c r="AF508" s="30"/>
    </row>
    <row r="509" spans="1:32" ht="12.75">
      <c r="A509" s="138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138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138"/>
      <c r="AE509" s="30"/>
      <c r="AF509" s="30"/>
    </row>
    <row r="510" spans="1:32" ht="12.75">
      <c r="A510" s="138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138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138"/>
      <c r="AE510" s="30"/>
      <c r="AF510" s="30"/>
    </row>
    <row r="511" spans="1:32" ht="12.75">
      <c r="A511" s="138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138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138"/>
      <c r="AE511" s="30"/>
      <c r="AF511" s="30"/>
    </row>
    <row r="512" spans="1:32" ht="12.75">
      <c r="A512" s="138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138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138"/>
      <c r="AE512" s="30"/>
      <c r="AF512" s="30"/>
    </row>
    <row r="513" spans="1:32" ht="12.75">
      <c r="A513" s="138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138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138"/>
      <c r="AE513" s="30"/>
      <c r="AF513" s="30"/>
    </row>
    <row r="514" spans="1:32" ht="12.75">
      <c r="A514" s="138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138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138"/>
      <c r="AE514" s="30"/>
      <c r="AF514" s="30"/>
    </row>
    <row r="515" spans="1:32" ht="12.75">
      <c r="A515" s="138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138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138"/>
      <c r="AE515" s="30"/>
      <c r="AF515" s="30"/>
    </row>
    <row r="516" spans="1:32" ht="12.75">
      <c r="A516" s="138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138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138"/>
      <c r="AE516" s="30"/>
      <c r="AF516" s="30"/>
    </row>
    <row r="517" spans="1:32" ht="12.75">
      <c r="A517" s="138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138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138"/>
      <c r="AE517" s="30"/>
      <c r="AF517" s="30"/>
    </row>
    <row r="518" spans="1:32" ht="12.75">
      <c r="A518" s="138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138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138"/>
      <c r="AE518" s="30"/>
      <c r="AF518" s="30"/>
    </row>
    <row r="519" spans="1:32" ht="12.75">
      <c r="A519" s="138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138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138"/>
      <c r="AE519" s="30"/>
      <c r="AF519" s="30"/>
    </row>
    <row r="520" spans="1:32" ht="12.75">
      <c r="A520" s="138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138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138"/>
      <c r="AE520" s="30"/>
      <c r="AF520" s="30"/>
    </row>
    <row r="521" spans="1:32" ht="12.75">
      <c r="A521" s="138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138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138"/>
      <c r="AE521" s="30"/>
      <c r="AF521" s="30"/>
    </row>
    <row r="522" spans="1:32" ht="12.75">
      <c r="A522" s="138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138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138"/>
      <c r="AE522" s="30"/>
      <c r="AF522" s="30"/>
    </row>
    <row r="523" spans="1:32" ht="12.75">
      <c r="A523" s="138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138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138"/>
      <c r="AE523" s="30"/>
      <c r="AF523" s="30"/>
    </row>
    <row r="524" spans="1:32" ht="12.75">
      <c r="A524" s="138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138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138"/>
      <c r="AE524" s="30"/>
      <c r="AF524" s="30"/>
    </row>
    <row r="525" spans="1:32" ht="12.75">
      <c r="A525" s="138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138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138"/>
      <c r="AE525" s="30"/>
      <c r="AF525" s="30"/>
    </row>
    <row r="526" spans="1:32" ht="12.75">
      <c r="A526" s="138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138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138"/>
      <c r="AE526" s="30"/>
      <c r="AF526" s="30"/>
    </row>
    <row r="527" spans="1:32" ht="12.75">
      <c r="A527" s="138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138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138"/>
      <c r="AE527" s="30"/>
      <c r="AF527" s="30"/>
    </row>
    <row r="528" spans="1:32" ht="12.75">
      <c r="A528" s="138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138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138"/>
      <c r="AE528" s="30"/>
      <c r="AF528" s="30"/>
    </row>
    <row r="529" spans="1:32" ht="12.75">
      <c r="A529" s="138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138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138"/>
      <c r="AE529" s="30"/>
      <c r="AF529" s="30"/>
    </row>
    <row r="530" spans="1:32" ht="12.75">
      <c r="A530" s="138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138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138"/>
      <c r="AE530" s="30"/>
      <c r="AF530" s="30"/>
    </row>
    <row r="531" spans="1:32" ht="12.75">
      <c r="A531" s="138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138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138"/>
      <c r="AE531" s="30"/>
      <c r="AF531" s="30"/>
    </row>
    <row r="532" spans="1:32" ht="12.75">
      <c r="A532" s="138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138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138"/>
      <c r="AE532" s="30"/>
      <c r="AF532" s="30"/>
    </row>
    <row r="533" spans="1:32" ht="12.75">
      <c r="A533" s="138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138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138"/>
      <c r="AE533" s="30"/>
      <c r="AF533" s="30"/>
    </row>
    <row r="534" spans="1:32" ht="12.75">
      <c r="A534" s="138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138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138"/>
      <c r="AE534" s="30"/>
      <c r="AF534" s="30"/>
    </row>
    <row r="535" spans="1:32" ht="12.75">
      <c r="A535" s="138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138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138"/>
      <c r="AE535" s="30"/>
      <c r="AF535" s="30"/>
    </row>
    <row r="536" spans="1:32" ht="12.75">
      <c r="A536" s="138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138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138"/>
      <c r="AE536" s="30"/>
      <c r="AF536" s="30"/>
    </row>
    <row r="537" spans="1:32" ht="12.75">
      <c r="A537" s="138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138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138"/>
      <c r="AE537" s="30"/>
      <c r="AF537" s="30"/>
    </row>
    <row r="538" spans="1:32" ht="12.75">
      <c r="A538" s="138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138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138"/>
      <c r="AE538" s="30"/>
      <c r="AF538" s="30"/>
    </row>
    <row r="539" spans="1:32" ht="12.75">
      <c r="A539" s="138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138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138"/>
      <c r="AE539" s="30"/>
      <c r="AF539" s="30"/>
    </row>
    <row r="540" spans="1:32" ht="12.75">
      <c r="A540" s="138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138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138"/>
      <c r="AE540" s="30"/>
      <c r="AF540" s="30"/>
    </row>
    <row r="541" spans="1:32" ht="12.75">
      <c r="A541" s="138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138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138"/>
      <c r="AE541" s="30"/>
      <c r="AF541" s="30"/>
    </row>
    <row r="542" spans="1:32" ht="12.75">
      <c r="A542" s="138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138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138"/>
      <c r="AE542" s="30"/>
      <c r="AF542" s="30"/>
    </row>
    <row r="543" spans="1:32" ht="12.75">
      <c r="A543" s="138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138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138"/>
      <c r="AE543" s="30"/>
      <c r="AF543" s="30"/>
    </row>
    <row r="544" spans="1:32" ht="12.75">
      <c r="A544" s="138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138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138"/>
      <c r="AE544" s="30"/>
      <c r="AF544" s="30"/>
    </row>
    <row r="545" spans="1:32" ht="12.75">
      <c r="A545" s="138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138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138"/>
      <c r="AE545" s="30"/>
      <c r="AF545" s="30"/>
    </row>
    <row r="546" spans="1:32" ht="12.75">
      <c r="A546" s="138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138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138"/>
      <c r="AE546" s="30"/>
      <c r="AF546" s="30"/>
    </row>
    <row r="547" spans="1:32" ht="12.75">
      <c r="A547" s="138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138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138"/>
      <c r="AE547" s="30"/>
      <c r="AF547" s="30"/>
    </row>
    <row r="548" spans="1:32" ht="12.75">
      <c r="A548" s="138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138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138"/>
      <c r="AE548" s="30"/>
      <c r="AF548" s="30"/>
    </row>
    <row r="549" spans="1:32" ht="12.75">
      <c r="A549" s="138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138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138"/>
      <c r="AE549" s="30"/>
      <c r="AF549" s="30"/>
    </row>
    <row r="550" spans="1:32" ht="12.75">
      <c r="A550" s="138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138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138"/>
      <c r="AE550" s="30"/>
      <c r="AF550" s="30"/>
    </row>
    <row r="551" spans="1:32" ht="12.75">
      <c r="A551" s="138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138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138"/>
      <c r="AE551" s="30"/>
      <c r="AF551" s="30"/>
    </row>
    <row r="552" spans="1:32" ht="12.75">
      <c r="A552" s="138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138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138"/>
      <c r="AE552" s="30"/>
      <c r="AF552" s="30"/>
    </row>
    <row r="553" spans="1:32" ht="12.75">
      <c r="A553" s="138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138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138"/>
      <c r="AE553" s="30"/>
      <c r="AF553" s="30"/>
    </row>
    <row r="554" spans="1:32" ht="12.75">
      <c r="A554" s="138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138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138"/>
      <c r="AE554" s="30"/>
      <c r="AF554" s="30"/>
    </row>
    <row r="555" spans="1:32" ht="12.75">
      <c r="A555" s="138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138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138"/>
      <c r="AE555" s="30"/>
      <c r="AF555" s="30"/>
    </row>
    <row r="556" spans="1:32" ht="12.75">
      <c r="A556" s="138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138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138"/>
      <c r="AE556" s="30"/>
      <c r="AF556" s="30"/>
    </row>
    <row r="557" spans="1:32" ht="12.75">
      <c r="A557" s="138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138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138"/>
      <c r="AE557" s="30"/>
      <c r="AF557" s="30"/>
    </row>
    <row r="558" spans="1:32" ht="12.75">
      <c r="A558" s="138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138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138"/>
      <c r="AE558" s="30"/>
      <c r="AF558" s="30"/>
    </row>
    <row r="559" spans="1:32" ht="12.75">
      <c r="A559" s="138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138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138"/>
      <c r="AE559" s="30"/>
      <c r="AF559" s="30"/>
    </row>
    <row r="560" spans="1:32" ht="12.75">
      <c r="A560" s="138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138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138"/>
      <c r="AE560" s="30"/>
      <c r="AF560" s="30"/>
    </row>
    <row r="561" spans="1:32" ht="12.75">
      <c r="A561" s="138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138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138"/>
      <c r="AE561" s="30"/>
      <c r="AF561" s="30"/>
    </row>
    <row r="562" spans="1:32" ht="12.75">
      <c r="A562" s="138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138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138"/>
      <c r="AE562" s="30"/>
      <c r="AF562" s="30"/>
    </row>
    <row r="563" spans="1:32" ht="12.75">
      <c r="A563" s="138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138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138"/>
      <c r="AE563" s="30"/>
      <c r="AF563" s="30"/>
    </row>
    <row r="564" spans="1:32" ht="12.75">
      <c r="A564" s="138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138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138"/>
      <c r="AE564" s="30"/>
      <c r="AF564" s="30"/>
    </row>
    <row r="565" spans="1:32" ht="12.75">
      <c r="A565" s="138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138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138"/>
      <c r="AE565" s="30"/>
      <c r="AF565" s="30"/>
    </row>
    <row r="566" spans="1:32" ht="12.75">
      <c r="A566" s="138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138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138"/>
      <c r="AE566" s="30"/>
      <c r="AF566" s="30"/>
    </row>
    <row r="567" spans="1:32" ht="12.75">
      <c r="A567" s="138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138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138"/>
      <c r="AE567" s="30"/>
      <c r="AF567" s="30"/>
    </row>
    <row r="568" spans="1:32" ht="12.75">
      <c r="A568" s="138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138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138"/>
      <c r="AE568" s="30"/>
      <c r="AF568" s="30"/>
    </row>
    <row r="569" spans="1:32" ht="12.75">
      <c r="A569" s="138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138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138"/>
      <c r="AE569" s="30"/>
      <c r="AF569" s="30"/>
    </row>
    <row r="570" spans="1:32" ht="12.75">
      <c r="A570" s="138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138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138"/>
      <c r="AE570" s="30"/>
      <c r="AF570" s="30"/>
    </row>
    <row r="571" spans="1:32" ht="12.75">
      <c r="A571" s="138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138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138"/>
      <c r="AE571" s="30"/>
      <c r="AF571" s="30"/>
    </row>
    <row r="572" spans="1:32" ht="12.75">
      <c r="A572" s="138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138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138"/>
      <c r="AE572" s="30"/>
      <c r="AF572" s="30"/>
    </row>
    <row r="573" spans="1:32" ht="12.75">
      <c r="A573" s="138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138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138"/>
      <c r="AE573" s="30"/>
      <c r="AF573" s="30"/>
    </row>
    <row r="574" spans="1:32" ht="12.75">
      <c r="A574" s="138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138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138"/>
      <c r="AE574" s="30"/>
      <c r="AF574" s="30"/>
    </row>
    <row r="575" spans="1:32" ht="12.75">
      <c r="A575" s="138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138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138"/>
      <c r="AE575" s="30"/>
      <c r="AF575" s="30"/>
    </row>
    <row r="576" spans="1:32" ht="12.75">
      <c r="A576" s="138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138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138"/>
      <c r="AE576" s="30"/>
      <c r="AF576" s="30"/>
    </row>
    <row r="577" spans="1:32" ht="12.75">
      <c r="A577" s="138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138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138"/>
      <c r="AE577" s="30"/>
      <c r="AF577" s="30"/>
    </row>
    <row r="578" spans="1:32" ht="12.75">
      <c r="A578" s="138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138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138"/>
      <c r="AE578" s="30"/>
      <c r="AF578" s="30"/>
    </row>
    <row r="579" spans="1:32" ht="12.75">
      <c r="A579" s="138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138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138"/>
      <c r="AE579" s="30"/>
      <c r="AF579" s="30"/>
    </row>
    <row r="580" spans="1:32" ht="12.75">
      <c r="A580" s="138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138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138"/>
      <c r="AE580" s="30"/>
      <c r="AF580" s="30"/>
    </row>
    <row r="581" spans="1:32" ht="12.75">
      <c r="A581" s="138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138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138"/>
      <c r="AE581" s="30"/>
      <c r="AF581" s="30"/>
    </row>
    <row r="582" spans="1:32" ht="12.75">
      <c r="A582" s="138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138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138"/>
      <c r="AE582" s="30"/>
      <c r="AF582" s="30"/>
    </row>
    <row r="583" spans="1:32" ht="12.75">
      <c r="A583" s="138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138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138"/>
      <c r="AE583" s="30"/>
      <c r="AF583" s="30"/>
    </row>
    <row r="584" spans="1:32" ht="12.75">
      <c r="A584" s="138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138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138"/>
      <c r="AE584" s="30"/>
      <c r="AF584" s="30"/>
    </row>
    <row r="585" spans="1:32" ht="12.75">
      <c r="A585" s="138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138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138"/>
      <c r="AE585" s="30"/>
      <c r="AF585" s="30"/>
    </row>
    <row r="586" spans="1:32" ht="12.75">
      <c r="A586" s="138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138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138"/>
      <c r="AE586" s="30"/>
      <c r="AF586" s="30"/>
    </row>
    <row r="587" spans="1:32" ht="12.75">
      <c r="A587" s="138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138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138"/>
      <c r="AE587" s="30"/>
      <c r="AF587" s="30"/>
    </row>
    <row r="588" spans="1:32" ht="12.75">
      <c r="A588" s="138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138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138"/>
      <c r="AE588" s="30"/>
      <c r="AF588" s="30"/>
    </row>
    <row r="589" spans="1:32" ht="12.75">
      <c r="A589" s="138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138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138"/>
      <c r="AE589" s="30"/>
      <c r="AF589" s="30"/>
    </row>
    <row r="590" spans="1:32" ht="12.75">
      <c r="A590" s="138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138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138"/>
      <c r="AE590" s="30"/>
      <c r="AF590" s="30"/>
    </row>
    <row r="591" spans="1:32" ht="12.75">
      <c r="A591" s="138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138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138"/>
      <c r="AE591" s="30"/>
      <c r="AF591" s="30"/>
    </row>
    <row r="592" spans="1:32" ht="12.75">
      <c r="A592" s="138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138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138"/>
      <c r="AE592" s="30"/>
      <c r="AF592" s="30"/>
    </row>
    <row r="593" spans="1:32" ht="12.75">
      <c r="A593" s="138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138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138"/>
      <c r="AE593" s="30"/>
      <c r="AF593" s="30"/>
    </row>
    <row r="594" spans="1:32" ht="12.75">
      <c r="A594" s="138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138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138"/>
      <c r="AE594" s="30"/>
      <c r="AF594" s="30"/>
    </row>
    <row r="595" spans="1:32" ht="12.75">
      <c r="A595" s="138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138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138"/>
      <c r="AE595" s="30"/>
      <c r="AF595" s="30"/>
    </row>
    <row r="596" spans="1:32" ht="12.75">
      <c r="A596" s="138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138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138"/>
      <c r="AE596" s="30"/>
      <c r="AF596" s="30"/>
    </row>
    <row r="597" spans="1:32" ht="12.75">
      <c r="A597" s="138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138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138"/>
      <c r="AE597" s="30"/>
      <c r="AF597" s="30"/>
    </row>
    <row r="598" spans="1:32" ht="12.75">
      <c r="A598" s="138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138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138"/>
      <c r="AE598" s="30"/>
      <c r="AF598" s="30"/>
    </row>
    <row r="599" spans="1:32" ht="12.75">
      <c r="A599" s="138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138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138"/>
      <c r="AE599" s="30"/>
      <c r="AF599" s="30"/>
    </row>
    <row r="600" spans="1:32" ht="12.75">
      <c r="A600" s="138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138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138"/>
      <c r="AE600" s="30"/>
      <c r="AF600" s="30"/>
    </row>
    <row r="601" spans="1:32" ht="12.75">
      <c r="A601" s="138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138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138"/>
      <c r="AE601" s="30"/>
      <c r="AF601" s="30"/>
    </row>
    <row r="602" spans="1:32" ht="12.75">
      <c r="A602" s="138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138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138"/>
      <c r="AE602" s="30"/>
      <c r="AF602" s="30"/>
    </row>
    <row r="603" spans="1:32" ht="12.75">
      <c r="A603" s="138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138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138"/>
      <c r="AE603" s="30"/>
      <c r="AF603" s="30"/>
    </row>
    <row r="604" spans="1:32" ht="12.75">
      <c r="A604" s="138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138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138"/>
      <c r="AE604" s="30"/>
      <c r="AF604" s="30"/>
    </row>
    <row r="605" spans="1:32" ht="12.75">
      <c r="A605" s="138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138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138"/>
      <c r="AE605" s="30"/>
      <c r="AF605" s="30"/>
    </row>
    <row r="606" spans="1:32" ht="12.75">
      <c r="A606" s="138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138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138"/>
      <c r="AE606" s="30"/>
      <c r="AF606" s="30"/>
    </row>
    <row r="607" spans="1:32" ht="12.75">
      <c r="A607" s="138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138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138"/>
      <c r="AE607" s="30"/>
      <c r="AF607" s="30"/>
    </row>
    <row r="608" spans="1:32" ht="12.75">
      <c r="A608" s="138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138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138"/>
      <c r="AE608" s="30"/>
      <c r="AF608" s="30"/>
    </row>
    <row r="609" spans="1:32" ht="12.75">
      <c r="A609" s="138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138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138"/>
      <c r="AE609" s="30"/>
      <c r="AF609" s="30"/>
    </row>
    <row r="610" spans="1:32" ht="12.75">
      <c r="A610" s="138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138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138"/>
      <c r="AE610" s="30"/>
      <c r="AF610" s="30"/>
    </row>
    <row r="611" spans="1:32" ht="12.75">
      <c r="A611" s="138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138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138"/>
      <c r="AE611" s="30"/>
      <c r="AF611" s="30"/>
    </row>
    <row r="612" spans="1:32" ht="12.75">
      <c r="A612" s="138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138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138"/>
      <c r="AE612" s="30"/>
      <c r="AF612" s="30"/>
    </row>
    <row r="613" spans="1:32" ht="12.75">
      <c r="A613" s="138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138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138"/>
      <c r="AE613" s="30"/>
      <c r="AF613" s="30"/>
    </row>
    <row r="614" spans="1:32" ht="12.75">
      <c r="A614" s="138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138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138"/>
      <c r="AE614" s="30"/>
      <c r="AF614" s="30"/>
    </row>
    <row r="615" spans="1:32" ht="12.75">
      <c r="A615" s="138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138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138"/>
      <c r="AE615" s="30"/>
      <c r="AF615" s="30"/>
    </row>
    <row r="616" spans="1:32" ht="12.75">
      <c r="A616" s="138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138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138"/>
      <c r="AE616" s="30"/>
      <c r="AF616" s="30"/>
    </row>
    <row r="617" spans="1:32" ht="12.75">
      <c r="A617" s="138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138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138"/>
      <c r="AE617" s="30"/>
      <c r="AF617" s="30"/>
    </row>
    <row r="618" spans="1:32" ht="12.75">
      <c r="A618" s="138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138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138"/>
      <c r="AE618" s="30"/>
      <c r="AF618" s="30"/>
    </row>
    <row r="619" spans="1:32" ht="12.75">
      <c r="A619" s="138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138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138"/>
      <c r="AE619" s="30"/>
      <c r="AF619" s="30"/>
    </row>
    <row r="620" spans="1:32" ht="12.75">
      <c r="A620" s="138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138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138"/>
      <c r="AE620" s="30"/>
      <c r="AF620" s="30"/>
    </row>
    <row r="621" spans="1:32" ht="12.75">
      <c r="A621" s="138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138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138"/>
      <c r="AE621" s="30"/>
      <c r="AF621" s="30"/>
    </row>
    <row r="622" spans="1:32" ht="12.75">
      <c r="A622" s="138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138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138"/>
      <c r="AE622" s="30"/>
      <c r="AF622" s="30"/>
    </row>
    <row r="623" spans="1:32" ht="12.75">
      <c r="A623" s="138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138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138"/>
      <c r="AE623" s="30"/>
      <c r="AF623" s="30"/>
    </row>
    <row r="624" spans="1:32" ht="12.75">
      <c r="A624" s="138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138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138"/>
      <c r="AE624" s="30"/>
      <c r="AF624" s="30"/>
    </row>
    <row r="625" spans="1:32" ht="12.75">
      <c r="A625" s="138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138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138"/>
      <c r="AE625" s="30"/>
      <c r="AF625" s="30"/>
    </row>
    <row r="626" spans="1:32" ht="12.75">
      <c r="A626" s="138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138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138"/>
      <c r="AE626" s="30"/>
      <c r="AF626" s="30"/>
    </row>
    <row r="627" spans="1:32" ht="12.75">
      <c r="A627" s="138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138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138"/>
      <c r="AE627" s="30"/>
      <c r="AF627" s="30"/>
    </row>
    <row r="628" spans="1:32" ht="12.75">
      <c r="A628" s="138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138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138"/>
      <c r="AE628" s="30"/>
      <c r="AF628" s="30"/>
    </row>
    <row r="629" spans="1:32" ht="12.75">
      <c r="A629" s="138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138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138"/>
      <c r="AE629" s="30"/>
      <c r="AF629" s="30"/>
    </row>
    <row r="630" spans="1:32" ht="12.75">
      <c r="A630" s="138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138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138"/>
      <c r="AE630" s="30"/>
      <c r="AF630" s="30"/>
    </row>
    <row r="631" spans="1:32" ht="12.75">
      <c r="A631" s="138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138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138"/>
      <c r="AE631" s="30"/>
      <c r="AF631" s="30"/>
    </row>
    <row r="632" spans="1:32" ht="12.75">
      <c r="A632" s="138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138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138"/>
      <c r="AE632" s="30"/>
      <c r="AF632" s="30"/>
    </row>
    <row r="633" spans="1:32" ht="12.75">
      <c r="A633" s="138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138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138"/>
      <c r="AE633" s="30"/>
      <c r="AF633" s="30"/>
    </row>
    <row r="634" spans="1:32" ht="12.75">
      <c r="A634" s="138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138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138"/>
      <c r="AE634" s="30"/>
      <c r="AF634" s="30"/>
    </row>
    <row r="635" spans="1:32" ht="12.75">
      <c r="A635" s="138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138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138"/>
      <c r="AE635" s="30"/>
      <c r="AF635" s="30"/>
    </row>
    <row r="636" spans="1:32" ht="12.75">
      <c r="A636" s="138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138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138"/>
      <c r="AE636" s="30"/>
      <c r="AF636" s="30"/>
    </row>
    <row r="637" spans="1:32" ht="12.75">
      <c r="A637" s="138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138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138"/>
      <c r="AE637" s="30"/>
      <c r="AF637" s="30"/>
    </row>
    <row r="638" spans="1:32" ht="12.75">
      <c r="A638" s="138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138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138"/>
      <c r="AE638" s="30"/>
      <c r="AF638" s="30"/>
    </row>
    <row r="639" spans="1:32" ht="12.75">
      <c r="A639" s="138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138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138"/>
      <c r="AE639" s="30"/>
      <c r="AF639" s="30"/>
    </row>
    <row r="640" spans="1:32" ht="12.75">
      <c r="A640" s="138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138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138"/>
      <c r="AE640" s="30"/>
      <c r="AF640" s="30"/>
    </row>
    <row r="641" spans="1:32" ht="12.75">
      <c r="A641" s="138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138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138"/>
      <c r="AE641" s="30"/>
      <c r="AF641" s="30"/>
    </row>
    <row r="642" spans="1:32" ht="12.75">
      <c r="A642" s="138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138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138"/>
      <c r="AE642" s="30"/>
      <c r="AF642" s="30"/>
    </row>
    <row r="643" spans="1:32" ht="12.75">
      <c r="A643" s="138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138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138"/>
      <c r="AE643" s="30"/>
      <c r="AF643" s="30"/>
    </row>
    <row r="644" spans="1:32" ht="12.75">
      <c r="A644" s="138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138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138"/>
      <c r="AE644" s="30"/>
      <c r="AF644" s="30"/>
    </row>
    <row r="645" spans="1:32" ht="12.75">
      <c r="A645" s="138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138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138"/>
      <c r="AE645" s="30"/>
      <c r="AF645" s="30"/>
    </row>
    <row r="646" spans="1:32" ht="12.75">
      <c r="A646" s="138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138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138"/>
      <c r="AE646" s="30"/>
      <c r="AF646" s="30"/>
    </row>
    <row r="647" spans="1:32" ht="12.75">
      <c r="A647" s="138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138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138"/>
      <c r="AE647" s="30"/>
      <c r="AF647" s="30"/>
    </row>
    <row r="648" spans="1:32" ht="12.75">
      <c r="A648" s="138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138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138"/>
      <c r="AE648" s="30"/>
      <c r="AF648" s="30"/>
    </row>
    <row r="649" spans="1:32" ht="12.75">
      <c r="A649" s="138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138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138"/>
      <c r="AE649" s="30"/>
      <c r="AF649" s="30"/>
    </row>
    <row r="650" spans="1:32" ht="12.75">
      <c r="A650" s="138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138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138"/>
      <c r="AE650" s="30"/>
      <c r="AF650" s="30"/>
    </row>
    <row r="651" spans="1:32" ht="12.75">
      <c r="A651" s="138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138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138"/>
      <c r="AE651" s="30"/>
      <c r="AF651" s="30"/>
    </row>
    <row r="652" spans="1:32" ht="12.75">
      <c r="A652" s="138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138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138"/>
      <c r="AE652" s="30"/>
      <c r="AF652" s="30"/>
    </row>
    <row r="653" spans="1:32" ht="12.75">
      <c r="A653" s="138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138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138"/>
      <c r="AE653" s="30"/>
      <c r="AF653" s="30"/>
    </row>
    <row r="654" spans="1:32" ht="12.75">
      <c r="A654" s="138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138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138"/>
      <c r="AE654" s="30"/>
      <c r="AF654" s="30"/>
    </row>
    <row r="655" spans="1:32" ht="12.75">
      <c r="A655" s="138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138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138"/>
      <c r="AE655" s="30"/>
      <c r="AF655" s="30"/>
    </row>
    <row r="656" spans="1:32" ht="12.75">
      <c r="A656" s="138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138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138"/>
      <c r="AE656" s="30"/>
      <c r="AF656" s="30"/>
    </row>
    <row r="657" spans="1:32" ht="12.75">
      <c r="A657" s="138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138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138"/>
      <c r="AE657" s="30"/>
      <c r="AF657" s="30"/>
    </row>
    <row r="658" spans="1:32" ht="12.75">
      <c r="A658" s="138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138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138"/>
      <c r="AE658" s="30"/>
      <c r="AF658" s="30"/>
    </row>
    <row r="659" spans="1:32" ht="12.75">
      <c r="A659" s="138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138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138"/>
      <c r="AE659" s="30"/>
      <c r="AF659" s="30"/>
    </row>
    <row r="660" spans="1:32" ht="12.75">
      <c r="A660" s="138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138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138"/>
      <c r="AE660" s="30"/>
      <c r="AF660" s="30"/>
    </row>
    <row r="661" spans="1:32" ht="12.75">
      <c r="A661" s="138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138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138"/>
      <c r="AE661" s="30"/>
      <c r="AF661" s="30"/>
    </row>
    <row r="662" spans="1:32" ht="12.75">
      <c r="A662" s="138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138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138"/>
      <c r="AE662" s="30"/>
      <c r="AF662" s="30"/>
    </row>
    <row r="663" spans="1:32" ht="12.75">
      <c r="A663" s="138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138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138"/>
      <c r="AE663" s="30"/>
      <c r="AF663" s="30"/>
    </row>
    <row r="664" spans="1:32" ht="12.75">
      <c r="A664" s="138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138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138"/>
      <c r="AE664" s="30"/>
      <c r="AF664" s="30"/>
    </row>
    <row r="665" spans="1:32" ht="12.75">
      <c r="A665" s="138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138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138"/>
      <c r="AE665" s="30"/>
      <c r="AF665" s="30"/>
    </row>
    <row r="666" spans="1:32" ht="12.75">
      <c r="A666" s="138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138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138"/>
      <c r="AE666" s="30"/>
      <c r="AF666" s="30"/>
    </row>
    <row r="667" spans="1:32" ht="12.75">
      <c r="A667" s="138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138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138"/>
      <c r="AE667" s="30"/>
      <c r="AF667" s="30"/>
    </row>
    <row r="668" spans="1:32" ht="12.75">
      <c r="A668" s="138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138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138"/>
      <c r="AE668" s="30"/>
      <c r="AF668" s="30"/>
    </row>
    <row r="669" spans="1:32" ht="12.75">
      <c r="A669" s="138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138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138"/>
      <c r="AE669" s="30"/>
      <c r="AF669" s="30"/>
    </row>
    <row r="670" spans="1:32" ht="12.75">
      <c r="A670" s="138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138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138"/>
      <c r="AE670" s="30"/>
      <c r="AF670" s="30"/>
    </row>
    <row r="671" spans="1:32" ht="12.75">
      <c r="A671" s="138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138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138"/>
      <c r="AE671" s="30"/>
      <c r="AF671" s="30"/>
    </row>
    <row r="672" spans="1:32" ht="12.75">
      <c r="A672" s="138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138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138"/>
      <c r="AE672" s="30"/>
      <c r="AF672" s="30"/>
    </row>
    <row r="673" spans="1:32" ht="12.75">
      <c r="A673" s="138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138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138"/>
      <c r="AE673" s="30"/>
      <c r="AF673" s="30"/>
    </row>
    <row r="674" spans="1:32" ht="12.75">
      <c r="A674" s="138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138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138"/>
      <c r="AE674" s="30"/>
      <c r="AF674" s="30"/>
    </row>
    <row r="675" spans="1:32" ht="12.75">
      <c r="A675" s="138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138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138"/>
      <c r="AE675" s="30"/>
      <c r="AF675" s="30"/>
    </row>
    <row r="676" spans="1:32" ht="12.75">
      <c r="A676" s="138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138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138"/>
      <c r="AE676" s="30"/>
      <c r="AF676" s="30"/>
    </row>
    <row r="677" spans="1:32" ht="12.75">
      <c r="A677" s="138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138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138"/>
      <c r="AE677" s="30"/>
      <c r="AF677" s="30"/>
    </row>
    <row r="678" spans="1:32" ht="12.75">
      <c r="A678" s="138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138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138"/>
      <c r="AE678" s="30"/>
      <c r="AF678" s="30"/>
    </row>
    <row r="679" spans="1:32" ht="12.75">
      <c r="A679" s="138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138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138"/>
      <c r="AE679" s="30"/>
      <c r="AF679" s="30"/>
    </row>
    <row r="680" spans="1:32" ht="12.75">
      <c r="A680" s="138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138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138"/>
      <c r="AE680" s="30"/>
      <c r="AF680" s="30"/>
    </row>
    <row r="681" spans="1:32" ht="12.75">
      <c r="A681" s="138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138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138"/>
      <c r="AE681" s="30"/>
      <c r="AF681" s="30"/>
    </row>
    <row r="682" spans="1:32" ht="12.75">
      <c r="A682" s="138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138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138"/>
      <c r="AE682" s="30"/>
      <c r="AF682" s="30"/>
    </row>
    <row r="683" spans="1:32" ht="12.75">
      <c r="A683" s="138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138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138"/>
      <c r="AE683" s="30"/>
      <c r="AF683" s="30"/>
    </row>
    <row r="684" spans="1:32" ht="12.75">
      <c r="A684" s="138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138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138"/>
      <c r="AE684" s="30"/>
      <c r="AF684" s="30"/>
    </row>
    <row r="685" spans="1:32" ht="12.75">
      <c r="A685" s="138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138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138"/>
      <c r="AE685" s="30"/>
      <c r="AF685" s="30"/>
    </row>
    <row r="686" spans="1:32" ht="12.75">
      <c r="A686" s="138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138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138"/>
      <c r="AE686" s="30"/>
      <c r="AF686" s="30"/>
    </row>
    <row r="687" spans="1:32" ht="12.75">
      <c r="A687" s="138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138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138"/>
      <c r="AE687" s="30"/>
      <c r="AF687" s="30"/>
    </row>
    <row r="688" spans="1:32" ht="12.75">
      <c r="A688" s="138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138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138"/>
      <c r="AE688" s="30"/>
      <c r="AF688" s="30"/>
    </row>
    <row r="689" spans="1:32" ht="12.75">
      <c r="A689" s="138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138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138"/>
      <c r="AE689" s="30"/>
      <c r="AF689" s="30"/>
    </row>
    <row r="690" spans="1:32" ht="12.75">
      <c r="A690" s="138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138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138"/>
      <c r="AE690" s="30"/>
      <c r="AF690" s="30"/>
    </row>
    <row r="691" spans="1:32" ht="12.75">
      <c r="A691" s="138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138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138"/>
      <c r="AE691" s="30"/>
      <c r="AF691" s="30"/>
    </row>
    <row r="692" spans="1:32" ht="12.75">
      <c r="A692" s="138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138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138"/>
      <c r="AE692" s="30"/>
      <c r="AF692" s="30"/>
    </row>
    <row r="693" spans="1:32" ht="12.75">
      <c r="A693" s="138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138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138"/>
      <c r="AE693" s="30"/>
      <c r="AF693" s="30"/>
    </row>
    <row r="694" spans="1:32" ht="12.75">
      <c r="A694" s="138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138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138"/>
      <c r="AE694" s="30"/>
      <c r="AF694" s="30"/>
    </row>
    <row r="695" spans="1:32" ht="12.75">
      <c r="A695" s="138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138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138"/>
      <c r="AE695" s="30"/>
      <c r="AF695" s="30"/>
    </row>
    <row r="696" spans="1:32" ht="12.75">
      <c r="A696" s="138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138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138"/>
      <c r="AE696" s="30"/>
      <c r="AF696" s="30"/>
    </row>
    <row r="697" spans="1:32" ht="12.75">
      <c r="A697" s="138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138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138"/>
      <c r="AE697" s="30"/>
      <c r="AF697" s="30"/>
    </row>
    <row r="698" spans="1:32" ht="12.75">
      <c r="A698" s="138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138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138"/>
      <c r="AE698" s="30"/>
      <c r="AF698" s="30"/>
    </row>
    <row r="699" spans="1:32" ht="12.75">
      <c r="A699" s="138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138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138"/>
      <c r="AE699" s="30"/>
      <c r="AF699" s="30"/>
    </row>
    <row r="700" spans="1:32" ht="12.75">
      <c r="A700" s="138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138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138"/>
      <c r="AE700" s="30"/>
      <c r="AF700" s="30"/>
    </row>
    <row r="701" spans="1:32" ht="12.75">
      <c r="A701" s="138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138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138"/>
      <c r="AE701" s="30"/>
      <c r="AF701" s="30"/>
    </row>
    <row r="702" spans="1:32" ht="12.75">
      <c r="A702" s="138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138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138"/>
      <c r="AE702" s="30"/>
      <c r="AF702" s="30"/>
    </row>
    <row r="703" spans="1:32" ht="12.75">
      <c r="A703" s="138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138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138"/>
      <c r="AE703" s="30"/>
      <c r="AF703" s="30"/>
    </row>
    <row r="704" spans="1:32" ht="12.75">
      <c r="A704" s="138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138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138"/>
      <c r="AE704" s="30"/>
      <c r="AF704" s="30"/>
    </row>
    <row r="705" spans="1:32" ht="12.75">
      <c r="A705" s="138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138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138"/>
      <c r="AE705" s="30"/>
      <c r="AF705" s="30"/>
    </row>
    <row r="706" spans="1:32" ht="12.75">
      <c r="A706" s="138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138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138"/>
      <c r="AE706" s="30"/>
      <c r="AF706" s="30"/>
    </row>
    <row r="707" spans="1:32" ht="12.75">
      <c r="A707" s="138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138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138"/>
      <c r="AE707" s="30"/>
      <c r="AF707" s="30"/>
    </row>
    <row r="708" spans="1:32" ht="12.75">
      <c r="A708" s="138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138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138"/>
      <c r="AE708" s="30"/>
      <c r="AF708" s="30"/>
    </row>
    <row r="709" spans="1:32" ht="12.75">
      <c r="A709" s="138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138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138"/>
      <c r="AE709" s="30"/>
      <c r="AF709" s="30"/>
    </row>
    <row r="710" spans="1:32" ht="12.75">
      <c r="A710" s="138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138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138"/>
      <c r="AE710" s="30"/>
      <c r="AF710" s="30"/>
    </row>
    <row r="711" spans="1:32" ht="12.75">
      <c r="A711" s="138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138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138"/>
      <c r="AE711" s="30"/>
      <c r="AF711" s="30"/>
    </row>
    <row r="712" spans="1:32" ht="12.75">
      <c r="A712" s="138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138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138"/>
      <c r="AE712" s="30"/>
      <c r="AF712" s="30"/>
    </row>
    <row r="713" spans="1:32" ht="12.75">
      <c r="A713" s="138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138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138"/>
      <c r="AE713" s="30"/>
      <c r="AF713" s="30"/>
    </row>
    <row r="714" spans="1:32" ht="12.75">
      <c r="A714" s="138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138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138"/>
      <c r="AE714" s="30"/>
      <c r="AF714" s="30"/>
    </row>
    <row r="715" spans="1:32" ht="12.75">
      <c r="A715" s="138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138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138"/>
      <c r="AE715" s="30"/>
      <c r="AF715" s="30"/>
    </row>
    <row r="716" spans="1:32" ht="12.75">
      <c r="A716" s="138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138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138"/>
      <c r="AE716" s="30"/>
      <c r="AF716" s="30"/>
    </row>
    <row r="717" spans="1:32" ht="12.75">
      <c r="A717" s="138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138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138"/>
      <c r="AE717" s="30"/>
      <c r="AF717" s="30"/>
    </row>
    <row r="718" spans="1:32" ht="12.75">
      <c r="A718" s="138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138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138"/>
      <c r="AE718" s="30"/>
      <c r="AF718" s="30"/>
    </row>
    <row r="719" spans="1:32" ht="12.75">
      <c r="A719" s="138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138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138"/>
      <c r="AE719" s="30"/>
      <c r="AF719" s="30"/>
    </row>
    <row r="720" spans="1:32" ht="12.75">
      <c r="A720" s="138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138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138"/>
      <c r="AE720" s="30"/>
      <c r="AF720" s="30"/>
    </row>
    <row r="721" spans="1:32" ht="12.75">
      <c r="A721" s="138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138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138"/>
      <c r="AE721" s="30"/>
      <c r="AF721" s="30"/>
    </row>
    <row r="722" spans="1:32" ht="12.75">
      <c r="A722" s="138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138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138"/>
      <c r="AE722" s="30"/>
      <c r="AF722" s="30"/>
    </row>
    <row r="723" spans="1:32" ht="12.75">
      <c r="A723" s="138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138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138"/>
      <c r="AE723" s="30"/>
      <c r="AF723" s="30"/>
    </row>
    <row r="724" spans="1:32" ht="12.75">
      <c r="A724" s="138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138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138"/>
      <c r="AE724" s="30"/>
      <c r="AF724" s="30"/>
    </row>
    <row r="725" spans="1:32" ht="12.75">
      <c r="A725" s="138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138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138"/>
      <c r="AE725" s="30"/>
      <c r="AF725" s="30"/>
    </row>
    <row r="726" spans="1:32" ht="12.75">
      <c r="A726" s="138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138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138"/>
      <c r="AE726" s="30"/>
      <c r="AF726" s="30"/>
    </row>
    <row r="727" spans="1:32" ht="12.75">
      <c r="A727" s="138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138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138"/>
      <c r="AE727" s="30"/>
      <c r="AF727" s="30"/>
    </row>
    <row r="728" spans="1:32" ht="12.75">
      <c r="A728" s="138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138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138"/>
      <c r="AE728" s="30"/>
      <c r="AF728" s="30"/>
    </row>
    <row r="729" spans="1:32" ht="12.75">
      <c r="A729" s="138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138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138"/>
      <c r="AE729" s="30"/>
      <c r="AF729" s="30"/>
    </row>
    <row r="730" spans="1:32" ht="12.75">
      <c r="A730" s="138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138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138"/>
      <c r="AE730" s="30"/>
      <c r="AF730" s="30"/>
    </row>
    <row r="731" spans="1:32" ht="12.75">
      <c r="A731" s="138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138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138"/>
      <c r="AE731" s="30"/>
      <c r="AF731" s="30"/>
    </row>
    <row r="732" spans="1:32" ht="12.75">
      <c r="A732" s="138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138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138"/>
      <c r="AE732" s="30"/>
      <c r="AF732" s="30"/>
    </row>
    <row r="733" spans="1:32" ht="12.75">
      <c r="A733" s="138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138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138"/>
      <c r="AE733" s="30"/>
      <c r="AF733" s="30"/>
    </row>
    <row r="734" spans="1:32" ht="12.75">
      <c r="A734" s="138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138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138"/>
      <c r="AE734" s="30"/>
      <c r="AF734" s="30"/>
    </row>
    <row r="735" spans="1:32" ht="12.75">
      <c r="A735" s="138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138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138"/>
      <c r="AE735" s="30"/>
      <c r="AF735" s="30"/>
    </row>
    <row r="736" spans="1:32" ht="12.75">
      <c r="A736" s="138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138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138"/>
      <c r="AE736" s="30"/>
      <c r="AF736" s="30"/>
    </row>
    <row r="737" spans="1:32" ht="12.75">
      <c r="A737" s="138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138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138"/>
      <c r="AE737" s="30"/>
      <c r="AF737" s="30"/>
    </row>
    <row r="738" spans="1:32" ht="12.75">
      <c r="A738" s="138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138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138"/>
      <c r="AE738" s="30"/>
      <c r="AF738" s="30"/>
    </row>
    <row r="739" spans="1:32" ht="12.75">
      <c r="A739" s="138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138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138"/>
      <c r="AE739" s="30"/>
      <c r="AF739" s="30"/>
    </row>
    <row r="740" spans="1:32" ht="12.75">
      <c r="A740" s="138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138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138"/>
      <c r="AE740" s="30"/>
      <c r="AF740" s="30"/>
    </row>
    <row r="741" spans="1:32" ht="12.75">
      <c r="A741" s="138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138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138"/>
      <c r="AE741" s="30"/>
      <c r="AF741" s="30"/>
    </row>
    <row r="742" spans="1:32" ht="12.75">
      <c r="A742" s="138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138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138"/>
      <c r="AE742" s="30"/>
      <c r="AF742" s="30"/>
    </row>
    <row r="743" spans="1:32" ht="12.75">
      <c r="A743" s="138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138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138"/>
      <c r="AE743" s="30"/>
      <c r="AF743" s="30"/>
    </row>
    <row r="744" spans="1:32" ht="12.75">
      <c r="A744" s="138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138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138"/>
      <c r="AE744" s="30"/>
      <c r="AF744" s="30"/>
    </row>
    <row r="745" spans="1:32" ht="12.75">
      <c r="A745" s="138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138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138"/>
      <c r="AE745" s="30"/>
      <c r="AF745" s="30"/>
    </row>
    <row r="746" spans="1:32" ht="12.75">
      <c r="A746" s="138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138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138"/>
      <c r="AE746" s="30"/>
      <c r="AF746" s="30"/>
    </row>
    <row r="747" spans="1:32" ht="12.75">
      <c r="A747" s="138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138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138"/>
      <c r="AE747" s="30"/>
      <c r="AF747" s="30"/>
    </row>
    <row r="748" spans="1:32" ht="12.75">
      <c r="A748" s="138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138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138"/>
      <c r="AE748" s="30"/>
      <c r="AF748" s="30"/>
    </row>
    <row r="749" spans="1:32" ht="12.75">
      <c r="A749" s="138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138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138"/>
      <c r="AE749" s="30"/>
      <c r="AF749" s="30"/>
    </row>
    <row r="750" spans="1:32" ht="12.75">
      <c r="A750" s="138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138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138"/>
      <c r="AE750" s="30"/>
      <c r="AF750" s="30"/>
    </row>
    <row r="751" spans="1:32" ht="12.75">
      <c r="A751" s="138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138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138"/>
      <c r="AE751" s="30"/>
      <c r="AF751" s="30"/>
    </row>
    <row r="752" spans="1:32" ht="12.75">
      <c r="A752" s="138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138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138"/>
      <c r="AE752" s="30"/>
      <c r="AF752" s="30"/>
    </row>
    <row r="753" spans="1:32" ht="12.75">
      <c r="A753" s="138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138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138"/>
      <c r="AE753" s="30"/>
      <c r="AF753" s="30"/>
    </row>
    <row r="754" spans="1:32" ht="12.75">
      <c r="A754" s="138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138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138"/>
      <c r="AE754" s="30"/>
      <c r="AF754" s="30"/>
    </row>
    <row r="755" spans="1:32" ht="12.75">
      <c r="A755" s="138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138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138"/>
      <c r="AE755" s="30"/>
      <c r="AF755" s="30"/>
    </row>
    <row r="756" spans="1:32" ht="12.75">
      <c r="A756" s="138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138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138"/>
      <c r="AE756" s="30"/>
      <c r="AF756" s="30"/>
    </row>
    <row r="757" spans="1:32" ht="12.75">
      <c r="A757" s="138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138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138"/>
      <c r="AE757" s="30"/>
      <c r="AF757" s="30"/>
    </row>
    <row r="758" spans="1:32" ht="12.75">
      <c r="A758" s="138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138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138"/>
      <c r="AE758" s="30"/>
      <c r="AF758" s="30"/>
    </row>
    <row r="759" spans="1:32" ht="12.75">
      <c r="A759" s="138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138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138"/>
      <c r="AE759" s="30"/>
      <c r="AF759" s="30"/>
    </row>
    <row r="760" spans="1:32" ht="12.75">
      <c r="A760" s="138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138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138"/>
      <c r="AE760" s="30"/>
      <c r="AF760" s="30"/>
    </row>
    <row r="761" spans="1:32" ht="12.75">
      <c r="A761" s="138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138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138"/>
      <c r="AE761" s="30"/>
      <c r="AF761" s="30"/>
    </row>
    <row r="762" spans="1:32" ht="12.75">
      <c r="A762" s="138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138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138"/>
      <c r="AE762" s="30"/>
      <c r="AF762" s="30"/>
    </row>
    <row r="763" spans="1:32" ht="12.75">
      <c r="A763" s="138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138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138"/>
      <c r="AE763" s="30"/>
      <c r="AF763" s="30"/>
    </row>
    <row r="764" spans="1:32" ht="12.75">
      <c r="A764" s="138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138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138"/>
      <c r="AE764" s="30"/>
      <c r="AF764" s="30"/>
    </row>
    <row r="765" spans="1:32" ht="12.75">
      <c r="A765" s="138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138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138"/>
      <c r="AE765" s="30"/>
      <c r="AF765" s="30"/>
    </row>
    <row r="766" spans="1:32" ht="12.75">
      <c r="A766" s="138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138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138"/>
      <c r="AE766" s="30"/>
      <c r="AF766" s="30"/>
    </row>
    <row r="767" spans="1:32" ht="12.75">
      <c r="A767" s="138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138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138"/>
      <c r="AE767" s="30"/>
      <c r="AF767" s="30"/>
    </row>
    <row r="768" spans="1:32" ht="12.75">
      <c r="A768" s="138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138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138"/>
      <c r="AE768" s="30"/>
      <c r="AF768" s="30"/>
    </row>
    <row r="769" spans="1:32" ht="12.75">
      <c r="A769" s="138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138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138"/>
      <c r="AE769" s="30"/>
      <c r="AF769" s="30"/>
    </row>
    <row r="770" spans="1:32" ht="12.75">
      <c r="A770" s="138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138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138"/>
      <c r="AE770" s="30"/>
      <c r="AF770" s="30"/>
    </row>
    <row r="771" spans="1:32" ht="12.75">
      <c r="A771" s="138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138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138"/>
      <c r="AE771" s="30"/>
      <c r="AF771" s="30"/>
    </row>
    <row r="772" spans="1:32" ht="12.75">
      <c r="A772" s="138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138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138"/>
      <c r="AE772" s="30"/>
      <c r="AF772" s="30"/>
    </row>
    <row r="773" spans="1:32" ht="12.75">
      <c r="A773" s="138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138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138"/>
      <c r="AE773" s="30"/>
      <c r="AF773" s="30"/>
    </row>
    <row r="774" spans="1:32" ht="12.75">
      <c r="A774" s="138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138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138"/>
      <c r="AE774" s="30"/>
      <c r="AF774" s="30"/>
    </row>
    <row r="775" spans="1:32" ht="12.75">
      <c r="A775" s="138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138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138"/>
      <c r="AE775" s="30"/>
      <c r="AF775" s="30"/>
    </row>
    <row r="776" spans="1:32" ht="12.75">
      <c r="A776" s="138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138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138"/>
      <c r="AE776" s="30"/>
      <c r="AF776" s="30"/>
    </row>
    <row r="777" spans="1:32" ht="12.75">
      <c r="A777" s="138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138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138"/>
      <c r="AE777" s="30"/>
      <c r="AF777" s="30"/>
    </row>
    <row r="778" spans="1:32" ht="12.75">
      <c r="A778" s="138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138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138"/>
      <c r="AE778" s="30"/>
      <c r="AF778" s="30"/>
    </row>
    <row r="779" spans="1:32" ht="12.75">
      <c r="A779" s="138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138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138"/>
      <c r="AE779" s="30"/>
      <c r="AF779" s="30"/>
    </row>
    <row r="780" spans="1:32" ht="12.75">
      <c r="A780" s="138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138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138"/>
      <c r="AE780" s="30"/>
      <c r="AF780" s="30"/>
    </row>
    <row r="781" spans="1:32" ht="12.75">
      <c r="A781" s="138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138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138"/>
      <c r="AE781" s="30"/>
      <c r="AF781" s="30"/>
    </row>
    <row r="782" spans="1:32" ht="12.75">
      <c r="A782" s="138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138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138"/>
      <c r="AE782" s="30"/>
      <c r="AF782" s="30"/>
    </row>
    <row r="783" spans="1:32" ht="12.75">
      <c r="A783" s="138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138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138"/>
      <c r="AE783" s="30"/>
      <c r="AF783" s="30"/>
    </row>
    <row r="784" spans="1:32" ht="12.75">
      <c r="A784" s="138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138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138"/>
      <c r="AE784" s="30"/>
      <c r="AF784" s="30"/>
    </row>
    <row r="785" spans="1:32" ht="12.75">
      <c r="A785" s="138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138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138"/>
      <c r="AE785" s="30"/>
      <c r="AF785" s="30"/>
    </row>
    <row r="786" spans="1:32" ht="12.75">
      <c r="A786" s="138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138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138"/>
      <c r="AE786" s="30"/>
      <c r="AF786" s="30"/>
    </row>
    <row r="787" spans="1:32" ht="12.75">
      <c r="A787" s="138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138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138"/>
      <c r="AE787" s="30"/>
      <c r="AF787" s="30"/>
    </row>
    <row r="788" spans="1:32" ht="12.75">
      <c r="A788" s="138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138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138"/>
      <c r="AE788" s="30"/>
      <c r="AF788" s="30"/>
    </row>
    <row r="789" spans="1:32" ht="12.75">
      <c r="A789" s="138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138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138"/>
      <c r="AE789" s="30"/>
      <c r="AF789" s="30"/>
    </row>
    <row r="790" spans="1:32" ht="12.75">
      <c r="A790" s="138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138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138"/>
      <c r="AE790" s="30"/>
      <c r="AF790" s="30"/>
    </row>
    <row r="791" spans="1:32" ht="12.75">
      <c r="A791" s="138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138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138"/>
      <c r="AE791" s="30"/>
      <c r="AF791" s="30"/>
    </row>
    <row r="792" spans="1:32" ht="12.75">
      <c r="A792" s="138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138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138"/>
      <c r="AE792" s="30"/>
      <c r="AF792" s="30"/>
    </row>
    <row r="793" spans="1:32" ht="12.75">
      <c r="A793" s="138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138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138"/>
      <c r="AE793" s="30"/>
      <c r="AF793" s="30"/>
    </row>
    <row r="794" spans="1:32" ht="12.75">
      <c r="A794" s="138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138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138"/>
      <c r="AE794" s="30"/>
      <c r="AF794" s="30"/>
    </row>
    <row r="795" spans="1:32" ht="12.75">
      <c r="A795" s="138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138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138"/>
      <c r="AE795" s="30"/>
      <c r="AF795" s="30"/>
    </row>
    <row r="796" spans="1:32" ht="12.75">
      <c r="A796" s="138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138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138"/>
      <c r="AE796" s="30"/>
      <c r="AF796" s="30"/>
    </row>
    <row r="797" spans="1:32" ht="12.75">
      <c r="A797" s="138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138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138"/>
      <c r="AE797" s="30"/>
      <c r="AF797" s="30"/>
    </row>
    <row r="798" spans="1:32" ht="12.75">
      <c r="A798" s="138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138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138"/>
      <c r="AE798" s="30"/>
      <c r="AF798" s="30"/>
    </row>
    <row r="799" spans="1:32" ht="12.75">
      <c r="A799" s="138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138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138"/>
      <c r="AE799" s="30"/>
      <c r="AF799" s="30"/>
    </row>
    <row r="800" spans="1:32" ht="12.75">
      <c r="A800" s="138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138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138"/>
      <c r="AE800" s="30"/>
      <c r="AF800" s="30"/>
    </row>
    <row r="801" spans="1:32" ht="12.75">
      <c r="A801" s="138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138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138"/>
      <c r="AE801" s="30"/>
      <c r="AF801" s="30"/>
    </row>
    <row r="802" spans="1:32" ht="12.75">
      <c r="A802" s="138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138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138"/>
      <c r="AE802" s="30"/>
      <c r="AF802" s="30"/>
    </row>
    <row r="803" spans="1:32" ht="12.75">
      <c r="A803" s="138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138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138"/>
      <c r="AE803" s="30"/>
      <c r="AF803" s="30"/>
    </row>
    <row r="804" spans="1:32" ht="12.75">
      <c r="A804" s="138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138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138"/>
      <c r="AE804" s="30"/>
      <c r="AF804" s="30"/>
    </row>
    <row r="805" spans="1:32" ht="12.75">
      <c r="A805" s="138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138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138"/>
      <c r="AE805" s="30"/>
      <c r="AF805" s="30"/>
    </row>
    <row r="806" spans="1:32" ht="12.75">
      <c r="A806" s="138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138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138"/>
      <c r="AE806" s="30"/>
      <c r="AF806" s="30"/>
    </row>
    <row r="807" spans="1:32" ht="12.75">
      <c r="A807" s="138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138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138"/>
      <c r="AE807" s="30"/>
      <c r="AF807" s="30"/>
    </row>
    <row r="808" spans="1:32" ht="12.75">
      <c r="A808" s="138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138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138"/>
      <c r="AE808" s="30"/>
      <c r="AF808" s="30"/>
    </row>
    <row r="809" spans="1:32" ht="12.75">
      <c r="A809" s="138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138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138"/>
      <c r="AE809" s="30"/>
      <c r="AF809" s="30"/>
    </row>
    <row r="810" spans="1:32" ht="12.75">
      <c r="A810" s="138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138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138"/>
      <c r="AE810" s="30"/>
      <c r="AF810" s="30"/>
    </row>
    <row r="811" spans="1:32" ht="12.75">
      <c r="A811" s="138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138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138"/>
      <c r="AE811" s="30"/>
      <c r="AF811" s="30"/>
    </row>
    <row r="812" spans="1:32" ht="12.75">
      <c r="A812" s="138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138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138"/>
      <c r="AE812" s="30"/>
      <c r="AF812" s="30"/>
    </row>
    <row r="813" spans="1:32" ht="12.75">
      <c r="A813" s="138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138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138"/>
      <c r="AE813" s="30"/>
      <c r="AF813" s="30"/>
    </row>
    <row r="814" spans="1:32" ht="12.75">
      <c r="A814" s="138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138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138"/>
      <c r="AE814" s="30"/>
      <c r="AF814" s="30"/>
    </row>
    <row r="815" spans="1:32" ht="12.75">
      <c r="A815" s="138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138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138"/>
      <c r="AE815" s="30"/>
      <c r="AF815" s="30"/>
    </row>
    <row r="816" spans="1:32" ht="12.75">
      <c r="A816" s="138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138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138"/>
      <c r="AE816" s="30"/>
      <c r="AF816" s="30"/>
    </row>
    <row r="817" spans="1:32" ht="12.75">
      <c r="A817" s="138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138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138"/>
      <c r="AE817" s="30"/>
      <c r="AF817" s="30"/>
    </row>
    <row r="818" spans="1:32" ht="12.75">
      <c r="A818" s="138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138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138"/>
      <c r="AE818" s="30"/>
      <c r="AF818" s="30"/>
    </row>
    <row r="819" spans="1:32" ht="12.75">
      <c r="A819" s="138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138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138"/>
      <c r="AE819" s="30"/>
      <c r="AF819" s="30"/>
    </row>
    <row r="820" spans="1:32" ht="12.75">
      <c r="A820" s="138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138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138"/>
      <c r="AE820" s="30"/>
      <c r="AF820" s="30"/>
    </row>
    <row r="821" spans="1:32" ht="12.75">
      <c r="A821" s="138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138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138"/>
      <c r="AE821" s="30"/>
      <c r="AF821" s="30"/>
    </row>
    <row r="822" spans="1:32" ht="12.75">
      <c r="A822" s="138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138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138"/>
      <c r="AE822" s="30"/>
      <c r="AF822" s="30"/>
    </row>
    <row r="823" spans="1:32" ht="12.75">
      <c r="A823" s="138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138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138"/>
      <c r="AE823" s="30"/>
      <c r="AF823" s="30"/>
    </row>
    <row r="824" spans="1:32" ht="12.75">
      <c r="A824" s="138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138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138"/>
      <c r="AE824" s="30"/>
      <c r="AF824" s="30"/>
    </row>
    <row r="825" spans="1:32" ht="12.75">
      <c r="A825" s="138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138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138"/>
      <c r="AE825" s="30"/>
      <c r="AF825" s="30"/>
    </row>
    <row r="826" spans="1:32" ht="12.75">
      <c r="A826" s="138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138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138"/>
      <c r="AE826" s="30"/>
      <c r="AF826" s="30"/>
    </row>
    <row r="827" spans="1:32" ht="12.75">
      <c r="A827" s="138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138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138"/>
      <c r="AE827" s="30"/>
      <c r="AF827" s="30"/>
    </row>
    <row r="828" spans="1:32" ht="12.75">
      <c r="A828" s="138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138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138"/>
      <c r="AE828" s="30"/>
      <c r="AF828" s="30"/>
    </row>
    <row r="829" spans="1:32" ht="12.75">
      <c r="A829" s="138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138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138"/>
      <c r="AE829" s="30"/>
      <c r="AF829" s="30"/>
    </row>
    <row r="830" spans="1:32" ht="12.75">
      <c r="A830" s="138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138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138"/>
      <c r="AE830" s="30"/>
      <c r="AF830" s="30"/>
    </row>
    <row r="831" spans="1:32" ht="12.75">
      <c r="A831" s="138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138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138"/>
      <c r="AE831" s="30"/>
      <c r="AF831" s="30"/>
    </row>
    <row r="832" spans="1:32" ht="12.75">
      <c r="A832" s="138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138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138"/>
      <c r="AE832" s="30"/>
      <c r="AF832" s="30"/>
    </row>
    <row r="833" spans="1:32" ht="12.75">
      <c r="A833" s="138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138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138"/>
      <c r="AE833" s="30"/>
      <c r="AF833" s="30"/>
    </row>
    <row r="834" spans="1:32" ht="12.75">
      <c r="A834" s="138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138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138"/>
      <c r="AE834" s="30"/>
      <c r="AF834" s="30"/>
    </row>
    <row r="835" spans="1:32" ht="12.75">
      <c r="A835" s="138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138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138"/>
      <c r="AE835" s="30"/>
      <c r="AF835" s="30"/>
    </row>
    <row r="836" spans="1:32" ht="12.75">
      <c r="A836" s="138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138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138"/>
      <c r="AE836" s="30"/>
      <c r="AF836" s="30"/>
    </row>
    <row r="837" spans="1:32" ht="12.75">
      <c r="A837" s="138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138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138"/>
      <c r="AE837" s="30"/>
      <c r="AF837" s="30"/>
    </row>
    <row r="838" spans="1:32" ht="12.75">
      <c r="A838" s="138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138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138"/>
      <c r="AE838" s="30"/>
      <c r="AF838" s="30"/>
    </row>
    <row r="839" spans="1:32" ht="12.75">
      <c r="A839" s="138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138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138"/>
      <c r="AE839" s="30"/>
      <c r="AF839" s="30"/>
    </row>
    <row r="840" spans="1:32" ht="12.75">
      <c r="A840" s="138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138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138"/>
      <c r="AE840" s="30"/>
      <c r="AF840" s="30"/>
    </row>
    <row r="841" spans="1:32" ht="12.75">
      <c r="A841" s="138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138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138"/>
      <c r="AE841" s="30"/>
      <c r="AF841" s="30"/>
    </row>
    <row r="842" spans="1:32" ht="12.75">
      <c r="A842" s="138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138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138"/>
      <c r="AE842" s="30"/>
      <c r="AF842" s="30"/>
    </row>
    <row r="843" spans="1:32" ht="12.75">
      <c r="A843" s="138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138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138"/>
      <c r="AE843" s="30"/>
      <c r="AF843" s="30"/>
    </row>
    <row r="844" spans="1:32" ht="12.75">
      <c r="A844" s="138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138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138"/>
      <c r="AE844" s="30"/>
      <c r="AF844" s="30"/>
    </row>
    <row r="845" spans="1:32" ht="12.75">
      <c r="A845" s="138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138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138"/>
      <c r="AE845" s="30"/>
      <c r="AF845" s="30"/>
    </row>
    <row r="846" spans="1:32" ht="12.75">
      <c r="A846" s="138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138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138"/>
      <c r="AE846" s="30"/>
      <c r="AF846" s="30"/>
    </row>
    <row r="847" spans="1:32" ht="12.75">
      <c r="A847" s="138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138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138"/>
      <c r="AE847" s="30"/>
      <c r="AF847" s="30"/>
    </row>
    <row r="848" spans="1:32" ht="12.75">
      <c r="A848" s="138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138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138"/>
      <c r="AE848" s="30"/>
      <c r="AF848" s="30"/>
    </row>
    <row r="849" spans="1:32" ht="12.75">
      <c r="A849" s="138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138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138"/>
      <c r="AE849" s="30"/>
      <c r="AF849" s="30"/>
    </row>
    <row r="850" spans="1:32" ht="12.75">
      <c r="A850" s="138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138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138"/>
      <c r="AE850" s="30"/>
      <c r="AF850" s="30"/>
    </row>
    <row r="851" spans="1:32" ht="12.75">
      <c r="A851" s="138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138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138"/>
      <c r="AE851" s="30"/>
      <c r="AF851" s="30"/>
    </row>
    <row r="852" spans="1:32" ht="12.75">
      <c r="A852" s="138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138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138"/>
      <c r="AE852" s="30"/>
      <c r="AF852" s="30"/>
    </row>
    <row r="853" spans="1:32" ht="12.75">
      <c r="A853" s="138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138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138"/>
      <c r="AE853" s="30"/>
      <c r="AF853" s="30"/>
    </row>
    <row r="854" spans="1:32" ht="12.75">
      <c r="A854" s="138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138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138"/>
      <c r="AE854" s="30"/>
      <c r="AF854" s="30"/>
    </row>
    <row r="855" spans="1:32" ht="12.75">
      <c r="A855" s="138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138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138"/>
      <c r="AE855" s="30"/>
      <c r="AF855" s="30"/>
    </row>
    <row r="856" spans="1:32" ht="12.75">
      <c r="A856" s="138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138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138"/>
      <c r="AE856" s="30"/>
      <c r="AF856" s="30"/>
    </row>
    <row r="857" spans="1:32" ht="12.75">
      <c r="A857" s="138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138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138"/>
      <c r="AE857" s="30"/>
      <c r="AF857" s="30"/>
    </row>
    <row r="858" spans="1:32" ht="12.75">
      <c r="A858" s="138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138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138"/>
      <c r="AE858" s="30"/>
      <c r="AF858" s="30"/>
    </row>
    <row r="859" spans="1:32" ht="12.75">
      <c r="A859" s="138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138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138"/>
      <c r="AE859" s="30"/>
      <c r="AF859" s="30"/>
    </row>
    <row r="860" spans="1:32" ht="12.75">
      <c r="A860" s="138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138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138"/>
      <c r="AE860" s="30"/>
      <c r="AF860" s="30"/>
    </row>
    <row r="861" spans="1:32" ht="12.75">
      <c r="A861" s="138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138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138"/>
      <c r="AE861" s="30"/>
      <c r="AF861" s="30"/>
    </row>
    <row r="862" spans="1:32" ht="12.75">
      <c r="A862" s="138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138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138"/>
      <c r="AE862" s="30"/>
      <c r="AF862" s="30"/>
    </row>
    <row r="863" spans="1:32" ht="12.75">
      <c r="A863" s="138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138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138"/>
      <c r="AE863" s="30"/>
      <c r="AF863" s="30"/>
    </row>
    <row r="864" spans="1:32" ht="12.75">
      <c r="A864" s="138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138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138"/>
      <c r="AE864" s="30"/>
      <c r="AF864" s="30"/>
    </row>
    <row r="865" spans="1:32" ht="12.75">
      <c r="A865" s="138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138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138"/>
      <c r="AE865" s="30"/>
      <c r="AF865" s="30"/>
    </row>
    <row r="866" spans="1:32" ht="12.75">
      <c r="A866" s="138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138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138"/>
      <c r="AE866" s="30"/>
      <c r="AF866" s="30"/>
    </row>
    <row r="867" spans="1:32" ht="12.75">
      <c r="A867" s="138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138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138"/>
      <c r="AE867" s="30"/>
      <c r="AF867" s="30"/>
    </row>
    <row r="868" spans="1:32" ht="12.75">
      <c r="A868" s="138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138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138"/>
      <c r="AE868" s="30"/>
      <c r="AF868" s="30"/>
    </row>
    <row r="869" spans="1:32" ht="12.75">
      <c r="A869" s="138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138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138"/>
      <c r="AE869" s="30"/>
      <c r="AF869" s="30"/>
    </row>
    <row r="870" spans="1:32" ht="12.75">
      <c r="A870" s="138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138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138"/>
      <c r="AE870" s="30"/>
      <c r="AF870" s="30"/>
    </row>
    <row r="871" spans="1:32" ht="12.75">
      <c r="A871" s="138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138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138"/>
      <c r="AE871" s="30"/>
      <c r="AF871" s="30"/>
    </row>
    <row r="872" spans="1:32" ht="12.75">
      <c r="A872" s="138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138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138"/>
      <c r="AE872" s="30"/>
      <c r="AF872" s="30"/>
    </row>
    <row r="873" spans="1:32" ht="12.75">
      <c r="A873" s="138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138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138"/>
      <c r="AE873" s="30"/>
      <c r="AF873" s="30"/>
    </row>
    <row r="874" spans="1:32" ht="12.75">
      <c r="A874" s="138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138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138"/>
      <c r="AE874" s="30"/>
      <c r="AF874" s="30"/>
    </row>
    <row r="875" spans="1:32" ht="12.75">
      <c r="A875" s="138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138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138"/>
      <c r="AE875" s="30"/>
      <c r="AF875" s="30"/>
    </row>
    <row r="876" spans="1:32" ht="12.75">
      <c r="A876" s="138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138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138"/>
      <c r="AE876" s="30"/>
      <c r="AF876" s="30"/>
    </row>
    <row r="877" spans="1:32" ht="12.75">
      <c r="A877" s="138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138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138"/>
      <c r="AE877" s="30"/>
      <c r="AF877" s="30"/>
    </row>
    <row r="878" spans="1:32" ht="12.75">
      <c r="A878" s="138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138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138"/>
      <c r="AE878" s="30"/>
      <c r="AF878" s="30"/>
    </row>
    <row r="879" spans="1:32" ht="12.75">
      <c r="A879" s="138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138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138"/>
      <c r="AE879" s="30"/>
      <c r="AF879" s="30"/>
    </row>
    <row r="880" spans="1:32" ht="12.75">
      <c r="A880" s="138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138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138"/>
      <c r="AE880" s="30"/>
      <c r="AF880" s="30"/>
    </row>
    <row r="881" spans="1:32" ht="12.75">
      <c r="A881" s="138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138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138"/>
      <c r="AE881" s="30"/>
      <c r="AF881" s="30"/>
    </row>
    <row r="882" spans="1:32" ht="12.75">
      <c r="A882" s="138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138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138"/>
      <c r="AE882" s="30"/>
      <c r="AF882" s="30"/>
    </row>
    <row r="883" spans="1:32" ht="12.75">
      <c r="A883" s="138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138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138"/>
      <c r="AE883" s="30"/>
      <c r="AF883" s="30"/>
    </row>
    <row r="884" spans="1:32" ht="12.75">
      <c r="A884" s="138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138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138"/>
      <c r="AE884" s="30"/>
      <c r="AF884" s="30"/>
    </row>
    <row r="885" spans="1:32" ht="12.75">
      <c r="A885" s="138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138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138"/>
      <c r="AE885" s="30"/>
      <c r="AF885" s="30"/>
    </row>
    <row r="886" spans="1:32" ht="12.75">
      <c r="A886" s="138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138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138"/>
      <c r="AE886" s="30"/>
      <c r="AF886" s="30"/>
    </row>
    <row r="887" spans="1:32" ht="12.75">
      <c r="A887" s="138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138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138"/>
      <c r="AE887" s="30"/>
      <c r="AF887" s="30"/>
    </row>
    <row r="888" spans="1:32" ht="12.75">
      <c r="A888" s="138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138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138"/>
      <c r="AE888" s="30"/>
      <c r="AF888" s="30"/>
    </row>
    <row r="889" spans="1:32" ht="12.75">
      <c r="A889" s="138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138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138"/>
      <c r="AE889" s="30"/>
      <c r="AF889" s="30"/>
    </row>
    <row r="890" spans="1:32" ht="12.75">
      <c r="A890" s="138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138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138"/>
      <c r="AE890" s="30"/>
      <c r="AF890" s="30"/>
    </row>
    <row r="891" spans="1:32" ht="12.75">
      <c r="A891" s="138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138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138"/>
      <c r="AE891" s="30"/>
      <c r="AF891" s="30"/>
    </row>
    <row r="892" spans="1:32" ht="12.75">
      <c r="A892" s="138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138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138"/>
      <c r="AE892" s="30"/>
      <c r="AF892" s="30"/>
    </row>
    <row r="893" spans="1:32" ht="12.75">
      <c r="A893" s="138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138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138"/>
      <c r="AE893" s="30"/>
      <c r="AF893" s="30"/>
    </row>
    <row r="894" spans="1:32" ht="12.75">
      <c r="A894" s="138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138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138"/>
      <c r="AE894" s="30"/>
      <c r="AF894" s="30"/>
    </row>
    <row r="895" spans="1:32" ht="12.75">
      <c r="A895" s="138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138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138"/>
      <c r="AE895" s="30"/>
      <c r="AF895" s="30"/>
    </row>
    <row r="896" spans="1:32" ht="12.75">
      <c r="A896" s="138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138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138"/>
      <c r="AE896" s="30"/>
      <c r="AF896" s="30"/>
    </row>
    <row r="897" spans="1:32" ht="12.75">
      <c r="A897" s="138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138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138"/>
      <c r="AE897" s="30"/>
      <c r="AF897" s="30"/>
    </row>
    <row r="898" spans="1:32" ht="12.75">
      <c r="A898" s="138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138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138"/>
      <c r="AE898" s="30"/>
      <c r="AF898" s="30"/>
    </row>
    <row r="899" spans="1:32" ht="12.75">
      <c r="A899" s="138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138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138"/>
      <c r="AE899" s="30"/>
      <c r="AF899" s="30"/>
    </row>
    <row r="900" spans="1:32" ht="12.75">
      <c r="A900" s="138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138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138"/>
      <c r="AE900" s="30"/>
      <c r="AF900" s="30"/>
    </row>
    <row r="901" spans="1:32" ht="12.75">
      <c r="A901" s="138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138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138"/>
      <c r="AE901" s="30"/>
      <c r="AF901" s="30"/>
    </row>
    <row r="902" spans="1:32" ht="12.75">
      <c r="A902" s="138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138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138"/>
      <c r="AE902" s="30"/>
      <c r="AF902" s="30"/>
    </row>
    <row r="903" spans="1:32" ht="12.75">
      <c r="A903" s="138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138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138"/>
      <c r="AE903" s="30"/>
      <c r="AF903" s="30"/>
    </row>
    <row r="904" spans="1:32" ht="12.75">
      <c r="A904" s="138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138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138"/>
      <c r="AE904" s="30"/>
      <c r="AF904" s="30"/>
    </row>
    <row r="905" spans="1:32" ht="12.75">
      <c r="A905" s="138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138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138"/>
      <c r="AE905" s="30"/>
      <c r="AF905" s="30"/>
    </row>
    <row r="906" spans="1:32" ht="12.75">
      <c r="A906" s="138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138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138"/>
      <c r="AE906" s="30"/>
      <c r="AF906" s="30"/>
    </row>
    <row r="907" spans="1:32" ht="12.75">
      <c r="A907" s="138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138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138"/>
      <c r="AE907" s="30"/>
      <c r="AF907" s="30"/>
    </row>
    <row r="908" spans="1:32" ht="12.75">
      <c r="A908" s="138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138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138"/>
      <c r="AE908" s="30"/>
      <c r="AF908" s="30"/>
    </row>
    <row r="909" spans="1:32" ht="12.75">
      <c r="A909" s="138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138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138"/>
      <c r="AE909" s="30"/>
      <c r="AF909" s="30"/>
    </row>
    <row r="910" spans="1:32" ht="12.75">
      <c r="A910" s="138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138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138"/>
      <c r="AE910" s="30"/>
      <c r="AF910" s="30"/>
    </row>
    <row r="911" spans="1:32" ht="12.75">
      <c r="A911" s="138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138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138"/>
      <c r="AE911" s="30"/>
      <c r="AF911" s="30"/>
    </row>
    <row r="912" spans="1:32" ht="12.75">
      <c r="A912" s="138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138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138"/>
      <c r="AE912" s="30"/>
      <c r="AF912" s="30"/>
    </row>
    <row r="913" spans="1:32" ht="12.75">
      <c r="A913" s="138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138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138"/>
      <c r="AE913" s="30"/>
      <c r="AF913" s="30"/>
    </row>
    <row r="914" spans="1:32" ht="12.75">
      <c r="A914" s="138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138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138"/>
      <c r="AE914" s="30"/>
      <c r="AF914" s="30"/>
    </row>
    <row r="915" spans="1:32" ht="12.75">
      <c r="A915" s="138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138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138"/>
      <c r="AE915" s="30"/>
      <c r="AF915" s="30"/>
    </row>
    <row r="916" spans="1:32" ht="12.75">
      <c r="A916" s="138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138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138"/>
      <c r="AE916" s="30"/>
      <c r="AF916" s="30"/>
    </row>
    <row r="917" spans="1:32" ht="12.75">
      <c r="A917" s="138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138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138"/>
      <c r="AE917" s="30"/>
      <c r="AF917" s="30"/>
    </row>
    <row r="918" spans="1:32" ht="12.75">
      <c r="A918" s="138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138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138"/>
      <c r="AE918" s="30"/>
      <c r="AF918" s="30"/>
    </row>
    <row r="919" spans="1:32" ht="12.75">
      <c r="A919" s="138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138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138"/>
      <c r="AE919" s="30"/>
      <c r="AF919" s="30"/>
    </row>
    <row r="920" spans="1:32" ht="12.75">
      <c r="A920" s="138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138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138"/>
      <c r="AE920" s="30"/>
      <c r="AF920" s="30"/>
    </row>
    <row r="921" spans="1:32" ht="12.75">
      <c r="A921" s="138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138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138"/>
      <c r="AE921" s="30"/>
      <c r="AF921" s="30"/>
    </row>
    <row r="922" spans="1:32" ht="12.75">
      <c r="A922" s="138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138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138"/>
      <c r="AE922" s="30"/>
      <c r="AF922" s="30"/>
    </row>
    <row r="923" spans="1:32" ht="12.75">
      <c r="A923" s="138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138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138"/>
      <c r="AE923" s="30"/>
      <c r="AF923" s="30"/>
    </row>
    <row r="924" spans="1:32" ht="12.75">
      <c r="A924" s="138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138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138"/>
      <c r="AE924" s="30"/>
      <c r="AF924" s="30"/>
    </row>
    <row r="925" spans="1:32" ht="12.75">
      <c r="A925" s="138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138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138"/>
      <c r="AE925" s="30"/>
      <c r="AF925" s="30"/>
    </row>
    <row r="926" spans="1:32" ht="12.75">
      <c r="A926" s="138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138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138"/>
      <c r="AE926" s="30"/>
      <c r="AF926" s="30"/>
    </row>
    <row r="927" spans="1:32" ht="12.75">
      <c r="A927" s="138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138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138"/>
      <c r="AE927" s="30"/>
      <c r="AF927" s="30"/>
    </row>
    <row r="928" spans="1:32" ht="12.75">
      <c r="A928" s="138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138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138"/>
      <c r="AE928" s="30"/>
      <c r="AF928" s="30"/>
    </row>
    <row r="929" spans="1:32" ht="12.75">
      <c r="A929" s="138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138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138"/>
      <c r="AE929" s="30"/>
      <c r="AF929" s="30"/>
    </row>
    <row r="930" spans="1:32" ht="12.75">
      <c r="A930" s="138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138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138"/>
      <c r="AE930" s="30"/>
      <c r="AF930" s="30"/>
    </row>
    <row r="931" spans="1:32" ht="12.75">
      <c r="A931" s="138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138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138"/>
      <c r="AE931" s="30"/>
      <c r="AF931" s="30"/>
    </row>
    <row r="932" spans="1:32" ht="12.75">
      <c r="A932" s="138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138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138"/>
      <c r="AE932" s="30"/>
      <c r="AF932" s="30"/>
    </row>
    <row r="933" spans="1:32" ht="12.75">
      <c r="A933" s="138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138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138"/>
      <c r="AE933" s="30"/>
      <c r="AF933" s="30"/>
    </row>
    <row r="934" spans="1:32" ht="12.75">
      <c r="A934" s="138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138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138"/>
      <c r="AE934" s="30"/>
      <c r="AF934" s="30"/>
    </row>
    <row r="935" spans="1:32" ht="12.75">
      <c r="A935" s="138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138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138"/>
      <c r="AE935" s="30"/>
      <c r="AF935" s="30"/>
    </row>
    <row r="936" spans="1:32" ht="12.75">
      <c r="A936" s="138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138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138"/>
      <c r="AE936" s="30"/>
      <c r="AF936" s="30"/>
    </row>
    <row r="937" spans="1:32" ht="12.75">
      <c r="A937" s="138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138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138"/>
      <c r="AE937" s="30"/>
      <c r="AF937" s="30"/>
    </row>
    <row r="938" spans="1:32" ht="12.75">
      <c r="A938" s="138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138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138"/>
      <c r="AE938" s="30"/>
      <c r="AF938" s="30"/>
    </row>
    <row r="939" spans="1:32" ht="12.75">
      <c r="A939" s="138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138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138"/>
      <c r="AE939" s="30"/>
      <c r="AF939" s="30"/>
    </row>
  </sheetData>
  <mergeCells count="315">
    <mergeCell ref="A1:A939"/>
    <mergeCell ref="B1:AC1"/>
    <mergeCell ref="B2:AC2"/>
    <mergeCell ref="R3:R939"/>
    <mergeCell ref="S3:AC3"/>
    <mergeCell ref="D13:Q13"/>
    <mergeCell ref="Z23:AC23"/>
    <mergeCell ref="J71:N71"/>
    <mergeCell ref="O71:Q71"/>
    <mergeCell ref="V71:X71"/>
    <mergeCell ref="T22:T24"/>
    <mergeCell ref="B25:B30"/>
    <mergeCell ref="S25:S30"/>
    <mergeCell ref="E26:I26"/>
    <mergeCell ref="J26:N26"/>
    <mergeCell ref="O26:Q26"/>
    <mergeCell ref="C29:C30"/>
    <mergeCell ref="O30:Q30"/>
    <mergeCell ref="B67:B69"/>
    <mergeCell ref="C67:C69"/>
    <mergeCell ref="D67:Q67"/>
    <mergeCell ref="S67:S69"/>
    <mergeCell ref="E68:I68"/>
    <mergeCell ref="J68:N68"/>
    <mergeCell ref="O68:Q68"/>
    <mergeCell ref="T67:T69"/>
    <mergeCell ref="U67:AC67"/>
    <mergeCell ref="V68:X68"/>
    <mergeCell ref="Z68:AC68"/>
    <mergeCell ref="V62:X62"/>
    <mergeCell ref="Z62:AC62"/>
    <mergeCell ref="C63:C64"/>
    <mergeCell ref="E64:I64"/>
    <mergeCell ref="J64:N64"/>
    <mergeCell ref="O64:Q64"/>
    <mergeCell ref="V64:X64"/>
    <mergeCell ref="Z64:AC64"/>
    <mergeCell ref="C65:C66"/>
    <mergeCell ref="E66:I66"/>
    <mergeCell ref="J66:N66"/>
    <mergeCell ref="O66:Q66"/>
    <mergeCell ref="V66:X66"/>
    <mergeCell ref="Z66:AC66"/>
    <mergeCell ref="B61:B66"/>
    <mergeCell ref="C61:C62"/>
    <mergeCell ref="S61:S66"/>
    <mergeCell ref="T61:T62"/>
    <mergeCell ref="T63:T64"/>
    <mergeCell ref="T65:T66"/>
    <mergeCell ref="E62:I62"/>
    <mergeCell ref="J62:N62"/>
    <mergeCell ref="O62:Q62"/>
    <mergeCell ref="B58:B60"/>
    <mergeCell ref="C58:C60"/>
    <mergeCell ref="D58:Q58"/>
    <mergeCell ref="S58:S60"/>
    <mergeCell ref="E59:I59"/>
    <mergeCell ref="J59:N59"/>
    <mergeCell ref="O59:Q59"/>
    <mergeCell ref="T58:T60"/>
    <mergeCell ref="U58:AC58"/>
    <mergeCell ref="V59:X59"/>
    <mergeCell ref="Z59:AC59"/>
    <mergeCell ref="B52:B57"/>
    <mergeCell ref="C52:C53"/>
    <mergeCell ref="S52:S57"/>
    <mergeCell ref="T52:T53"/>
    <mergeCell ref="E53:I53"/>
    <mergeCell ref="J53:N53"/>
    <mergeCell ref="O53:Q53"/>
    <mergeCell ref="V53:X53"/>
    <mergeCell ref="Z53:AC53"/>
    <mergeCell ref="C54:C55"/>
    <mergeCell ref="T54:T55"/>
    <mergeCell ref="E55:I55"/>
    <mergeCell ref="J55:N55"/>
    <mergeCell ref="O55:Q55"/>
    <mergeCell ref="V55:X55"/>
    <mergeCell ref="Z55:AC55"/>
    <mergeCell ref="C56:C57"/>
    <mergeCell ref="T56:T57"/>
    <mergeCell ref="E57:I57"/>
    <mergeCell ref="J57:N57"/>
    <mergeCell ref="O57:Q57"/>
    <mergeCell ref="V57:X57"/>
    <mergeCell ref="Z57:AC57"/>
    <mergeCell ref="B49:B51"/>
    <mergeCell ref="C49:C51"/>
    <mergeCell ref="D49:Q49"/>
    <mergeCell ref="S49:S51"/>
    <mergeCell ref="E50:I50"/>
    <mergeCell ref="J50:N50"/>
    <mergeCell ref="O50:Q50"/>
    <mergeCell ref="T49:T51"/>
    <mergeCell ref="U49:AC49"/>
    <mergeCell ref="V50:X50"/>
    <mergeCell ref="Z50:AC50"/>
    <mergeCell ref="V44:X44"/>
    <mergeCell ref="Z44:AC44"/>
    <mergeCell ref="C45:C46"/>
    <mergeCell ref="E46:I46"/>
    <mergeCell ref="J46:N46"/>
    <mergeCell ref="O46:Q46"/>
    <mergeCell ref="V46:X46"/>
    <mergeCell ref="Z46:AC46"/>
    <mergeCell ref="C47:C48"/>
    <mergeCell ref="E48:I48"/>
    <mergeCell ref="J48:N48"/>
    <mergeCell ref="O48:Q48"/>
    <mergeCell ref="V48:X48"/>
    <mergeCell ref="Z48:AC48"/>
    <mergeCell ref="B43:B48"/>
    <mergeCell ref="C43:C44"/>
    <mergeCell ref="S43:S48"/>
    <mergeCell ref="T43:T44"/>
    <mergeCell ref="T45:T46"/>
    <mergeCell ref="T47:T48"/>
    <mergeCell ref="E44:I44"/>
    <mergeCell ref="J44:N44"/>
    <mergeCell ref="O44:Q44"/>
    <mergeCell ref="J39:N39"/>
    <mergeCell ref="O39:Q39"/>
    <mergeCell ref="V39:X39"/>
    <mergeCell ref="Z39:AC39"/>
    <mergeCell ref="B40:B42"/>
    <mergeCell ref="C40:C42"/>
    <mergeCell ref="D40:Q40"/>
    <mergeCell ref="S40:S42"/>
    <mergeCell ref="E41:I41"/>
    <mergeCell ref="J41:N41"/>
    <mergeCell ref="O41:Q41"/>
    <mergeCell ref="T40:T42"/>
    <mergeCell ref="U40:AC40"/>
    <mergeCell ref="V41:X41"/>
    <mergeCell ref="Z41:AC41"/>
    <mergeCell ref="V80:X80"/>
    <mergeCell ref="Z80:AC80"/>
    <mergeCell ref="C81:C82"/>
    <mergeCell ref="E82:I82"/>
    <mergeCell ref="J82:N82"/>
    <mergeCell ref="O82:Q82"/>
    <mergeCell ref="V82:X82"/>
    <mergeCell ref="Z82:AC82"/>
    <mergeCell ref="C83:C84"/>
    <mergeCell ref="E84:I84"/>
    <mergeCell ref="J84:N84"/>
    <mergeCell ref="O84:Q84"/>
    <mergeCell ref="V84:X84"/>
    <mergeCell ref="Z84:AC84"/>
    <mergeCell ref="B79:B84"/>
    <mergeCell ref="C79:C80"/>
    <mergeCell ref="S79:S84"/>
    <mergeCell ref="T79:T80"/>
    <mergeCell ref="T81:T82"/>
    <mergeCell ref="T83:T84"/>
    <mergeCell ref="E80:I80"/>
    <mergeCell ref="J80:N80"/>
    <mergeCell ref="O80:Q80"/>
    <mergeCell ref="Z73:AC73"/>
    <mergeCell ref="C74:C75"/>
    <mergeCell ref="T74:T75"/>
    <mergeCell ref="E75:I75"/>
    <mergeCell ref="J75:N75"/>
    <mergeCell ref="O75:Q75"/>
    <mergeCell ref="V75:X75"/>
    <mergeCell ref="Z75:AC75"/>
    <mergeCell ref="B76:B78"/>
    <mergeCell ref="C76:C78"/>
    <mergeCell ref="D76:Q76"/>
    <mergeCell ref="S76:S78"/>
    <mergeCell ref="E77:I77"/>
    <mergeCell ref="J77:N77"/>
    <mergeCell ref="O77:Q77"/>
    <mergeCell ref="T76:T78"/>
    <mergeCell ref="U76:AC76"/>
    <mergeCell ref="V77:X77"/>
    <mergeCell ref="Z77:AC77"/>
    <mergeCell ref="B70:B75"/>
    <mergeCell ref="C70:C71"/>
    <mergeCell ref="S70:S75"/>
    <mergeCell ref="T70:T71"/>
    <mergeCell ref="E71:I71"/>
    <mergeCell ref="U4:AC4"/>
    <mergeCell ref="AD4:AD939"/>
    <mergeCell ref="V5:X5"/>
    <mergeCell ref="Z5:AC5"/>
    <mergeCell ref="V8:X8"/>
    <mergeCell ref="Z8:AC8"/>
    <mergeCell ref="Z10:AC10"/>
    <mergeCell ref="J37:N37"/>
    <mergeCell ref="B85:Q85"/>
    <mergeCell ref="S85:AC85"/>
    <mergeCell ref="J28:N28"/>
    <mergeCell ref="O28:Q28"/>
    <mergeCell ref="J32:N32"/>
    <mergeCell ref="O32:Q32"/>
    <mergeCell ref="J35:N35"/>
    <mergeCell ref="O35:Q35"/>
    <mergeCell ref="O37:Q37"/>
    <mergeCell ref="Z71:AC71"/>
    <mergeCell ref="C72:C73"/>
    <mergeCell ref="T72:T73"/>
    <mergeCell ref="E73:I73"/>
    <mergeCell ref="J73:N73"/>
    <mergeCell ref="O73:Q73"/>
    <mergeCell ref="V73:X73"/>
    <mergeCell ref="B31:B33"/>
    <mergeCell ref="C31:C33"/>
    <mergeCell ref="D31:Q31"/>
    <mergeCell ref="S31:S33"/>
    <mergeCell ref="T31:T33"/>
    <mergeCell ref="U31:AC31"/>
    <mergeCell ref="V37:X37"/>
    <mergeCell ref="Z37:AC37"/>
    <mergeCell ref="V32:X32"/>
    <mergeCell ref="Z32:AC32"/>
    <mergeCell ref="S34:S39"/>
    <mergeCell ref="T34:T35"/>
    <mergeCell ref="V35:X35"/>
    <mergeCell ref="Z35:AC35"/>
    <mergeCell ref="T36:T37"/>
    <mergeCell ref="E32:I32"/>
    <mergeCell ref="C34:C35"/>
    <mergeCell ref="E35:I35"/>
    <mergeCell ref="C36:C37"/>
    <mergeCell ref="E37:I37"/>
    <mergeCell ref="B34:B39"/>
    <mergeCell ref="C38:C39"/>
    <mergeCell ref="T38:T39"/>
    <mergeCell ref="E39:I39"/>
    <mergeCell ref="B22:B24"/>
    <mergeCell ref="C22:C24"/>
    <mergeCell ref="O21:Q21"/>
    <mergeCell ref="S22:S24"/>
    <mergeCell ref="V28:X28"/>
    <mergeCell ref="Z28:AC28"/>
    <mergeCell ref="T25:T26"/>
    <mergeCell ref="T29:T30"/>
    <mergeCell ref="E30:I30"/>
    <mergeCell ref="J30:N30"/>
    <mergeCell ref="V30:X30"/>
    <mergeCell ref="Z30:AC30"/>
    <mergeCell ref="D22:Q22"/>
    <mergeCell ref="E23:I23"/>
    <mergeCell ref="J23:N23"/>
    <mergeCell ref="O23:Q23"/>
    <mergeCell ref="U22:AC22"/>
    <mergeCell ref="V23:X23"/>
    <mergeCell ref="V26:X26"/>
    <mergeCell ref="Z26:AC26"/>
    <mergeCell ref="C25:C26"/>
    <mergeCell ref="C27:C28"/>
    <mergeCell ref="T27:T28"/>
    <mergeCell ref="E28:I28"/>
    <mergeCell ref="Z17:AC17"/>
    <mergeCell ref="O17:Q17"/>
    <mergeCell ref="E19:I19"/>
    <mergeCell ref="J19:N19"/>
    <mergeCell ref="O19:Q19"/>
    <mergeCell ref="V19:X19"/>
    <mergeCell ref="Z19:AC19"/>
    <mergeCell ref="T7:T8"/>
    <mergeCell ref="T20:T21"/>
    <mergeCell ref="E21:I21"/>
    <mergeCell ref="J21:N21"/>
    <mergeCell ref="V21:X21"/>
    <mergeCell ref="Z21:AC21"/>
    <mergeCell ref="B16:B21"/>
    <mergeCell ref="C16:C17"/>
    <mergeCell ref="C18:C19"/>
    <mergeCell ref="S16:S21"/>
    <mergeCell ref="T16:T17"/>
    <mergeCell ref="T18:T19"/>
    <mergeCell ref="E17:I17"/>
    <mergeCell ref="J17:N17"/>
    <mergeCell ref="V17:X17"/>
    <mergeCell ref="C20:C21"/>
    <mergeCell ref="V10:X10"/>
    <mergeCell ref="V12:X12"/>
    <mergeCell ref="T11:T12"/>
    <mergeCell ref="Z12:AC12"/>
    <mergeCell ref="B13:B15"/>
    <mergeCell ref="C13:C15"/>
    <mergeCell ref="T9:T10"/>
    <mergeCell ref="S13:S15"/>
    <mergeCell ref="T13:T15"/>
    <mergeCell ref="E14:I14"/>
    <mergeCell ref="J14:N14"/>
    <mergeCell ref="U13:AC13"/>
    <mergeCell ref="V14:X14"/>
    <mergeCell ref="O14:Q14"/>
    <mergeCell ref="Z14:AC14"/>
    <mergeCell ref="B3:Q3"/>
    <mergeCell ref="D4:Q4"/>
    <mergeCell ref="S4:S6"/>
    <mergeCell ref="T4:T6"/>
    <mergeCell ref="E5:I5"/>
    <mergeCell ref="J5:N5"/>
    <mergeCell ref="B4:B6"/>
    <mergeCell ref="B7:B12"/>
    <mergeCell ref="O5:Q5"/>
    <mergeCell ref="S7:S12"/>
    <mergeCell ref="O8:Q8"/>
    <mergeCell ref="C7:C8"/>
    <mergeCell ref="E8:I8"/>
    <mergeCell ref="C4:C6"/>
    <mergeCell ref="C9:C10"/>
    <mergeCell ref="J8:N8"/>
    <mergeCell ref="E10:I10"/>
    <mergeCell ref="J10:N10"/>
    <mergeCell ref="O10:Q10"/>
    <mergeCell ref="C11:C12"/>
    <mergeCell ref="E12:I12"/>
    <mergeCell ref="J12:N12"/>
    <mergeCell ref="O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OS</vt:lpstr>
      <vt:lpstr>Software</vt:lpstr>
      <vt:lpstr>Accuracy &amp;Precision</vt:lpstr>
      <vt:lpstr>AVS &amp;PVD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Kullanıcısı</cp:lastModifiedBy>
  <dcterms:modified xsi:type="dcterms:W3CDTF">2021-12-08T17:28:50Z</dcterms:modified>
</cp:coreProperties>
</file>