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nny\Desktop\Langara\T3 - 2022 Summer\CPSC-2221-001-Database System\Project\"/>
    </mc:Choice>
  </mc:AlternateContent>
  <xr:revisionPtr revIDLastSave="0" documentId="13_ncr:1_{8F7FC2B5-ABCD-4521-B2CF-5D7A546BB333}" xr6:coauthVersionLast="47" xr6:coauthVersionMax="47" xr10:uidLastSave="{00000000-0000-0000-0000-000000000000}"/>
  <bookViews>
    <workbookView xWindow="-103" yWindow="-103" windowWidth="19543" windowHeight="12652" tabRatio="686" activeTab="3" xr2:uid="{4E4250F2-02E0-442C-A677-9B48E0158598}"/>
  </bookViews>
  <sheets>
    <sheet name="Member" sheetId="2" r:id="rId1"/>
    <sheet name="Club" sheetId="3" r:id="rId2"/>
    <sheet name="Club_Group" sheetId="4" r:id="rId3"/>
    <sheet name="Event" sheetId="1" r:id="rId4"/>
    <sheet name="Project" sheetId="5" r:id="rId5"/>
    <sheet name="Member_Joins_Group" sheetId="8" r:id="rId6"/>
    <sheet name="Member_WorksOn_Project" sheetId="7" r:id="rId7"/>
    <sheet name="Alumnus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6" l="1"/>
  <c r="G6" i="6"/>
  <c r="G5" i="6"/>
  <c r="G4" i="6"/>
  <c r="E5" i="7"/>
  <c r="E6" i="7"/>
  <c r="E7" i="7"/>
  <c r="E8" i="7"/>
  <c r="E9" i="7"/>
  <c r="E10" i="7"/>
  <c r="E11" i="7"/>
  <c r="E12" i="7"/>
  <c r="E13" i="7"/>
  <c r="E14" i="7"/>
  <c r="E15" i="7"/>
  <c r="E16" i="7"/>
  <c r="E4" i="7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4" i="8"/>
  <c r="G9" i="5"/>
  <c r="G5" i="5"/>
  <c r="G6" i="5"/>
  <c r="G7" i="5"/>
  <c r="G8" i="5"/>
  <c r="G4" i="5"/>
  <c r="L10" i="1"/>
  <c r="L5" i="1"/>
  <c r="L6" i="1"/>
  <c r="L7" i="1"/>
  <c r="L8" i="1"/>
  <c r="L9" i="1"/>
  <c r="F6" i="4"/>
  <c r="F7" i="4"/>
  <c r="F8" i="4"/>
  <c r="F9" i="4"/>
  <c r="F10" i="4"/>
  <c r="F11" i="4"/>
  <c r="F12" i="4"/>
  <c r="F13" i="4"/>
  <c r="F14" i="4"/>
  <c r="E5" i="3"/>
  <c r="E6" i="3"/>
  <c r="E7" i="3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8" i="2"/>
  <c r="F5" i="4"/>
  <c r="L4" i="1"/>
  <c r="F4" i="4"/>
  <c r="E4" i="3"/>
  <c r="F5" i="2"/>
  <c r="F6" i="2"/>
  <c r="F7" i="2"/>
  <c r="F4" i="2"/>
</calcChain>
</file>

<file path=xl/sharedStrings.xml><?xml version="1.0" encoding="utf-8"?>
<sst xmlns="http://schemas.openxmlformats.org/spreadsheetml/2006/main" count="212" uniqueCount="140">
  <si>
    <t>INSERT INTO Event (EventID, ClubID, GroupID, EventSubject, EventDate, EventTime, RegistrationFee, Building, BuildingFloor, Room) VALUES (</t>
  </si>
  <si>
    <t>EventID</t>
  </si>
  <si>
    <t>ClubID</t>
  </si>
  <si>
    <t>GroupID</t>
  </si>
  <si>
    <t>EventSubject</t>
  </si>
  <si>
    <t>EventDate</t>
  </si>
  <si>
    <t>EventTIme</t>
  </si>
  <si>
    <t>RegistrationFee</t>
  </si>
  <si>
    <t>Building</t>
  </si>
  <si>
    <t>BuildingFloor</t>
  </si>
  <si>
    <t>Room</t>
  </si>
  <si>
    <t>INSERT INTO Member (MemberID, FirstName, LastName, MemberType) VALUES (</t>
  </si>
  <si>
    <t>MemberID</t>
  </si>
  <si>
    <t>FirstName</t>
  </si>
  <si>
    <t>LastName</t>
  </si>
  <si>
    <t>MemberType</t>
  </si>
  <si>
    <t>LeadMemberID</t>
  </si>
  <si>
    <t>ClubName</t>
  </si>
  <si>
    <t>INSERT INTO Club (ClubID, LeadMemberID, ClubName) VALUES (</t>
  </si>
  <si>
    <t>SQL</t>
  </si>
  <si>
    <t>Yan Fung Yenny</t>
  </si>
  <si>
    <t>Hou</t>
  </si>
  <si>
    <t>S</t>
  </si>
  <si>
    <t>Hector</t>
  </si>
  <si>
    <t>Onato</t>
  </si>
  <si>
    <t>Computing Club</t>
  </si>
  <si>
    <t>);</t>
  </si>
  <si>
    <t>HeadMemberID</t>
  </si>
  <si>
    <t>GroupName</t>
  </si>
  <si>
    <t>Java</t>
  </si>
  <si>
    <t>How to write your first Java program</t>
  </si>
  <si>
    <t>A</t>
  </si>
  <si>
    <t>122A</t>
  </si>
  <si>
    <t>INSERT INTO Project (ProjectCode, ClubID, GroupID, ProjectName, Budget) VALUES (</t>
  </si>
  <si>
    <t>ProjectCode</t>
  </si>
  <si>
    <t>Database</t>
  </si>
  <si>
    <t>ProjectName</t>
  </si>
  <si>
    <t>AlumnusID</t>
  </si>
  <si>
    <t>Company</t>
  </si>
  <si>
    <t>Position</t>
  </si>
  <si>
    <t>StartDate</t>
  </si>
  <si>
    <t>EndDate</t>
  </si>
  <si>
    <t>Google</t>
  </si>
  <si>
    <t>Facebook</t>
  </si>
  <si>
    <t>Software Engineer</t>
  </si>
  <si>
    <t>Full Stack Web Developer</t>
  </si>
  <si>
    <t>NULL</t>
  </si>
  <si>
    <t>MemberPortion</t>
  </si>
  <si>
    <t>Biology Club</t>
  </si>
  <si>
    <t>C++</t>
  </si>
  <si>
    <t>Plant Research</t>
  </si>
  <si>
    <t>Insect Research</t>
  </si>
  <si>
    <t>Animal Research</t>
  </si>
  <si>
    <t>BIO001</t>
  </si>
  <si>
    <t>Blanche</t>
  </si>
  <si>
    <t>Sitznski</t>
  </si>
  <si>
    <t>Natasha</t>
  </si>
  <si>
    <t>Romanoff</t>
  </si>
  <si>
    <t>Scott</t>
  </si>
  <si>
    <t>Marc</t>
  </si>
  <si>
    <t>Myers</t>
  </si>
  <si>
    <t>Fred</t>
  </si>
  <si>
    <t>Landi</t>
  </si>
  <si>
    <t>Umberto</t>
  </si>
  <si>
    <t>Hugo</t>
  </si>
  <si>
    <t>Etherlinck</t>
  </si>
  <si>
    <t>Mora</t>
  </si>
  <si>
    <t xml:space="preserve">Cathrine </t>
  </si>
  <si>
    <t>Summers</t>
  </si>
  <si>
    <t xml:space="preserve">Scott </t>
  </si>
  <si>
    <t>Yuriko</t>
  </si>
  <si>
    <t>Oyama</t>
  </si>
  <si>
    <t>Wade</t>
  </si>
  <si>
    <t>Wilson</t>
  </si>
  <si>
    <t>Velsing</t>
  </si>
  <si>
    <t xml:space="preserve">Bram </t>
  </si>
  <si>
    <t>Johnson</t>
  </si>
  <si>
    <t xml:space="preserve">Daisy </t>
  </si>
  <si>
    <t>Elektra</t>
  </si>
  <si>
    <t>Natchios</t>
  </si>
  <si>
    <t>Max</t>
  </si>
  <si>
    <t>Dillon</t>
  </si>
  <si>
    <t xml:space="preserve">Ivory </t>
  </si>
  <si>
    <t>Shadow</t>
  </si>
  <si>
    <t>Dan</t>
  </si>
  <si>
    <t>Rubenstein</t>
  </si>
  <si>
    <t>Norman</t>
  </si>
  <si>
    <t>Osborn</t>
  </si>
  <si>
    <t>Danner</t>
  </si>
  <si>
    <t>Jack</t>
  </si>
  <si>
    <t>Dance Club</t>
  </si>
  <si>
    <t>Sport Club</t>
  </si>
  <si>
    <t>Running</t>
  </si>
  <si>
    <t>Cycling</t>
  </si>
  <si>
    <t>Swimming</t>
  </si>
  <si>
    <t>Jazz</t>
  </si>
  <si>
    <t>Latin</t>
  </si>
  <si>
    <t>Become a Data Analyst</t>
  </si>
  <si>
    <t>12:30:00</t>
  </si>
  <si>
    <t>Biology Club Orientation - Plant Research</t>
  </si>
  <si>
    <t>Biology Club Orientation - Insect Research</t>
  </si>
  <si>
    <t>Biology Club Orientation - Animal Research</t>
  </si>
  <si>
    <t>Java Summer Code Camp</t>
  </si>
  <si>
    <t>09:30:00</t>
  </si>
  <si>
    <t>B</t>
  </si>
  <si>
    <t>019</t>
  </si>
  <si>
    <t>T</t>
  </si>
  <si>
    <t>530</t>
  </si>
  <si>
    <t>10:00:00</t>
  </si>
  <si>
    <t>Latin Competition</t>
  </si>
  <si>
    <t>G</t>
  </si>
  <si>
    <t>105</t>
  </si>
  <si>
    <t>08:30:00</t>
  </si>
  <si>
    <t>Budget</t>
  </si>
  <si>
    <t>COMP001</t>
  </si>
  <si>
    <t>COMP002</t>
  </si>
  <si>
    <t>Registration System Revamp</t>
  </si>
  <si>
    <t>Database Migration</t>
  </si>
  <si>
    <t>BIO002</t>
  </si>
  <si>
    <t>BIO003</t>
  </si>
  <si>
    <t>SPT001</t>
  </si>
  <si>
    <t>Vancouver Marathon</t>
  </si>
  <si>
    <t>INSERT INTO Member_Joins_Group (MemberID, ClubID, GroupID) VALUES (</t>
  </si>
  <si>
    <t>INSERT INTO Member_WorksOn_Project (MemberID, ProjectCode, MemberPortion) VALUES (</t>
  </si>
  <si>
    <t>INSERT INTO Alumnus_WorkHistory (AlumnusID, Company, Position, StartDate, EndDate) VALUES (</t>
  </si>
  <si>
    <t>Yahoo</t>
  </si>
  <si>
    <t>Data Analyst</t>
  </si>
  <si>
    <t>Amazon</t>
  </si>
  <si>
    <t>System Analyst</t>
  </si>
  <si>
    <t>2018/10/01</t>
  </si>
  <si>
    <t>2021/09/30</t>
  </si>
  <si>
    <t>2021/11/01</t>
  </si>
  <si>
    <t>2020/09/01</t>
  </si>
  <si>
    <t>2021/04/01</t>
  </si>
  <si>
    <t>INSERT INTO Club_Group (ClubID, GroupID, HeadMemberID, GroupName) VALUES (</t>
  </si>
  <si>
    <t>2022/06/15</t>
  </si>
  <si>
    <t>2022/07/04</t>
  </si>
  <si>
    <t>2022/08/06</t>
  </si>
  <si>
    <t>2022/08/16</t>
  </si>
  <si>
    <t>2022/09/20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</si>
</sst>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>
    <font>
      <sz val="11"/>
      <color theme="1"/>
      <name val="Arial"/>
      <family val="2"/>
      <charset val="136"/>
    </font>
    <font>
      <sz val="11"/>
      <color theme="5"/>
      <name val="Arial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quotePrefix="1" applyNumberFormat="1"/>
    <xf numFmtId="21" fontId="0" fillId="0" borderId="0" xfId="0" quotePrefix="1" applyNumberFormat="1"/>
    <xf numFmtId="0" fontId="0" fillId="0" borderId="0" xfId="0" quotePrefix="1"/>
    <xf numFmtId="14" fontId="0" fillId="0" borderId="0" xfId="0" quotePrefix="1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1A8F0-7955-4A20-A58E-3276EBCC665B}">
  <dimension ref="A1:F23"/>
  <sheetViews>
    <sheetView workbookViewId="0">
      <selection activeCell="F4" sqref="F4:F23"/>
    </sheetView>
  </sheetViews>
  <sheetFormatPr defaultRowHeight="14.15"/>
  <cols>
    <col min="1" max="1" width="11.140625" customWidth="1"/>
    <col min="2" max="2" width="14.2109375" bestFit="1" customWidth="1"/>
    <col min="3" max="3" width="9.5" customWidth="1"/>
    <col min="4" max="4" width="13.5" customWidth="1"/>
  </cols>
  <sheetData>
    <row r="1" spans="1:6">
      <c r="A1" t="s">
        <v>11</v>
      </c>
      <c r="B1" t="s">
        <v>26</v>
      </c>
    </row>
    <row r="3" spans="1:6">
      <c r="A3" s="1" t="s">
        <v>12</v>
      </c>
      <c r="B3" s="1" t="s">
        <v>13</v>
      </c>
      <c r="C3" s="1" t="s">
        <v>14</v>
      </c>
      <c r="D3" s="1" t="s">
        <v>15</v>
      </c>
      <c r="F3" s="2" t="s">
        <v>19</v>
      </c>
    </row>
    <row r="4" spans="1:6">
      <c r="A4">
        <v>10001001</v>
      </c>
      <c r="B4" t="s">
        <v>23</v>
      </c>
      <c r="C4" t="s">
        <v>24</v>
      </c>
      <c r="D4" t="s">
        <v>22</v>
      </c>
      <c r="F4" t="str">
        <f>_xlfn.CONCAT($A$1,A4,",'",B4,"','",C4,"','",D4,"'",$B$1)</f>
        <v>INSERT INTO Member (MemberID, FirstName, LastName, MemberType) VALUES (10001001,'Hector','Onato','S');</v>
      </c>
    </row>
    <row r="5" spans="1:6">
      <c r="A5">
        <v>10001002</v>
      </c>
      <c r="B5" t="s">
        <v>20</v>
      </c>
      <c r="C5" t="s">
        <v>21</v>
      </c>
      <c r="D5" t="s">
        <v>22</v>
      </c>
      <c r="F5" t="str">
        <f t="shared" ref="F5:F22" si="0">_xlfn.CONCAT($A$1,A5,",'",B5,"','",C5,"','",D5,"'",$B$1)</f>
        <v>INSERT INTO Member (MemberID, FirstName, LastName, MemberType) VALUES (10001002,'Yan Fung Yenny','Hou','S');</v>
      </c>
    </row>
    <row r="6" spans="1:6">
      <c r="A6">
        <v>10001003</v>
      </c>
      <c r="B6" t="s">
        <v>54</v>
      </c>
      <c r="C6" t="s">
        <v>55</v>
      </c>
      <c r="D6" t="s">
        <v>22</v>
      </c>
      <c r="F6" t="str">
        <f t="shared" si="0"/>
        <v>INSERT INTO Member (MemberID, FirstName, LastName, MemberType) VALUES (10001003,'Blanche','Sitznski','S');</v>
      </c>
    </row>
    <row r="7" spans="1:6">
      <c r="A7">
        <v>10001004</v>
      </c>
      <c r="B7" t="s">
        <v>56</v>
      </c>
      <c r="C7" t="s">
        <v>57</v>
      </c>
      <c r="D7" t="s">
        <v>22</v>
      </c>
      <c r="F7" t="str">
        <f t="shared" si="0"/>
        <v>INSERT INTO Member (MemberID, FirstName, LastName, MemberType) VALUES (10001004,'Natasha','Romanoff','S');</v>
      </c>
    </row>
    <row r="8" spans="1:6">
      <c r="A8">
        <v>10001005</v>
      </c>
      <c r="B8" t="s">
        <v>62</v>
      </c>
      <c r="C8" t="s">
        <v>63</v>
      </c>
      <c r="D8" t="s">
        <v>31</v>
      </c>
      <c r="F8" t="str">
        <f>_xlfn.CONCAT($A$1,A8,",'",B8,"','",C8,"','",D8,"'",$B$1)</f>
        <v>INSERT INTO Member (MemberID, FirstName, LastName, MemberType) VALUES (10001005,'Landi','Umberto','A');</v>
      </c>
    </row>
    <row r="9" spans="1:6">
      <c r="A9">
        <v>10001006</v>
      </c>
      <c r="B9" t="s">
        <v>61</v>
      </c>
      <c r="C9" t="s">
        <v>60</v>
      </c>
      <c r="D9" t="s">
        <v>31</v>
      </c>
      <c r="F9" t="str">
        <f t="shared" ref="F9:F23" si="1">_xlfn.CONCAT($A$1,A9,",'",B9,"','",C9,"','",D9,"'",$B$1)</f>
        <v>INSERT INTO Member (MemberID, FirstName, LastName, MemberType) VALUES (10001006,'Fred','Myers','A');</v>
      </c>
    </row>
    <row r="10" spans="1:6">
      <c r="A10">
        <v>10001007</v>
      </c>
      <c r="B10" t="s">
        <v>59</v>
      </c>
      <c r="C10" t="s">
        <v>58</v>
      </c>
      <c r="D10" t="s">
        <v>31</v>
      </c>
      <c r="F10" t="str">
        <f t="shared" si="1"/>
        <v>INSERT INTO Member (MemberID, FirstName, LastName, MemberType) VALUES (10001007,'Marc','Scott','A');</v>
      </c>
    </row>
    <row r="11" spans="1:6">
      <c r="A11">
        <v>10001008</v>
      </c>
      <c r="B11" t="s">
        <v>64</v>
      </c>
      <c r="C11" t="s">
        <v>65</v>
      </c>
      <c r="D11" t="s">
        <v>22</v>
      </c>
      <c r="F11" t="str">
        <f t="shared" si="1"/>
        <v>INSERT INTO Member (MemberID, FirstName, LastName, MemberType) VALUES (10001008,'Hugo','Etherlinck','S');</v>
      </c>
    </row>
    <row r="12" spans="1:6">
      <c r="A12">
        <v>10001009</v>
      </c>
      <c r="B12" t="s">
        <v>66</v>
      </c>
      <c r="C12" t="s">
        <v>67</v>
      </c>
      <c r="D12" t="s">
        <v>22</v>
      </c>
      <c r="F12" t="str">
        <f t="shared" si="1"/>
        <v>INSERT INTO Member (MemberID, FirstName, LastName, MemberType) VALUES (10001009,'Mora','Cathrine ','S');</v>
      </c>
    </row>
    <row r="13" spans="1:6">
      <c r="A13">
        <v>10001010</v>
      </c>
      <c r="B13" t="s">
        <v>69</v>
      </c>
      <c r="C13" t="s">
        <v>68</v>
      </c>
      <c r="D13" t="s">
        <v>22</v>
      </c>
      <c r="F13" t="str">
        <f t="shared" si="1"/>
        <v>INSERT INTO Member (MemberID, FirstName, LastName, MemberType) VALUES (10001010,'Scott ','Summers','S');</v>
      </c>
    </row>
    <row r="14" spans="1:6">
      <c r="A14">
        <v>10001011</v>
      </c>
      <c r="B14" t="s">
        <v>70</v>
      </c>
      <c r="C14" t="s">
        <v>71</v>
      </c>
      <c r="D14" t="s">
        <v>22</v>
      </c>
      <c r="F14" t="str">
        <f t="shared" si="1"/>
        <v>INSERT INTO Member (MemberID, FirstName, LastName, MemberType) VALUES (10001011,'Yuriko','Oyama','S');</v>
      </c>
    </row>
    <row r="15" spans="1:6">
      <c r="A15">
        <v>10001012</v>
      </c>
      <c r="B15" t="s">
        <v>73</v>
      </c>
      <c r="C15" t="s">
        <v>72</v>
      </c>
      <c r="D15" t="s">
        <v>22</v>
      </c>
      <c r="F15" t="str">
        <f t="shared" si="1"/>
        <v>INSERT INTO Member (MemberID, FirstName, LastName, MemberType) VALUES (10001012,'Wilson','Wade','S');</v>
      </c>
    </row>
    <row r="16" spans="1:6">
      <c r="A16">
        <v>10001013</v>
      </c>
      <c r="B16" t="s">
        <v>75</v>
      </c>
      <c r="C16" t="s">
        <v>74</v>
      </c>
      <c r="D16" t="s">
        <v>22</v>
      </c>
      <c r="F16" t="str">
        <f t="shared" si="1"/>
        <v>INSERT INTO Member (MemberID, FirstName, LastName, MemberType) VALUES (10001013,'Bram ','Velsing','S');</v>
      </c>
    </row>
    <row r="17" spans="1:6">
      <c r="A17">
        <v>10001014</v>
      </c>
      <c r="B17" t="s">
        <v>77</v>
      </c>
      <c r="C17" t="s">
        <v>76</v>
      </c>
      <c r="D17" t="s">
        <v>22</v>
      </c>
      <c r="F17" t="str">
        <f t="shared" si="1"/>
        <v>INSERT INTO Member (MemberID, FirstName, LastName, MemberType) VALUES (10001014,'Daisy ','Johnson','S');</v>
      </c>
    </row>
    <row r="18" spans="1:6">
      <c r="A18">
        <v>10001015</v>
      </c>
      <c r="B18" t="s">
        <v>78</v>
      </c>
      <c r="C18" t="s">
        <v>79</v>
      </c>
      <c r="D18" t="s">
        <v>22</v>
      </c>
      <c r="F18" t="str">
        <f t="shared" si="1"/>
        <v>INSERT INTO Member (MemberID, FirstName, LastName, MemberType) VALUES (10001015,'Elektra','Natchios','S');</v>
      </c>
    </row>
    <row r="19" spans="1:6">
      <c r="A19">
        <v>10001016</v>
      </c>
      <c r="B19" t="s">
        <v>80</v>
      </c>
      <c r="C19" t="s">
        <v>81</v>
      </c>
      <c r="D19" t="s">
        <v>22</v>
      </c>
      <c r="F19" t="str">
        <f t="shared" si="1"/>
        <v>INSERT INTO Member (MemberID, FirstName, LastName, MemberType) VALUES (10001016,'Max','Dillon','S');</v>
      </c>
    </row>
    <row r="20" spans="1:6">
      <c r="A20">
        <v>10001017</v>
      </c>
      <c r="B20" t="s">
        <v>82</v>
      </c>
      <c r="C20" t="s">
        <v>83</v>
      </c>
      <c r="D20" t="s">
        <v>22</v>
      </c>
      <c r="F20" t="str">
        <f t="shared" si="1"/>
        <v>INSERT INTO Member (MemberID, FirstName, LastName, MemberType) VALUES (10001017,'Ivory ','Shadow','S');</v>
      </c>
    </row>
    <row r="21" spans="1:6">
      <c r="A21">
        <v>10001018</v>
      </c>
      <c r="B21" t="s">
        <v>84</v>
      </c>
      <c r="C21" t="s">
        <v>85</v>
      </c>
      <c r="D21" t="s">
        <v>22</v>
      </c>
      <c r="F21" t="str">
        <f t="shared" si="1"/>
        <v>INSERT INTO Member (MemberID, FirstName, LastName, MemberType) VALUES (10001018,'Dan','Rubenstein','S');</v>
      </c>
    </row>
    <row r="22" spans="1:6">
      <c r="A22">
        <v>10001019</v>
      </c>
      <c r="B22" t="s">
        <v>86</v>
      </c>
      <c r="C22" t="s">
        <v>87</v>
      </c>
      <c r="D22" t="s">
        <v>22</v>
      </c>
      <c r="F22" t="str">
        <f t="shared" si="1"/>
        <v>INSERT INTO Member (MemberID, FirstName, LastName, MemberType) VALUES (10001019,'Norman','Osborn','S');</v>
      </c>
    </row>
    <row r="23" spans="1:6">
      <c r="A23">
        <v>10001020</v>
      </c>
      <c r="B23" t="s">
        <v>89</v>
      </c>
      <c r="C23" t="s">
        <v>88</v>
      </c>
      <c r="D23" t="s">
        <v>31</v>
      </c>
      <c r="F23" t="str">
        <f t="shared" si="1"/>
        <v>INSERT INTO Member (MemberID, FirstName, LastName, MemberType) VALUES (10001020,'Jack','Danner','A');</v>
      </c>
    </row>
  </sheetData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430BB-9D76-4BC8-9E6C-EAE597C85B8F}">
  <dimension ref="A1:E7"/>
  <sheetViews>
    <sheetView workbookViewId="0">
      <selection activeCell="E4" sqref="E4:E7"/>
    </sheetView>
  </sheetViews>
  <sheetFormatPr defaultRowHeight="14.15"/>
  <cols>
    <col min="2" max="2" width="15.35546875" customWidth="1"/>
    <col min="3" max="3" width="23.92578125" bestFit="1" customWidth="1"/>
  </cols>
  <sheetData>
    <row r="1" spans="1:5">
      <c r="A1" t="s">
        <v>18</v>
      </c>
      <c r="B1" t="s">
        <v>26</v>
      </c>
    </row>
    <row r="3" spans="1:5">
      <c r="A3" s="1" t="s">
        <v>2</v>
      </c>
      <c r="B3" s="1" t="s">
        <v>16</v>
      </c>
      <c r="C3" s="1" t="s">
        <v>17</v>
      </c>
      <c r="E3" s="2" t="s">
        <v>19</v>
      </c>
    </row>
    <row r="4" spans="1:5">
      <c r="A4">
        <v>1000</v>
      </c>
      <c r="B4">
        <v>10001001</v>
      </c>
      <c r="C4" t="s">
        <v>25</v>
      </c>
      <c r="E4" t="str">
        <f>_xlfn.CONCAT($A$1,A4,",",B4,",'",C4,"'",$B$1)</f>
        <v>INSERT INTO Club (ClubID, LeadMemberID, ClubName) VALUES (1000,10001001,'Computing Club');</v>
      </c>
    </row>
    <row r="5" spans="1:5">
      <c r="A5">
        <v>2000</v>
      </c>
      <c r="B5">
        <v>10001001</v>
      </c>
      <c r="C5" t="s">
        <v>48</v>
      </c>
      <c r="E5" t="str">
        <f t="shared" ref="E5:E7" si="0">_xlfn.CONCAT($A$1,A5,",",B5,",'",C5,"'",$B$1)</f>
        <v>INSERT INTO Club (ClubID, LeadMemberID, ClubName) VALUES (2000,10001001,'Biology Club');</v>
      </c>
    </row>
    <row r="6" spans="1:5">
      <c r="A6">
        <v>3000</v>
      </c>
      <c r="B6">
        <v>10001002</v>
      </c>
      <c r="C6" t="s">
        <v>91</v>
      </c>
      <c r="E6" t="str">
        <f t="shared" si="0"/>
        <v>INSERT INTO Club (ClubID, LeadMemberID, ClubName) VALUES (3000,10001002,'Sport Club');</v>
      </c>
    </row>
    <row r="7" spans="1:5">
      <c r="A7">
        <v>4000</v>
      </c>
      <c r="B7">
        <v>10001003</v>
      </c>
      <c r="C7" t="s">
        <v>90</v>
      </c>
      <c r="E7" t="str">
        <f t="shared" si="0"/>
        <v>INSERT INTO Club (ClubID, LeadMemberID, ClubName) VALUES (4000,10001003,'Dance Club');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FF522-2DB0-459B-88D3-61EF04608EDC}">
  <dimension ref="A1:F14"/>
  <sheetViews>
    <sheetView workbookViewId="0">
      <selection activeCell="F4" sqref="F4:F14"/>
    </sheetView>
  </sheetViews>
  <sheetFormatPr defaultRowHeight="14.15"/>
  <sheetData>
    <row r="1" spans="1:6">
      <c r="A1" t="s">
        <v>134</v>
      </c>
      <c r="B1" t="s">
        <v>26</v>
      </c>
    </row>
    <row r="3" spans="1:6">
      <c r="A3" s="1" t="s">
        <v>2</v>
      </c>
      <c r="B3" s="1" t="s">
        <v>3</v>
      </c>
      <c r="C3" s="1" t="s">
        <v>27</v>
      </c>
      <c r="D3" s="1" t="s">
        <v>28</v>
      </c>
      <c r="F3" s="2" t="s">
        <v>19</v>
      </c>
    </row>
    <row r="4" spans="1:6">
      <c r="A4">
        <v>1000</v>
      </c>
      <c r="B4">
        <v>1</v>
      </c>
      <c r="C4">
        <v>10001004</v>
      </c>
      <c r="D4" t="s">
        <v>35</v>
      </c>
      <c r="F4" t="str">
        <f>_xlfn.CONCAT($A$1,A4,",",B4,,",",C4,",'",D4,"'",$B$1)</f>
        <v>INSERT INTO Club_Group (ClubID, GroupID, HeadMemberID, GroupName) VALUES (1000,1,10001004,'Database');</v>
      </c>
    </row>
    <row r="5" spans="1:6">
      <c r="A5">
        <v>1000</v>
      </c>
      <c r="B5">
        <v>2</v>
      </c>
      <c r="C5">
        <v>10001005</v>
      </c>
      <c r="D5" t="s">
        <v>29</v>
      </c>
      <c r="F5" t="str">
        <f>_xlfn.CONCAT($A$1,A5,",",B5,,",",C5,",'",D5,"'",$B$1)</f>
        <v>INSERT INTO Club_Group (ClubID, GroupID, HeadMemberID, GroupName) VALUES (1000,2,10001005,'Java');</v>
      </c>
    </row>
    <row r="6" spans="1:6">
      <c r="A6">
        <v>1000</v>
      </c>
      <c r="B6">
        <v>3</v>
      </c>
      <c r="C6">
        <v>10001006</v>
      </c>
      <c r="D6" t="s">
        <v>49</v>
      </c>
      <c r="F6" t="str">
        <f t="shared" ref="F6:F14" si="0">_xlfn.CONCAT($A$1,A6,",",B6,,",",C6,",'",D6,"'",$B$1)</f>
        <v>INSERT INTO Club_Group (ClubID, GroupID, HeadMemberID, GroupName) VALUES (1000,3,10001006,'C++');</v>
      </c>
    </row>
    <row r="7" spans="1:6">
      <c r="A7">
        <v>2000</v>
      </c>
      <c r="B7">
        <v>1</v>
      </c>
      <c r="C7">
        <v>10001008</v>
      </c>
      <c r="D7" t="s">
        <v>50</v>
      </c>
      <c r="F7" t="str">
        <f t="shared" si="0"/>
        <v>INSERT INTO Club_Group (ClubID, GroupID, HeadMemberID, GroupName) VALUES (2000,1,10001008,'Plant Research');</v>
      </c>
    </row>
    <row r="8" spans="1:6">
      <c r="A8">
        <v>2000</v>
      </c>
      <c r="B8">
        <v>2</v>
      </c>
      <c r="C8">
        <v>10001008</v>
      </c>
      <c r="D8" t="s">
        <v>51</v>
      </c>
      <c r="F8" t="str">
        <f t="shared" si="0"/>
        <v>INSERT INTO Club_Group (ClubID, GroupID, HeadMemberID, GroupName) VALUES (2000,2,10001008,'Insect Research');</v>
      </c>
    </row>
    <row r="9" spans="1:6">
      <c r="A9">
        <v>2000</v>
      </c>
      <c r="B9">
        <v>3</v>
      </c>
      <c r="C9">
        <v>10001009</v>
      </c>
      <c r="D9" t="s">
        <v>52</v>
      </c>
      <c r="F9" t="str">
        <f t="shared" si="0"/>
        <v>INSERT INTO Club_Group (ClubID, GroupID, HeadMemberID, GroupName) VALUES (2000,3,10001009,'Animal Research');</v>
      </c>
    </row>
    <row r="10" spans="1:6">
      <c r="A10">
        <v>3000</v>
      </c>
      <c r="B10">
        <v>1</v>
      </c>
      <c r="C10">
        <v>10001010</v>
      </c>
      <c r="D10" t="s">
        <v>94</v>
      </c>
      <c r="F10" t="str">
        <f t="shared" si="0"/>
        <v>INSERT INTO Club_Group (ClubID, GroupID, HeadMemberID, GroupName) VALUES (3000,1,10001010,'Swimming');</v>
      </c>
    </row>
    <row r="11" spans="1:6">
      <c r="A11">
        <v>3000</v>
      </c>
      <c r="B11">
        <v>2</v>
      </c>
      <c r="C11">
        <v>10001011</v>
      </c>
      <c r="D11" t="s">
        <v>92</v>
      </c>
      <c r="F11" t="str">
        <f t="shared" si="0"/>
        <v>INSERT INTO Club_Group (ClubID, GroupID, HeadMemberID, GroupName) VALUES (3000,2,10001011,'Running');</v>
      </c>
    </row>
    <row r="12" spans="1:6">
      <c r="A12">
        <v>3000</v>
      </c>
      <c r="B12">
        <v>3</v>
      </c>
      <c r="C12">
        <v>10001012</v>
      </c>
      <c r="D12" t="s">
        <v>93</v>
      </c>
      <c r="F12" t="str">
        <f t="shared" si="0"/>
        <v>INSERT INTO Club_Group (ClubID, GroupID, HeadMemberID, GroupName) VALUES (3000,3,10001012,'Cycling');</v>
      </c>
    </row>
    <row r="13" spans="1:6">
      <c r="A13">
        <v>4000</v>
      </c>
      <c r="B13">
        <v>1</v>
      </c>
      <c r="C13">
        <v>10001013</v>
      </c>
      <c r="D13" t="s">
        <v>95</v>
      </c>
      <c r="F13" t="str">
        <f t="shared" si="0"/>
        <v>INSERT INTO Club_Group (ClubID, GroupID, HeadMemberID, GroupName) VALUES (4000,1,10001013,'Jazz');</v>
      </c>
    </row>
    <row r="14" spans="1:6">
      <c r="A14">
        <v>4000</v>
      </c>
      <c r="B14">
        <v>2</v>
      </c>
      <c r="C14">
        <v>10001014</v>
      </c>
      <c r="D14" t="s">
        <v>96</v>
      </c>
      <c r="F14" t="str">
        <f t="shared" si="0"/>
        <v>INSERT INTO Club_Group (ClubID, GroupID, HeadMemberID, GroupName) VALUES (4000,2,10001014,'Latin');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EE528-B654-48A1-99CD-264256AC8827}">
  <dimension ref="A1:L22"/>
  <sheetViews>
    <sheetView tabSelected="1" workbookViewId="0">
      <selection activeCell="E11" sqref="E11"/>
    </sheetView>
  </sheetViews>
  <sheetFormatPr defaultRowHeight="14.15"/>
  <cols>
    <col min="4" max="4" width="36.0703125" customWidth="1"/>
    <col min="5" max="5" width="10.0703125" bestFit="1" customWidth="1"/>
    <col min="6" max="6" width="10" customWidth="1"/>
    <col min="7" max="7" width="13.92578125" customWidth="1"/>
    <col min="9" max="9" width="11.78515625" customWidth="1"/>
  </cols>
  <sheetData>
    <row r="1" spans="1:12">
      <c r="A1" t="s">
        <v>0</v>
      </c>
      <c r="B1" t="s">
        <v>26</v>
      </c>
    </row>
    <row r="3" spans="1:12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L3" s="2" t="s">
        <v>19</v>
      </c>
    </row>
    <row r="4" spans="1:12">
      <c r="A4">
        <v>101</v>
      </c>
      <c r="B4">
        <v>1000</v>
      </c>
      <c r="C4">
        <v>1</v>
      </c>
      <c r="D4" t="s">
        <v>97</v>
      </c>
      <c r="E4" s="6" t="s">
        <v>135</v>
      </c>
      <c r="F4" s="4" t="s">
        <v>98</v>
      </c>
      <c r="G4">
        <v>5</v>
      </c>
      <c r="H4" t="s">
        <v>31</v>
      </c>
      <c r="I4">
        <v>1</v>
      </c>
      <c r="J4" t="s">
        <v>32</v>
      </c>
      <c r="L4" t="str">
        <f>_xlfn.CONCAT($A$1,A4,",",B4,",",C4,",'",D5,"','",E4,"','",F4,"',",G4,",'",H4,"',",I4,",'",J4,"'",$B$1)</f>
        <v>INSERT INTO Event (EventID, ClubID, GroupID, EventSubject, EventDate, EventTime, RegistrationFee, Building, BuildingFloor, Room) VALUES (101,1000,1,'How to write your first Java program','2022/06/15','12:30:00',5,'A',1,'122A');</v>
      </c>
    </row>
    <row r="5" spans="1:12">
      <c r="A5">
        <v>102</v>
      </c>
      <c r="B5">
        <v>1000</v>
      </c>
      <c r="C5">
        <v>2</v>
      </c>
      <c r="D5" t="s">
        <v>30</v>
      </c>
      <c r="E5" s="3" t="s">
        <v>136</v>
      </c>
      <c r="F5" s="5" t="s">
        <v>103</v>
      </c>
      <c r="G5">
        <v>5</v>
      </c>
      <c r="H5" t="s">
        <v>104</v>
      </c>
      <c r="I5">
        <v>0</v>
      </c>
      <c r="J5" s="5" t="s">
        <v>105</v>
      </c>
      <c r="L5" t="str">
        <f t="shared" ref="L5:L10" si="0">_xlfn.CONCAT($A$1,A5,",",B5,",",C5,",'",D6,"','",E5,"','",F5,"',",G5,",'",H5,"',",I5,",'",J5,"'",$B$1)</f>
        <v>INSERT INTO Event (EventID, ClubID, GroupID, EventSubject, EventDate, EventTime, RegistrationFee, Building, BuildingFloor, Room) VALUES (102,1000,2,'Java Summer Code Camp','2022/07/04','09:30:00',5,'B',0,'019');</v>
      </c>
    </row>
    <row r="6" spans="1:12">
      <c r="A6">
        <v>103</v>
      </c>
      <c r="B6">
        <v>1000</v>
      </c>
      <c r="C6">
        <v>2</v>
      </c>
      <c r="D6" t="s">
        <v>102</v>
      </c>
      <c r="E6" s="3" t="s">
        <v>137</v>
      </c>
      <c r="F6" s="5" t="s">
        <v>103</v>
      </c>
      <c r="G6">
        <v>20</v>
      </c>
      <c r="H6" t="s">
        <v>31</v>
      </c>
      <c r="I6">
        <v>1</v>
      </c>
      <c r="J6" t="s">
        <v>32</v>
      </c>
      <c r="L6" t="str">
        <f t="shared" si="0"/>
        <v>INSERT INTO Event (EventID, ClubID, GroupID, EventSubject, EventDate, EventTime, RegistrationFee, Building, BuildingFloor, Room) VALUES (103,1000,2,'Biology Club Orientation - Plant Research','2022/08/06','09:30:00',20,'A',1,'122A');</v>
      </c>
    </row>
    <row r="7" spans="1:12">
      <c r="A7">
        <v>201</v>
      </c>
      <c r="B7">
        <v>2000</v>
      </c>
      <c r="C7">
        <v>1</v>
      </c>
      <c r="D7" t="s">
        <v>99</v>
      </c>
      <c r="E7" s="3" t="s">
        <v>138</v>
      </c>
      <c r="F7" s="4" t="s">
        <v>108</v>
      </c>
      <c r="G7">
        <v>0</v>
      </c>
      <c r="H7" t="s">
        <v>106</v>
      </c>
      <c r="I7">
        <v>5</v>
      </c>
      <c r="J7" s="5" t="s">
        <v>107</v>
      </c>
      <c r="L7" t="str">
        <f t="shared" si="0"/>
        <v>INSERT INTO Event (EventID, ClubID, GroupID, EventSubject, EventDate, EventTime, RegistrationFee, Building, BuildingFloor, Room) VALUES (201,2000,1,'Biology Club Orientation - Insect Research','2022/08/16','10:00:00',0,'T',5,'530');</v>
      </c>
    </row>
    <row r="8" spans="1:12">
      <c r="A8">
        <v>202</v>
      </c>
      <c r="B8">
        <v>2000</v>
      </c>
      <c r="C8">
        <v>2</v>
      </c>
      <c r="D8" t="s">
        <v>100</v>
      </c>
      <c r="E8" s="3" t="s">
        <v>138</v>
      </c>
      <c r="F8" s="4" t="s">
        <v>108</v>
      </c>
      <c r="G8">
        <v>0</v>
      </c>
      <c r="H8" t="s">
        <v>106</v>
      </c>
      <c r="I8">
        <v>5</v>
      </c>
      <c r="J8" s="5" t="s">
        <v>107</v>
      </c>
      <c r="L8" t="str">
        <f t="shared" si="0"/>
        <v>INSERT INTO Event (EventID, ClubID, GroupID, EventSubject, EventDate, EventTime, RegistrationFee, Building, BuildingFloor, Room) VALUES (202,2000,2,'Biology Club Orientation - Animal Research','2022/08/16','10:00:00',0,'T',5,'530');</v>
      </c>
    </row>
    <row r="9" spans="1:12">
      <c r="A9">
        <v>203</v>
      </c>
      <c r="B9">
        <v>2000</v>
      </c>
      <c r="C9">
        <v>3</v>
      </c>
      <c r="D9" t="s">
        <v>101</v>
      </c>
      <c r="E9" s="3" t="s">
        <v>138</v>
      </c>
      <c r="F9" s="4" t="s">
        <v>108</v>
      </c>
      <c r="G9">
        <v>0</v>
      </c>
      <c r="H9" t="s">
        <v>106</v>
      </c>
      <c r="I9">
        <v>5</v>
      </c>
      <c r="J9" s="5" t="s">
        <v>107</v>
      </c>
      <c r="L9" t="str">
        <f t="shared" si="0"/>
        <v>INSERT INTO Event (EventID, ClubID, GroupID, EventSubject, EventDate, EventTime, RegistrationFee, Building, BuildingFloor, Room) VALUES (203,2000,3,'Latin Competition','2022/08/16','10:00:00',0,'T',5,'530');</v>
      </c>
    </row>
    <row r="10" spans="1:12">
      <c r="A10">
        <v>401</v>
      </c>
      <c r="B10">
        <v>4000</v>
      </c>
      <c r="C10">
        <v>1</v>
      </c>
      <c r="D10" t="s">
        <v>109</v>
      </c>
      <c r="E10" s="3" t="s">
        <v>139</v>
      </c>
      <c r="F10" s="4" t="s">
        <v>112</v>
      </c>
      <c r="G10">
        <v>10</v>
      </c>
      <c r="H10" t="s">
        <v>110</v>
      </c>
      <c r="I10">
        <v>1</v>
      </c>
      <c r="J10" s="5" t="s">
        <v>111</v>
      </c>
      <c r="L10" t="str">
        <f t="shared" si="0"/>
        <v>INSERT INTO Event (EventID, ClubID, GroupID, EventSubject, EventDate, EventTime, RegistrationFee, Building, BuildingFloor, Room) VALUES (401,4000,1,'','2022/09/20','08:30:00',10,'G',1,'105');</v>
      </c>
    </row>
    <row r="11" spans="1:12">
      <c r="E11" s="3"/>
    </row>
    <row r="12" spans="1:12">
      <c r="E12" s="3"/>
    </row>
    <row r="13" spans="1:12">
      <c r="E13" s="3"/>
    </row>
    <row r="14" spans="1:12">
      <c r="E14" s="3"/>
    </row>
    <row r="15" spans="1:12">
      <c r="E15" s="3"/>
    </row>
    <row r="16" spans="1:12">
      <c r="E16" s="3"/>
    </row>
    <row r="17" spans="5:5">
      <c r="E17" s="3"/>
    </row>
    <row r="18" spans="5:5">
      <c r="E18" s="3"/>
    </row>
    <row r="19" spans="5:5">
      <c r="E19" s="3"/>
    </row>
    <row r="20" spans="5:5">
      <c r="E20" s="3"/>
    </row>
    <row r="21" spans="5:5">
      <c r="E21" s="3"/>
    </row>
    <row r="22" spans="5:5">
      <c r="E22" s="3"/>
    </row>
  </sheetData>
  <pageMargins left="0.7" right="0.7" top="0.75" bottom="0.75" header="0.3" footer="0.3"/>
  <pageSetup orientation="portrait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D6C3C-4161-4E9F-9DB7-4300D0E8F3B5}">
  <dimension ref="A1:G9"/>
  <sheetViews>
    <sheetView workbookViewId="0">
      <selection activeCell="A17" sqref="A17"/>
    </sheetView>
  </sheetViews>
  <sheetFormatPr defaultRowHeight="14.15"/>
  <cols>
    <col min="1" max="1" width="9.92578125" customWidth="1"/>
    <col min="4" max="4" width="24.85546875" bestFit="1" customWidth="1"/>
  </cols>
  <sheetData>
    <row r="1" spans="1:7">
      <c r="A1" t="s">
        <v>33</v>
      </c>
      <c r="B1" t="s">
        <v>26</v>
      </c>
    </row>
    <row r="3" spans="1:7">
      <c r="A3" s="1" t="s">
        <v>34</v>
      </c>
      <c r="B3" s="1" t="s">
        <v>2</v>
      </c>
      <c r="C3" s="1" t="s">
        <v>3</v>
      </c>
      <c r="D3" s="1" t="s">
        <v>36</v>
      </c>
      <c r="E3" s="1" t="s">
        <v>113</v>
      </c>
      <c r="G3" s="2" t="s">
        <v>19</v>
      </c>
    </row>
    <row r="4" spans="1:7">
      <c r="A4" t="s">
        <v>114</v>
      </c>
      <c r="B4">
        <v>1000</v>
      </c>
      <c r="C4">
        <v>1</v>
      </c>
      <c r="D4" t="s">
        <v>117</v>
      </c>
      <c r="E4">
        <v>6000</v>
      </c>
      <c r="G4" t="str">
        <f>_xlfn.CONCAT($A$1,"'",A4,"',",B4,",",C4,",'",D4,"',",E4,$B$1)</f>
        <v>INSERT INTO Project (ProjectCode, ClubID, GroupID, ProjectName, Budget) VALUES ('COMP001',1000,1,'Database Migration',6000);</v>
      </c>
    </row>
    <row r="5" spans="1:7">
      <c r="A5" t="s">
        <v>115</v>
      </c>
      <c r="B5">
        <v>1000</v>
      </c>
      <c r="C5">
        <v>3</v>
      </c>
      <c r="D5" t="s">
        <v>116</v>
      </c>
      <c r="E5">
        <v>6000</v>
      </c>
      <c r="G5" t="str">
        <f t="shared" ref="G5:G9" si="0">_xlfn.CONCAT($A$1,"'",A5,"',",B5,",",C5,",'",D5,"',",E5,$B$1)</f>
        <v>INSERT INTO Project (ProjectCode, ClubID, GroupID, ProjectName, Budget) VALUES ('COMP002',1000,3,'Registration System Revamp',6000);</v>
      </c>
    </row>
    <row r="6" spans="1:7">
      <c r="A6" t="s">
        <v>53</v>
      </c>
      <c r="B6">
        <v>2000</v>
      </c>
      <c r="C6">
        <v>1</v>
      </c>
      <c r="D6" t="s">
        <v>50</v>
      </c>
      <c r="E6">
        <v>5000</v>
      </c>
      <c r="G6" t="str">
        <f t="shared" si="0"/>
        <v>INSERT INTO Project (ProjectCode, ClubID, GroupID, ProjectName, Budget) VALUES ('BIO001',2000,1,'Plant Research',5000);</v>
      </c>
    </row>
    <row r="7" spans="1:7">
      <c r="A7" t="s">
        <v>118</v>
      </c>
      <c r="B7">
        <v>2000</v>
      </c>
      <c r="C7">
        <v>2</v>
      </c>
      <c r="D7" t="s">
        <v>51</v>
      </c>
      <c r="E7">
        <v>5000</v>
      </c>
      <c r="G7" t="str">
        <f t="shared" si="0"/>
        <v>INSERT INTO Project (ProjectCode, ClubID, GroupID, ProjectName, Budget) VALUES ('BIO002',2000,2,'Insect Research',5000);</v>
      </c>
    </row>
    <row r="8" spans="1:7">
      <c r="A8" t="s">
        <v>119</v>
      </c>
      <c r="B8">
        <v>2000</v>
      </c>
      <c r="C8">
        <v>3</v>
      </c>
      <c r="D8" t="s">
        <v>52</v>
      </c>
      <c r="E8">
        <v>5000</v>
      </c>
      <c r="G8" t="str">
        <f t="shared" si="0"/>
        <v>INSERT INTO Project (ProjectCode, ClubID, GroupID, ProjectName, Budget) VALUES ('BIO003',2000,3,'Animal Research',5000);</v>
      </c>
    </row>
    <row r="9" spans="1:7">
      <c r="A9" t="s">
        <v>120</v>
      </c>
      <c r="B9">
        <v>3000</v>
      </c>
      <c r="C9">
        <v>2</v>
      </c>
      <c r="D9" t="s">
        <v>121</v>
      </c>
      <c r="E9">
        <v>4000</v>
      </c>
      <c r="G9" t="str">
        <f t="shared" si="0"/>
        <v>INSERT INTO Project (ProjectCode, ClubID, GroupID, ProjectName, Budget) VALUES ('SPT001',3000,2,'Vancouver Marathon',4000);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BD4DE-5560-4AF5-A953-05EA9FDD8ABF}">
  <dimension ref="A1:E25"/>
  <sheetViews>
    <sheetView workbookViewId="0">
      <selection activeCell="A9" sqref="A9:C11"/>
    </sheetView>
  </sheetViews>
  <sheetFormatPr defaultRowHeight="14.15"/>
  <sheetData>
    <row r="1" spans="1:5">
      <c r="A1" t="s">
        <v>122</v>
      </c>
      <c r="B1" t="s">
        <v>26</v>
      </c>
    </row>
    <row r="3" spans="1:5">
      <c r="A3" s="1" t="s">
        <v>12</v>
      </c>
      <c r="B3" s="1" t="s">
        <v>2</v>
      </c>
      <c r="C3" s="1" t="s">
        <v>3</v>
      </c>
      <c r="E3" s="2" t="s">
        <v>19</v>
      </c>
    </row>
    <row r="4" spans="1:5">
      <c r="A4">
        <v>10001001</v>
      </c>
      <c r="B4">
        <v>1000</v>
      </c>
      <c r="C4">
        <v>2</v>
      </c>
      <c r="E4" t="str">
        <f>_xlfn.CONCAT($A$1,A4,",",B4,",",C4,$B$1)</f>
        <v>INSERT INTO Member_Joins_Group (MemberID, ClubID, GroupID) VALUES (10001001,1000,2);</v>
      </c>
    </row>
    <row r="5" spans="1:5">
      <c r="A5">
        <v>10001001</v>
      </c>
      <c r="B5">
        <v>2000</v>
      </c>
      <c r="C5">
        <v>1</v>
      </c>
      <c r="E5" t="str">
        <f>_xlfn.CONCAT($A$1,A5,",",B5,",",C5,$B$1)</f>
        <v>INSERT INTO Member_Joins_Group (MemberID, ClubID, GroupID) VALUES (10001001,2000,1);</v>
      </c>
    </row>
    <row r="6" spans="1:5">
      <c r="A6">
        <v>10001002</v>
      </c>
      <c r="B6">
        <v>3000</v>
      </c>
      <c r="C6">
        <v>2</v>
      </c>
      <c r="E6" t="str">
        <f>_xlfn.CONCAT($A$1,A6,",",B6,",",C6,$B$1)</f>
        <v>INSERT INTO Member_Joins_Group (MemberID, ClubID, GroupID) VALUES (10001002,3000,2);</v>
      </c>
    </row>
    <row r="7" spans="1:5">
      <c r="A7">
        <v>10001003</v>
      </c>
      <c r="B7">
        <v>4000</v>
      </c>
      <c r="C7">
        <v>1</v>
      </c>
      <c r="E7" t="str">
        <f>_xlfn.CONCAT($A$1,A7,",",B7,",",C7,$B$1)</f>
        <v>INSERT INTO Member_Joins_Group (MemberID, ClubID, GroupID) VALUES (10001003,4000,1);</v>
      </c>
    </row>
    <row r="8" spans="1:5">
      <c r="A8">
        <v>10001004</v>
      </c>
      <c r="B8">
        <v>1000</v>
      </c>
      <c r="C8">
        <v>1</v>
      </c>
      <c r="E8" t="str">
        <f>_xlfn.CONCAT($A$1,A8,",",B8,",",C8,$B$1)</f>
        <v>INSERT INTO Member_Joins_Group (MemberID, ClubID, GroupID) VALUES (10001004,1000,1);</v>
      </c>
    </row>
    <row r="9" spans="1:5">
      <c r="A9">
        <v>10001005</v>
      </c>
      <c r="B9">
        <v>1000</v>
      </c>
      <c r="C9">
        <v>2</v>
      </c>
      <c r="E9" t="str">
        <f>_xlfn.CONCAT($A$1,A9,",",B9,",",C9,$B$1)</f>
        <v>INSERT INTO Member_Joins_Group (MemberID, ClubID, GroupID) VALUES (10001005,1000,2);</v>
      </c>
    </row>
    <row r="10" spans="1:5">
      <c r="A10">
        <v>10001006</v>
      </c>
      <c r="B10">
        <v>1000</v>
      </c>
      <c r="C10">
        <v>3</v>
      </c>
      <c r="E10" t="str">
        <f>_xlfn.CONCAT($A$1,A10,",",B10,",",C10,$B$1)</f>
        <v>INSERT INTO Member_Joins_Group (MemberID, ClubID, GroupID) VALUES (10001006,1000,3);</v>
      </c>
    </row>
    <row r="11" spans="1:5">
      <c r="A11">
        <v>10001007</v>
      </c>
      <c r="B11">
        <v>1000</v>
      </c>
      <c r="C11">
        <v>1</v>
      </c>
      <c r="E11" t="str">
        <f>_xlfn.CONCAT($A$1,A11,",",B11,",",C11,$B$1)</f>
        <v>INSERT INTO Member_Joins_Group (MemberID, ClubID, GroupID) VALUES (10001007,1000,1);</v>
      </c>
    </row>
    <row r="12" spans="1:5">
      <c r="A12">
        <v>10001008</v>
      </c>
      <c r="B12">
        <v>2000</v>
      </c>
      <c r="C12">
        <v>1</v>
      </c>
      <c r="E12" t="str">
        <f>_xlfn.CONCAT($A$1,A12,",",B12,",",C12,$B$1)</f>
        <v>INSERT INTO Member_Joins_Group (MemberID, ClubID, GroupID) VALUES (10001008,2000,1);</v>
      </c>
    </row>
    <row r="13" spans="1:5">
      <c r="A13">
        <v>10001008</v>
      </c>
      <c r="B13">
        <v>2000</v>
      </c>
      <c r="C13">
        <v>2</v>
      </c>
      <c r="E13" t="str">
        <f>_xlfn.CONCAT($A$1,A13,",",B13,",",C13,$B$1)</f>
        <v>INSERT INTO Member_Joins_Group (MemberID, ClubID, GroupID) VALUES (10001008,2000,2);</v>
      </c>
    </row>
    <row r="14" spans="1:5">
      <c r="A14">
        <v>10001009</v>
      </c>
      <c r="B14">
        <v>2000</v>
      </c>
      <c r="C14">
        <v>3</v>
      </c>
      <c r="E14" t="str">
        <f>_xlfn.CONCAT($A$1,A14,",",B14,",",C14,$B$1)</f>
        <v>INSERT INTO Member_Joins_Group (MemberID, ClubID, GroupID) VALUES (10001009,2000,3);</v>
      </c>
    </row>
    <row r="15" spans="1:5">
      <c r="A15">
        <v>10001010</v>
      </c>
      <c r="B15">
        <v>3000</v>
      </c>
      <c r="C15">
        <v>1</v>
      </c>
      <c r="E15" t="str">
        <f>_xlfn.CONCAT($A$1,A15,",",B15,",",C15,$B$1)</f>
        <v>INSERT INTO Member_Joins_Group (MemberID, ClubID, GroupID) VALUES (10001010,3000,1);</v>
      </c>
    </row>
    <row r="16" spans="1:5">
      <c r="A16">
        <v>10001011</v>
      </c>
      <c r="B16">
        <v>3000</v>
      </c>
      <c r="C16">
        <v>2</v>
      </c>
      <c r="E16" t="str">
        <f>_xlfn.CONCAT($A$1,A16,",",B16,",",C16,$B$1)</f>
        <v>INSERT INTO Member_Joins_Group (MemberID, ClubID, GroupID) VALUES (10001011,3000,2);</v>
      </c>
    </row>
    <row r="17" spans="1:5">
      <c r="A17">
        <v>10001012</v>
      </c>
      <c r="B17">
        <v>3000</v>
      </c>
      <c r="C17">
        <v>3</v>
      </c>
      <c r="E17" t="str">
        <f>_xlfn.CONCAT($A$1,A17,",",B17,",",C17,$B$1)</f>
        <v>INSERT INTO Member_Joins_Group (MemberID, ClubID, GroupID) VALUES (10001012,3000,3);</v>
      </c>
    </row>
    <row r="18" spans="1:5">
      <c r="A18">
        <v>10001013</v>
      </c>
      <c r="B18">
        <v>4000</v>
      </c>
      <c r="C18">
        <v>1</v>
      </c>
      <c r="E18" t="str">
        <f>_xlfn.CONCAT($A$1,A18,",",B18,",",C18,$B$1)</f>
        <v>INSERT INTO Member_Joins_Group (MemberID, ClubID, GroupID) VALUES (10001013,4000,1);</v>
      </c>
    </row>
    <row r="19" spans="1:5">
      <c r="A19">
        <v>10001014</v>
      </c>
      <c r="B19">
        <v>4000</v>
      </c>
      <c r="C19">
        <v>2</v>
      </c>
      <c r="E19" t="str">
        <f>_xlfn.CONCAT($A$1,A19,",",B19,",",C19,$B$1)</f>
        <v>INSERT INTO Member_Joins_Group (MemberID, ClubID, GroupID) VALUES (10001014,4000,2);</v>
      </c>
    </row>
    <row r="20" spans="1:5">
      <c r="A20">
        <v>10001015</v>
      </c>
      <c r="B20">
        <v>3000</v>
      </c>
      <c r="C20">
        <v>2</v>
      </c>
      <c r="E20" t="str">
        <f>_xlfn.CONCAT($A$1,A20,",",B20,",",C20,$B$1)</f>
        <v>INSERT INTO Member_Joins_Group (MemberID, ClubID, GroupID) VALUES (10001015,3000,2);</v>
      </c>
    </row>
    <row r="21" spans="1:5">
      <c r="A21">
        <v>10001016</v>
      </c>
      <c r="B21">
        <v>2000</v>
      </c>
      <c r="C21">
        <v>2</v>
      </c>
      <c r="E21" t="str">
        <f>_xlfn.CONCAT($A$1,A21,",",B21,",",C21,$B$1)</f>
        <v>INSERT INTO Member_Joins_Group (MemberID, ClubID, GroupID) VALUES (10001016,2000,2);</v>
      </c>
    </row>
    <row r="22" spans="1:5">
      <c r="A22">
        <v>10001017</v>
      </c>
      <c r="B22">
        <v>3000</v>
      </c>
      <c r="C22">
        <v>1</v>
      </c>
      <c r="E22" t="str">
        <f>_xlfn.CONCAT($A$1,A22,",",B22,",",C22,$B$1)</f>
        <v>INSERT INTO Member_Joins_Group (MemberID, ClubID, GroupID) VALUES (10001017,3000,1);</v>
      </c>
    </row>
    <row r="23" spans="1:5">
      <c r="A23">
        <v>10001018</v>
      </c>
      <c r="B23">
        <v>3000</v>
      </c>
      <c r="C23">
        <v>3</v>
      </c>
      <c r="E23" t="str">
        <f>_xlfn.CONCAT($A$1,A23,",",B23,",",C23,$B$1)</f>
        <v>INSERT INTO Member_Joins_Group (MemberID, ClubID, GroupID) VALUES (10001018,3000,3);</v>
      </c>
    </row>
    <row r="24" spans="1:5">
      <c r="A24">
        <v>10001019</v>
      </c>
      <c r="B24">
        <v>4000</v>
      </c>
      <c r="C24">
        <v>2</v>
      </c>
      <c r="E24" t="str">
        <f>_xlfn.CONCAT($A$1,A24,",",B24,",",C24,$B$1)</f>
        <v>INSERT INTO Member_Joins_Group (MemberID, ClubID, GroupID) VALUES (10001019,4000,2);</v>
      </c>
    </row>
    <row r="25" spans="1:5">
      <c r="A25">
        <v>10001020</v>
      </c>
      <c r="B25">
        <v>2000</v>
      </c>
      <c r="C25">
        <v>3</v>
      </c>
      <c r="E25" t="str">
        <f>_xlfn.CONCAT($A$1,A25,",",B25,",",C25,$B$1)</f>
        <v>INSERT INTO Member_Joins_Group (MemberID, ClubID, GroupID) VALUES (10001020,2000,3);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E459A-5453-4FE5-BDBA-0DF3499AC4C5}">
  <dimension ref="A1:E16"/>
  <sheetViews>
    <sheetView workbookViewId="0">
      <selection activeCell="C6" sqref="C6"/>
    </sheetView>
  </sheetViews>
  <sheetFormatPr defaultRowHeight="14.15"/>
  <cols>
    <col min="1" max="1" width="9.35546875" bestFit="1" customWidth="1"/>
    <col min="2" max="2" width="10.92578125" bestFit="1" customWidth="1"/>
    <col min="3" max="3" width="13.42578125" bestFit="1" customWidth="1"/>
    <col min="10" max="10" width="17.28515625" customWidth="1"/>
  </cols>
  <sheetData>
    <row r="1" spans="1:5">
      <c r="A1" t="s">
        <v>123</v>
      </c>
      <c r="B1" t="s">
        <v>26</v>
      </c>
    </row>
    <row r="3" spans="1:5">
      <c r="A3" s="1" t="s">
        <v>12</v>
      </c>
      <c r="B3" s="1" t="s">
        <v>34</v>
      </c>
      <c r="C3" s="1" t="s">
        <v>47</v>
      </c>
      <c r="E3" s="2" t="s">
        <v>19</v>
      </c>
    </row>
    <row r="4" spans="1:5">
      <c r="A4">
        <v>10001001</v>
      </c>
      <c r="B4" t="s">
        <v>114</v>
      </c>
      <c r="C4">
        <v>1500</v>
      </c>
      <c r="E4" t="str">
        <f>_xlfn.CONCAT($A$1,A4,",'",B4,"',",C4,$B$1)</f>
        <v>INSERT INTO Member_WorksOn_Project (MemberID, ProjectCode, MemberPortion) VALUES (10001001,'COMP001',1500);</v>
      </c>
    </row>
    <row r="5" spans="1:5">
      <c r="A5">
        <v>10001003</v>
      </c>
      <c r="B5" t="s">
        <v>114</v>
      </c>
      <c r="C5">
        <v>1500</v>
      </c>
      <c r="E5" t="str">
        <f t="shared" ref="E5:E16" si="0">_xlfn.CONCAT($A$1,A5,",'",B5,"',",C5,$B$1)</f>
        <v>INSERT INTO Member_WorksOn_Project (MemberID, ProjectCode, MemberPortion) VALUES (10001003,'COMP001',1500);</v>
      </c>
    </row>
    <row r="6" spans="1:5">
      <c r="A6">
        <v>10001003</v>
      </c>
      <c r="B6" t="s">
        <v>115</v>
      </c>
      <c r="C6">
        <v>1000</v>
      </c>
      <c r="E6" t="str">
        <f t="shared" si="0"/>
        <v>INSERT INTO Member_WorksOn_Project (MemberID, ProjectCode, MemberPortion) VALUES (10001003,'COMP002',1000);</v>
      </c>
    </row>
    <row r="7" spans="1:5">
      <c r="A7">
        <v>10001004</v>
      </c>
      <c r="B7" t="s">
        <v>115</v>
      </c>
      <c r="C7">
        <v>2000</v>
      </c>
      <c r="E7" t="str">
        <f t="shared" si="0"/>
        <v>INSERT INTO Member_WorksOn_Project (MemberID, ProjectCode, MemberPortion) VALUES (10001004,'COMP002',2000);</v>
      </c>
    </row>
    <row r="8" spans="1:5">
      <c r="A8">
        <v>10001005</v>
      </c>
      <c r="B8" t="s">
        <v>115</v>
      </c>
      <c r="C8">
        <v>1500</v>
      </c>
      <c r="E8" t="str">
        <f t="shared" si="0"/>
        <v>INSERT INTO Member_WorksOn_Project (MemberID, ProjectCode, MemberPortion) VALUES (10001005,'COMP002',1500);</v>
      </c>
    </row>
    <row r="9" spans="1:5">
      <c r="A9">
        <v>10001008</v>
      </c>
      <c r="B9" t="s">
        <v>53</v>
      </c>
      <c r="C9">
        <v>500</v>
      </c>
      <c r="E9" t="str">
        <f t="shared" si="0"/>
        <v>INSERT INTO Member_WorksOn_Project (MemberID, ProjectCode, MemberPortion) VALUES (10001008,'BIO001',500);</v>
      </c>
    </row>
    <row r="10" spans="1:5">
      <c r="A10">
        <v>10001008</v>
      </c>
      <c r="B10" t="s">
        <v>118</v>
      </c>
      <c r="C10">
        <v>600</v>
      </c>
      <c r="E10" t="str">
        <f t="shared" si="0"/>
        <v>INSERT INTO Member_WorksOn_Project (MemberID, ProjectCode, MemberPortion) VALUES (10001008,'BIO002',600);</v>
      </c>
    </row>
    <row r="11" spans="1:5">
      <c r="A11">
        <v>10001001</v>
      </c>
      <c r="B11" t="s">
        <v>53</v>
      </c>
      <c r="C11">
        <v>700</v>
      </c>
      <c r="E11" t="str">
        <f t="shared" si="0"/>
        <v>INSERT INTO Member_WorksOn_Project (MemberID, ProjectCode, MemberPortion) VALUES (10001001,'BIO001',700);</v>
      </c>
    </row>
    <row r="12" spans="1:5">
      <c r="A12">
        <v>10001009</v>
      </c>
      <c r="B12" t="s">
        <v>119</v>
      </c>
      <c r="C12">
        <v>700</v>
      </c>
      <c r="E12" t="str">
        <f t="shared" si="0"/>
        <v>INSERT INTO Member_WorksOn_Project (MemberID, ProjectCode, MemberPortion) VALUES (10001009,'BIO003',700);</v>
      </c>
    </row>
    <row r="13" spans="1:5">
      <c r="A13">
        <v>10001020</v>
      </c>
      <c r="B13" t="s">
        <v>119</v>
      </c>
      <c r="C13">
        <v>700</v>
      </c>
      <c r="E13" t="str">
        <f t="shared" si="0"/>
        <v>INSERT INTO Member_WorksOn_Project (MemberID, ProjectCode, MemberPortion) VALUES (10001020,'BIO003',700);</v>
      </c>
    </row>
    <row r="14" spans="1:5">
      <c r="A14">
        <v>10001002</v>
      </c>
      <c r="B14" t="s">
        <v>120</v>
      </c>
      <c r="C14">
        <v>500</v>
      </c>
      <c r="E14" t="str">
        <f t="shared" si="0"/>
        <v>INSERT INTO Member_WorksOn_Project (MemberID, ProjectCode, MemberPortion) VALUES (10001002,'SPT001',500);</v>
      </c>
    </row>
    <row r="15" spans="1:5">
      <c r="A15">
        <v>10001015</v>
      </c>
      <c r="B15" t="s">
        <v>120</v>
      </c>
      <c r="C15">
        <v>500</v>
      </c>
      <c r="E15" t="str">
        <f t="shared" si="0"/>
        <v>INSERT INTO Member_WorksOn_Project (MemberID, ProjectCode, MemberPortion) VALUES (10001015,'SPT001',500);</v>
      </c>
    </row>
    <row r="16" spans="1:5">
      <c r="A16">
        <v>10001011</v>
      </c>
      <c r="B16" t="s">
        <v>120</v>
      </c>
      <c r="C16">
        <v>500</v>
      </c>
      <c r="E16" t="str">
        <f t="shared" si="0"/>
        <v>INSERT INTO Member_WorksOn_Project (MemberID, ProjectCode, MemberPortion) VALUES (10001011,'SPT001',500);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7892D-350D-4478-A27E-B1034A2029BF}">
  <dimension ref="A1:G7"/>
  <sheetViews>
    <sheetView workbookViewId="0">
      <selection activeCell="D8" sqref="D8"/>
    </sheetView>
  </sheetViews>
  <sheetFormatPr defaultRowHeight="14.15"/>
  <cols>
    <col min="3" max="3" width="22.42578125" bestFit="1" customWidth="1"/>
    <col min="4" max="4" width="9.42578125" customWidth="1"/>
  </cols>
  <sheetData>
    <row r="1" spans="1:7">
      <c r="A1" t="s">
        <v>124</v>
      </c>
      <c r="B1" t="s">
        <v>26</v>
      </c>
    </row>
    <row r="3" spans="1:7">
      <c r="A3" s="1" t="s">
        <v>37</v>
      </c>
      <c r="B3" s="1" t="s">
        <v>38</v>
      </c>
      <c r="C3" s="1" t="s">
        <v>39</v>
      </c>
      <c r="D3" s="1" t="s">
        <v>40</v>
      </c>
      <c r="E3" s="1" t="s">
        <v>41</v>
      </c>
      <c r="G3" s="2" t="s">
        <v>19</v>
      </c>
    </row>
    <row r="4" spans="1:7">
      <c r="A4">
        <v>10001006</v>
      </c>
      <c r="B4" t="s">
        <v>42</v>
      </c>
      <c r="C4" t="s">
        <v>44</v>
      </c>
      <c r="D4" s="5" t="s">
        <v>129</v>
      </c>
      <c r="E4" s="5" t="s">
        <v>130</v>
      </c>
      <c r="G4" t="str">
        <f>_xlfn.CONCAT($A$1,A4,",'",B4,"','",C4,"','",D4,"','",E4,"'",$B$1)</f>
        <v>INSERT INTO Alumnus_WorkHistory (AlumnusID, Company, Position, StartDate, EndDate) VALUES (10001006,'Google','Software Engineer','2018/10/01','2021/09/30');</v>
      </c>
    </row>
    <row r="5" spans="1:7">
      <c r="A5">
        <v>10001006</v>
      </c>
      <c r="B5" t="s">
        <v>43</v>
      </c>
      <c r="C5" t="s">
        <v>45</v>
      </c>
      <c r="D5" s="5" t="s">
        <v>131</v>
      </c>
      <c r="E5" t="s">
        <v>46</v>
      </c>
      <c r="G5" s="7" t="str">
        <f>_xlfn.CONCAT($A$1,A5,",'",B5,"','",C5,"','",D5,"',",E5,$B$1)</f>
        <v>INSERT INTO Alumnus_WorkHistory (AlumnusID, Company, Position, StartDate, EndDate) VALUES (10001006,'Facebook','Full Stack Web Developer','2021/11/01',NULL);</v>
      </c>
    </row>
    <row r="6" spans="1:7">
      <c r="A6">
        <v>10001007</v>
      </c>
      <c r="B6" t="s">
        <v>125</v>
      </c>
      <c r="C6" t="s">
        <v>126</v>
      </c>
      <c r="D6" s="6" t="s">
        <v>132</v>
      </c>
      <c r="E6" t="s">
        <v>46</v>
      </c>
      <c r="G6" s="7" t="str">
        <f>_xlfn.CONCAT($A$1,A6,",'",B6,"','",C6,"','",D6,"',",E6,$B$1)</f>
        <v>INSERT INTO Alumnus_WorkHistory (AlumnusID, Company, Position, StartDate, EndDate) VALUES (10001007,'Yahoo','Data Analyst','2020/09/01',NULL);</v>
      </c>
    </row>
    <row r="7" spans="1:7">
      <c r="A7">
        <v>10001005</v>
      </c>
      <c r="B7" t="s">
        <v>127</v>
      </c>
      <c r="C7" t="s">
        <v>128</v>
      </c>
      <c r="D7" s="5" t="s">
        <v>133</v>
      </c>
      <c r="E7" t="s">
        <v>46</v>
      </c>
      <c r="G7" s="7" t="str">
        <f>_xlfn.CONCAT($A$1,A7,",'",B7,"','",C7,"','",D7,"',",E7,$B$1)</f>
        <v>INSERT INTO Alumnus_WorkHistory (AlumnusID, Company, Position, StartDate, EndDate) VALUES (10001005,'Amazon','System Analyst','2021/04/01',NULL);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Member</vt:lpstr>
      <vt:lpstr>Club</vt:lpstr>
      <vt:lpstr>Club_Group</vt:lpstr>
      <vt:lpstr>Event</vt:lpstr>
      <vt:lpstr>Project</vt:lpstr>
      <vt:lpstr>Member_Joins_Group</vt:lpstr>
      <vt:lpstr>Member_WorksOn_Project</vt:lpstr>
      <vt:lpstr>Alumnus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</dc:creator>
  <cp:lastModifiedBy>yan</cp:lastModifiedBy>
  <dcterms:created xsi:type="dcterms:W3CDTF">2022-07-04T07:16:42Z</dcterms:created>
  <dcterms:modified xsi:type="dcterms:W3CDTF">2022-07-05T05:42:47Z</dcterms:modified>
</cp:coreProperties>
</file>