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R:\Marlow &amp; Philip\"/>
    </mc:Choice>
  </mc:AlternateContent>
  <xr:revisionPtr revIDLastSave="0" documentId="13_ncr:1_{89EF1865-45A5-46DF-8FDE-675917577FEB}" xr6:coauthVersionLast="44" xr6:coauthVersionMax="44" xr10:uidLastSave="{00000000-0000-0000-0000-000000000000}"/>
  <bookViews>
    <workbookView xWindow="25080" yWindow="-120" windowWidth="29040" windowHeight="15840" activeTab="2" xr2:uid="{00000000-000D-0000-FFFF-FFFF00000000}"/>
  </bookViews>
  <sheets>
    <sheet name="Stim Data" sheetId="1" r:id="rId1"/>
    <sheet name="Matching Data" sheetId="2" r:id="rId2"/>
    <sheet name="Match and Stim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3" l="1"/>
  <c r="P15" i="3"/>
  <c r="P20" i="3"/>
  <c r="P21" i="3"/>
  <c r="P22" i="3"/>
  <c r="P26" i="3"/>
  <c r="P27" i="3"/>
  <c r="P28" i="3"/>
  <c r="P32" i="3"/>
  <c r="P33" i="3"/>
  <c r="P34" i="3"/>
  <c r="P68" i="3"/>
  <c r="P69" i="3"/>
  <c r="P70" i="3"/>
  <c r="P77" i="3"/>
  <c r="P78" i="3"/>
  <c r="P79" i="3"/>
  <c r="P89" i="3"/>
  <c r="P90" i="3"/>
  <c r="P91" i="3"/>
  <c r="P95" i="3"/>
  <c r="P96" i="3"/>
  <c r="P97" i="3"/>
  <c r="P122" i="3"/>
  <c r="P123" i="3"/>
  <c r="P124" i="3"/>
  <c r="J101" i="3"/>
  <c r="K133" i="3" l="1"/>
  <c r="L133" i="3"/>
  <c r="M133" i="3"/>
  <c r="N133" i="3"/>
  <c r="O133" i="3"/>
  <c r="K132" i="3"/>
  <c r="L132" i="3"/>
  <c r="M132" i="3"/>
  <c r="N132" i="3"/>
  <c r="O132" i="3"/>
  <c r="K131" i="3"/>
  <c r="L131" i="3"/>
  <c r="M131" i="3"/>
  <c r="N131" i="3"/>
  <c r="O131" i="3"/>
  <c r="J133" i="3"/>
  <c r="P133" i="3" s="1"/>
  <c r="J132" i="3"/>
  <c r="J131" i="3"/>
  <c r="P131" i="3" s="1"/>
  <c r="K130" i="3"/>
  <c r="L130" i="3"/>
  <c r="M130" i="3"/>
  <c r="N130" i="3"/>
  <c r="O130" i="3"/>
  <c r="K129" i="3"/>
  <c r="L129" i="3"/>
  <c r="M129" i="3"/>
  <c r="N129" i="3"/>
  <c r="O129" i="3"/>
  <c r="K128" i="3"/>
  <c r="L128" i="3"/>
  <c r="M128" i="3"/>
  <c r="N128" i="3"/>
  <c r="O128" i="3"/>
  <c r="J130" i="3"/>
  <c r="P130" i="3" s="1"/>
  <c r="J129" i="3"/>
  <c r="J128" i="3"/>
  <c r="K127" i="3"/>
  <c r="L127" i="3"/>
  <c r="M127" i="3"/>
  <c r="N127" i="3"/>
  <c r="O127" i="3"/>
  <c r="K126" i="3"/>
  <c r="L126" i="3"/>
  <c r="M126" i="3"/>
  <c r="N126" i="3"/>
  <c r="O126" i="3"/>
  <c r="K125" i="3"/>
  <c r="L125" i="3"/>
  <c r="M125" i="3"/>
  <c r="N125" i="3"/>
  <c r="O125" i="3"/>
  <c r="J127" i="3"/>
  <c r="J126" i="3"/>
  <c r="J125" i="3"/>
  <c r="K121" i="3"/>
  <c r="L121" i="3"/>
  <c r="M121" i="3"/>
  <c r="N121" i="3"/>
  <c r="O121" i="3"/>
  <c r="O120" i="3"/>
  <c r="K120" i="3"/>
  <c r="L120" i="3"/>
  <c r="M120" i="3"/>
  <c r="N120" i="3"/>
  <c r="K119" i="3"/>
  <c r="L119" i="3"/>
  <c r="M119" i="3"/>
  <c r="N119" i="3"/>
  <c r="O119" i="3"/>
  <c r="J121" i="3"/>
  <c r="J120" i="3"/>
  <c r="J119" i="3"/>
  <c r="K118" i="3"/>
  <c r="L118" i="3"/>
  <c r="M118" i="3"/>
  <c r="N118" i="3"/>
  <c r="O118" i="3"/>
  <c r="K117" i="3"/>
  <c r="L117" i="3"/>
  <c r="M117" i="3"/>
  <c r="N117" i="3"/>
  <c r="O117" i="3"/>
  <c r="K116" i="3"/>
  <c r="L116" i="3"/>
  <c r="M116" i="3"/>
  <c r="N116" i="3"/>
  <c r="O116" i="3"/>
  <c r="K115" i="3"/>
  <c r="L115" i="3"/>
  <c r="M115" i="3"/>
  <c r="N115" i="3"/>
  <c r="O115" i="3"/>
  <c r="K114" i="3"/>
  <c r="L114" i="3"/>
  <c r="M114" i="3"/>
  <c r="N114" i="3"/>
  <c r="O114" i="3"/>
  <c r="K113" i="3"/>
  <c r="L113" i="3"/>
  <c r="M113" i="3"/>
  <c r="N113" i="3"/>
  <c r="O113" i="3"/>
  <c r="J118" i="3"/>
  <c r="J117" i="3"/>
  <c r="P117" i="3" s="1"/>
  <c r="J116" i="3"/>
  <c r="J115" i="3"/>
  <c r="J114" i="3"/>
  <c r="J113" i="3"/>
  <c r="K112" i="3"/>
  <c r="L112" i="3"/>
  <c r="M112" i="3"/>
  <c r="N112" i="3"/>
  <c r="O112" i="3"/>
  <c r="K111" i="3"/>
  <c r="L111" i="3"/>
  <c r="M111" i="3"/>
  <c r="N111" i="3"/>
  <c r="O111" i="3"/>
  <c r="K110" i="3"/>
  <c r="L110" i="3"/>
  <c r="M110" i="3"/>
  <c r="N110" i="3"/>
  <c r="O110" i="3"/>
  <c r="J112" i="3"/>
  <c r="J111" i="3"/>
  <c r="J110" i="3"/>
  <c r="K109" i="3"/>
  <c r="L109" i="3"/>
  <c r="M109" i="3"/>
  <c r="N109" i="3"/>
  <c r="O109" i="3"/>
  <c r="K108" i="3"/>
  <c r="L108" i="3"/>
  <c r="M108" i="3"/>
  <c r="N108" i="3"/>
  <c r="O108" i="3"/>
  <c r="K107" i="3"/>
  <c r="L107" i="3"/>
  <c r="M107" i="3"/>
  <c r="N107" i="3"/>
  <c r="O107" i="3"/>
  <c r="J109" i="3"/>
  <c r="J108" i="3"/>
  <c r="J107" i="3"/>
  <c r="K106" i="3"/>
  <c r="L106" i="3"/>
  <c r="M106" i="3"/>
  <c r="N106" i="3"/>
  <c r="O106" i="3"/>
  <c r="K105" i="3"/>
  <c r="L105" i="3"/>
  <c r="M105" i="3"/>
  <c r="N105" i="3"/>
  <c r="O105" i="3"/>
  <c r="K104" i="3"/>
  <c r="L104" i="3"/>
  <c r="M104" i="3"/>
  <c r="N104" i="3"/>
  <c r="O104" i="3"/>
  <c r="J106" i="3"/>
  <c r="J105" i="3"/>
  <c r="J104" i="3"/>
  <c r="K103" i="3"/>
  <c r="L103" i="3"/>
  <c r="M103" i="3"/>
  <c r="N103" i="3"/>
  <c r="O103" i="3"/>
  <c r="K102" i="3"/>
  <c r="L102" i="3"/>
  <c r="M102" i="3"/>
  <c r="N102" i="3"/>
  <c r="O102" i="3"/>
  <c r="K101" i="3"/>
  <c r="L101" i="3"/>
  <c r="M101" i="3"/>
  <c r="N101" i="3"/>
  <c r="O101" i="3"/>
  <c r="J103" i="3"/>
  <c r="J102" i="3"/>
  <c r="K100" i="3"/>
  <c r="L100" i="3"/>
  <c r="M100" i="3"/>
  <c r="N100" i="3"/>
  <c r="O100" i="3"/>
  <c r="K99" i="3"/>
  <c r="L99" i="3"/>
  <c r="M99" i="3"/>
  <c r="N99" i="3"/>
  <c r="O99" i="3"/>
  <c r="K98" i="3"/>
  <c r="L98" i="3"/>
  <c r="M98" i="3"/>
  <c r="N98" i="3"/>
  <c r="O98" i="3"/>
  <c r="J100" i="3"/>
  <c r="J99" i="3"/>
  <c r="J98" i="3"/>
  <c r="K94" i="3"/>
  <c r="L94" i="3"/>
  <c r="M94" i="3"/>
  <c r="N94" i="3"/>
  <c r="O94" i="3"/>
  <c r="K93" i="3"/>
  <c r="L93" i="3"/>
  <c r="M93" i="3"/>
  <c r="N93" i="3"/>
  <c r="O93" i="3"/>
  <c r="K92" i="3"/>
  <c r="L92" i="3"/>
  <c r="M92" i="3"/>
  <c r="N92" i="3"/>
  <c r="O92" i="3"/>
  <c r="J94" i="3"/>
  <c r="J93" i="3"/>
  <c r="P93" i="3" s="1"/>
  <c r="J92" i="3"/>
  <c r="K88" i="3"/>
  <c r="L88" i="3"/>
  <c r="M88" i="3"/>
  <c r="N88" i="3"/>
  <c r="O88" i="3"/>
  <c r="K87" i="3"/>
  <c r="L87" i="3"/>
  <c r="M87" i="3"/>
  <c r="N87" i="3"/>
  <c r="O87" i="3"/>
  <c r="K86" i="3"/>
  <c r="L86" i="3"/>
  <c r="M86" i="3"/>
  <c r="N86" i="3"/>
  <c r="O86" i="3"/>
  <c r="J88" i="3"/>
  <c r="J87" i="3"/>
  <c r="P87" i="3" s="1"/>
  <c r="J86" i="3"/>
  <c r="K80" i="3"/>
  <c r="L80" i="3"/>
  <c r="M80" i="3"/>
  <c r="N80" i="3"/>
  <c r="O80" i="3"/>
  <c r="K81" i="3"/>
  <c r="L81" i="3"/>
  <c r="M81" i="3"/>
  <c r="N81" i="3"/>
  <c r="O81" i="3"/>
  <c r="K82" i="3"/>
  <c r="L82" i="3"/>
  <c r="M82" i="3"/>
  <c r="N82" i="3"/>
  <c r="O82" i="3"/>
  <c r="K83" i="3"/>
  <c r="L83" i="3"/>
  <c r="M83" i="3"/>
  <c r="N83" i="3"/>
  <c r="O83" i="3"/>
  <c r="K84" i="3"/>
  <c r="L84" i="3"/>
  <c r="M84" i="3"/>
  <c r="N84" i="3"/>
  <c r="O84" i="3"/>
  <c r="K85" i="3"/>
  <c r="L85" i="3"/>
  <c r="M85" i="3"/>
  <c r="N85" i="3"/>
  <c r="O85" i="3"/>
  <c r="J85" i="3"/>
  <c r="J84" i="3"/>
  <c r="J83" i="3"/>
  <c r="J82" i="3"/>
  <c r="J81" i="3"/>
  <c r="J80" i="3"/>
  <c r="K74" i="3"/>
  <c r="L74" i="3"/>
  <c r="M74" i="3"/>
  <c r="N74" i="3"/>
  <c r="O74" i="3"/>
  <c r="K75" i="3"/>
  <c r="L75" i="3"/>
  <c r="M75" i="3"/>
  <c r="N75" i="3"/>
  <c r="O75" i="3"/>
  <c r="K76" i="3"/>
  <c r="L76" i="3"/>
  <c r="M76" i="3"/>
  <c r="N76" i="3"/>
  <c r="O76" i="3"/>
  <c r="J76" i="3"/>
  <c r="J75" i="3"/>
  <c r="P75" i="3" s="1"/>
  <c r="J74" i="3"/>
  <c r="K71" i="3"/>
  <c r="L71" i="3"/>
  <c r="M71" i="3"/>
  <c r="N71" i="3"/>
  <c r="O71" i="3"/>
  <c r="K72" i="3"/>
  <c r="L72" i="3"/>
  <c r="M72" i="3"/>
  <c r="N72" i="3"/>
  <c r="O72" i="3"/>
  <c r="K73" i="3"/>
  <c r="L73" i="3"/>
  <c r="M73" i="3"/>
  <c r="N73" i="3"/>
  <c r="O73" i="3"/>
  <c r="J73" i="3"/>
  <c r="J72" i="3"/>
  <c r="P72" i="3" s="1"/>
  <c r="J71" i="3"/>
  <c r="K65" i="3"/>
  <c r="L65" i="3"/>
  <c r="M65" i="3"/>
  <c r="N65" i="3"/>
  <c r="O65" i="3"/>
  <c r="K66" i="3"/>
  <c r="L66" i="3"/>
  <c r="M66" i="3"/>
  <c r="N66" i="3"/>
  <c r="O66" i="3"/>
  <c r="K67" i="3"/>
  <c r="L67" i="3"/>
  <c r="M67" i="3"/>
  <c r="N67" i="3"/>
  <c r="O67" i="3"/>
  <c r="J67" i="3"/>
  <c r="J66" i="3"/>
  <c r="J65" i="3"/>
  <c r="K62" i="3"/>
  <c r="L62" i="3"/>
  <c r="M62" i="3"/>
  <c r="N62" i="3"/>
  <c r="O62" i="3"/>
  <c r="K63" i="3"/>
  <c r="L63" i="3"/>
  <c r="M63" i="3"/>
  <c r="N63" i="3"/>
  <c r="O63" i="3"/>
  <c r="K64" i="3"/>
  <c r="L64" i="3"/>
  <c r="M64" i="3"/>
  <c r="N64" i="3"/>
  <c r="O64" i="3"/>
  <c r="J64" i="3"/>
  <c r="J63" i="3"/>
  <c r="J62" i="3"/>
  <c r="K59" i="3"/>
  <c r="L59" i="3"/>
  <c r="M59" i="3"/>
  <c r="N59" i="3"/>
  <c r="O59" i="3"/>
  <c r="K60" i="3"/>
  <c r="L60" i="3"/>
  <c r="M60" i="3"/>
  <c r="N60" i="3"/>
  <c r="O60" i="3"/>
  <c r="K61" i="3"/>
  <c r="L61" i="3"/>
  <c r="M61" i="3"/>
  <c r="N61" i="3"/>
  <c r="O61" i="3"/>
  <c r="J61" i="3"/>
  <c r="J60" i="3"/>
  <c r="P60" i="3" s="1"/>
  <c r="J59" i="3"/>
  <c r="K53" i="3"/>
  <c r="L53" i="3"/>
  <c r="M53" i="3"/>
  <c r="N53" i="3"/>
  <c r="O53" i="3"/>
  <c r="K54" i="3"/>
  <c r="L54" i="3"/>
  <c r="M54" i="3"/>
  <c r="N54" i="3"/>
  <c r="O54" i="3"/>
  <c r="K55" i="3"/>
  <c r="L55" i="3"/>
  <c r="M55" i="3"/>
  <c r="N55" i="3"/>
  <c r="O55" i="3"/>
  <c r="K56" i="3"/>
  <c r="L56" i="3"/>
  <c r="M56" i="3"/>
  <c r="N56" i="3"/>
  <c r="O56" i="3"/>
  <c r="K57" i="3"/>
  <c r="L57" i="3"/>
  <c r="M57" i="3"/>
  <c r="N57" i="3"/>
  <c r="O57" i="3"/>
  <c r="K58" i="3"/>
  <c r="L58" i="3"/>
  <c r="M58" i="3"/>
  <c r="N58" i="3"/>
  <c r="O58" i="3"/>
  <c r="J58" i="3"/>
  <c r="J57" i="3"/>
  <c r="J56" i="3"/>
  <c r="P56" i="3" s="1"/>
  <c r="J55" i="3"/>
  <c r="J54" i="3"/>
  <c r="J53" i="3"/>
  <c r="K52" i="3"/>
  <c r="L52" i="3"/>
  <c r="M52" i="3"/>
  <c r="N52" i="3"/>
  <c r="O52" i="3"/>
  <c r="K51" i="3"/>
  <c r="L51" i="3"/>
  <c r="M51" i="3"/>
  <c r="N51" i="3"/>
  <c r="O51" i="3"/>
  <c r="K50" i="3"/>
  <c r="L50" i="3"/>
  <c r="M50" i="3"/>
  <c r="N50" i="3"/>
  <c r="O50" i="3"/>
  <c r="J52" i="3"/>
  <c r="J51" i="3"/>
  <c r="J50" i="3"/>
  <c r="K49" i="3"/>
  <c r="L49" i="3"/>
  <c r="M49" i="3"/>
  <c r="N49" i="3"/>
  <c r="O49" i="3"/>
  <c r="K48" i="3"/>
  <c r="L48" i="3"/>
  <c r="M48" i="3"/>
  <c r="N48" i="3"/>
  <c r="O48" i="3"/>
  <c r="K47" i="3"/>
  <c r="L47" i="3"/>
  <c r="M47" i="3"/>
  <c r="N47" i="3"/>
  <c r="O47" i="3"/>
  <c r="J49" i="3"/>
  <c r="J48" i="3"/>
  <c r="P48" i="3" s="1"/>
  <c r="J47" i="3"/>
  <c r="K46" i="3"/>
  <c r="L46" i="3"/>
  <c r="M46" i="3"/>
  <c r="N46" i="3"/>
  <c r="O46" i="3"/>
  <c r="K45" i="3"/>
  <c r="L45" i="3"/>
  <c r="M45" i="3"/>
  <c r="N45" i="3"/>
  <c r="O45" i="3"/>
  <c r="K44" i="3"/>
  <c r="L44" i="3"/>
  <c r="M44" i="3"/>
  <c r="N44" i="3"/>
  <c r="O44" i="3"/>
  <c r="J46" i="3"/>
  <c r="J45" i="3"/>
  <c r="J44" i="3"/>
  <c r="K43" i="3"/>
  <c r="L43" i="3"/>
  <c r="M43" i="3"/>
  <c r="N43" i="3"/>
  <c r="O43" i="3"/>
  <c r="K42" i="3"/>
  <c r="L42" i="3"/>
  <c r="M42" i="3"/>
  <c r="N42" i="3"/>
  <c r="O42" i="3"/>
  <c r="K41" i="3"/>
  <c r="L41" i="3"/>
  <c r="M41" i="3"/>
  <c r="N41" i="3"/>
  <c r="O41" i="3"/>
  <c r="J43" i="3"/>
  <c r="J42" i="3"/>
  <c r="J41" i="3"/>
  <c r="K40" i="3"/>
  <c r="L40" i="3"/>
  <c r="M40" i="3"/>
  <c r="N40" i="3"/>
  <c r="O40" i="3"/>
  <c r="K39" i="3"/>
  <c r="L39" i="3"/>
  <c r="M39" i="3"/>
  <c r="N39" i="3"/>
  <c r="O39" i="3"/>
  <c r="K38" i="3"/>
  <c r="L38" i="3"/>
  <c r="M38" i="3"/>
  <c r="N38" i="3"/>
  <c r="O38" i="3"/>
  <c r="J40" i="3"/>
  <c r="J39" i="3"/>
  <c r="J38" i="3"/>
  <c r="K37" i="3"/>
  <c r="L37" i="3"/>
  <c r="M37" i="3"/>
  <c r="N37" i="3"/>
  <c r="O37" i="3"/>
  <c r="K36" i="3"/>
  <c r="L36" i="3"/>
  <c r="M36" i="3"/>
  <c r="N36" i="3"/>
  <c r="O36" i="3"/>
  <c r="K35" i="3"/>
  <c r="L35" i="3"/>
  <c r="M35" i="3"/>
  <c r="N35" i="3"/>
  <c r="O35" i="3"/>
  <c r="J37" i="3"/>
  <c r="J36" i="3"/>
  <c r="P36" i="3" s="1"/>
  <c r="J35" i="3"/>
  <c r="K31" i="3"/>
  <c r="L31" i="3"/>
  <c r="M31" i="3"/>
  <c r="N31" i="3"/>
  <c r="O31" i="3"/>
  <c r="K30" i="3"/>
  <c r="L30" i="3"/>
  <c r="M30" i="3"/>
  <c r="N30" i="3"/>
  <c r="O30" i="3"/>
  <c r="O29" i="3"/>
  <c r="K29" i="3"/>
  <c r="L29" i="3"/>
  <c r="M29" i="3"/>
  <c r="N29" i="3"/>
  <c r="J31" i="3"/>
  <c r="J30" i="3"/>
  <c r="P30" i="3" s="1"/>
  <c r="J29" i="3"/>
  <c r="O25" i="3"/>
  <c r="K25" i="3"/>
  <c r="L25" i="3"/>
  <c r="M25" i="3"/>
  <c r="N25" i="3"/>
  <c r="K24" i="3"/>
  <c r="L24" i="3"/>
  <c r="M24" i="3"/>
  <c r="N24" i="3"/>
  <c r="O24" i="3"/>
  <c r="K23" i="3"/>
  <c r="L23" i="3"/>
  <c r="M23" i="3"/>
  <c r="N23" i="3"/>
  <c r="O23" i="3"/>
  <c r="J25" i="3"/>
  <c r="J24" i="3"/>
  <c r="J23" i="3"/>
  <c r="K19" i="3"/>
  <c r="L19" i="3"/>
  <c r="M19" i="3"/>
  <c r="N19" i="3"/>
  <c r="O19" i="3"/>
  <c r="K18" i="3"/>
  <c r="L18" i="3"/>
  <c r="M18" i="3"/>
  <c r="N18" i="3"/>
  <c r="O18" i="3"/>
  <c r="K17" i="3"/>
  <c r="L17" i="3"/>
  <c r="M17" i="3"/>
  <c r="N17" i="3"/>
  <c r="O17" i="3"/>
  <c r="J19" i="3"/>
  <c r="J18" i="3"/>
  <c r="J17" i="3"/>
  <c r="K13" i="3"/>
  <c r="K16" i="3" s="1"/>
  <c r="L13" i="3"/>
  <c r="L16" i="3" s="1"/>
  <c r="M13" i="3"/>
  <c r="M16" i="3" s="1"/>
  <c r="N13" i="3"/>
  <c r="O13" i="3"/>
  <c r="K12" i="3"/>
  <c r="L12" i="3"/>
  <c r="M12" i="3"/>
  <c r="N12" i="3"/>
  <c r="O12" i="3"/>
  <c r="J13" i="3"/>
  <c r="J12" i="3"/>
  <c r="K11" i="3"/>
  <c r="L11" i="3"/>
  <c r="M11" i="3"/>
  <c r="N11" i="3"/>
  <c r="O11" i="3"/>
  <c r="J11" i="3"/>
  <c r="K10" i="3"/>
  <c r="L10" i="3"/>
  <c r="M10" i="3"/>
  <c r="N10" i="3"/>
  <c r="O10" i="3"/>
  <c r="K9" i="3"/>
  <c r="L9" i="3"/>
  <c r="M9" i="3"/>
  <c r="N9" i="3"/>
  <c r="O9" i="3"/>
  <c r="J10" i="3"/>
  <c r="J9" i="3"/>
  <c r="K8" i="3"/>
  <c r="L8" i="3"/>
  <c r="M8" i="3"/>
  <c r="N8" i="3"/>
  <c r="O8" i="3"/>
  <c r="J8" i="3"/>
  <c r="P31" i="3" l="1"/>
  <c r="P46" i="3"/>
  <c r="P57" i="3"/>
  <c r="P108" i="3"/>
  <c r="P118" i="3"/>
  <c r="P120" i="3"/>
  <c r="P109" i="3"/>
  <c r="P110" i="3"/>
  <c r="P121" i="3"/>
  <c r="P37" i="3"/>
  <c r="P38" i="3"/>
  <c r="P49" i="3"/>
  <c r="P50" i="3"/>
  <c r="P61" i="3"/>
  <c r="P62" i="3"/>
  <c r="P76" i="3"/>
  <c r="P80" i="3"/>
  <c r="P94" i="3"/>
  <c r="P98" i="3"/>
  <c r="P101" i="3"/>
  <c r="P111" i="3"/>
  <c r="P126" i="3"/>
  <c r="P17" i="3"/>
  <c r="P18" i="3"/>
  <c r="P39" i="3"/>
  <c r="P51" i="3"/>
  <c r="P63" i="3"/>
  <c r="P81" i="3"/>
  <c r="P99" i="3"/>
  <c r="P127" i="3"/>
  <c r="P45" i="3"/>
  <c r="P9" i="3"/>
  <c r="P102" i="3"/>
  <c r="P114" i="3"/>
  <c r="P129" i="3"/>
  <c r="P42" i="3"/>
  <c r="P54" i="3"/>
  <c r="P66" i="3"/>
  <c r="P115" i="3"/>
  <c r="P24" i="3"/>
  <c r="P12" i="3"/>
  <c r="P71" i="3"/>
  <c r="P84" i="3"/>
  <c r="P105" i="3"/>
  <c r="P132" i="3"/>
  <c r="P13" i="3"/>
  <c r="J16" i="3"/>
  <c r="P16" i="3" s="1"/>
  <c r="P85" i="3"/>
  <c r="P106" i="3"/>
  <c r="P107" i="3"/>
  <c r="P119" i="3"/>
  <c r="P11" i="3"/>
  <c r="P35" i="3"/>
  <c r="P47" i="3"/>
  <c r="P59" i="3"/>
  <c r="P73" i="3"/>
  <c r="P74" i="3"/>
  <c r="P88" i="3"/>
  <c r="P92" i="3"/>
  <c r="P58" i="3"/>
  <c r="P125" i="3"/>
  <c r="P112" i="3"/>
  <c r="P113" i="3"/>
  <c r="P128" i="3"/>
  <c r="P19" i="3"/>
  <c r="P23" i="3"/>
  <c r="P40" i="3"/>
  <c r="P41" i="3"/>
  <c r="P52" i="3"/>
  <c r="P53" i="3"/>
  <c r="P64" i="3"/>
  <c r="P65" i="3"/>
  <c r="P82" i="3"/>
  <c r="P100" i="3"/>
  <c r="P10" i="3"/>
  <c r="P83" i="3"/>
  <c r="P103" i="3"/>
  <c r="P104" i="3"/>
  <c r="P8" i="3"/>
  <c r="P25" i="3"/>
  <c r="P29" i="3"/>
  <c r="P43" i="3"/>
  <c r="P44" i="3"/>
  <c r="P55" i="3"/>
  <c r="P67" i="3"/>
  <c r="P86" i="3"/>
  <c r="P116" i="3"/>
  <c r="K7" i="3"/>
  <c r="L7" i="3"/>
  <c r="M7" i="3"/>
  <c r="N7" i="3"/>
  <c r="O7" i="3"/>
  <c r="K6" i="3"/>
  <c r="L6" i="3"/>
  <c r="M6" i="3"/>
  <c r="N6" i="3"/>
  <c r="O6" i="3"/>
  <c r="J7" i="3"/>
  <c r="J6" i="3"/>
  <c r="P6" i="3" s="1"/>
  <c r="K5" i="3"/>
  <c r="L5" i="3"/>
  <c r="M5" i="3"/>
  <c r="N5" i="3"/>
  <c r="O5" i="3"/>
  <c r="J5" i="3"/>
  <c r="K4" i="3"/>
  <c r="L4" i="3"/>
  <c r="M4" i="3"/>
  <c r="N4" i="3"/>
  <c r="O4" i="3"/>
  <c r="J4" i="3"/>
  <c r="O3" i="3"/>
  <c r="N3" i="3"/>
  <c r="M3" i="3"/>
  <c r="L3" i="3"/>
  <c r="K3" i="3"/>
  <c r="J3" i="3"/>
  <c r="K2" i="3"/>
  <c r="L2" i="3"/>
  <c r="M2" i="3"/>
  <c r="N2" i="3"/>
  <c r="O2" i="3"/>
  <c r="J2" i="3"/>
  <c r="P2" i="3" s="1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P3" i="3" l="1"/>
  <c r="P7" i="3"/>
  <c r="P5" i="3"/>
  <c r="P4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</calcChain>
</file>

<file path=xl/sharedStrings.xml><?xml version="1.0" encoding="utf-8"?>
<sst xmlns="http://schemas.openxmlformats.org/spreadsheetml/2006/main" count="2135" uniqueCount="100">
  <si>
    <t>Focal bird</t>
  </si>
  <si>
    <t>Stim type</t>
  </si>
  <si>
    <t>Duration</t>
  </si>
  <si>
    <t>Trial</t>
  </si>
  <si>
    <t>LOL</t>
  </si>
  <si>
    <t>a</t>
  </si>
  <si>
    <t>Control</t>
  </si>
  <si>
    <t>Begin time</t>
  </si>
  <si>
    <t>End time</t>
  </si>
  <si>
    <t>notes</t>
  </si>
  <si>
    <t>DDLb</t>
  </si>
  <si>
    <t>dawn</t>
  </si>
  <si>
    <t>slow</t>
  </si>
  <si>
    <t>fast</t>
  </si>
  <si>
    <t>control</t>
  </si>
  <si>
    <t>KDK</t>
  </si>
  <si>
    <t>KLbK</t>
  </si>
  <si>
    <t>KYK</t>
  </si>
  <si>
    <t>LbW</t>
  </si>
  <si>
    <t>dawn (alt)</t>
  </si>
  <si>
    <t>LbY</t>
  </si>
  <si>
    <t>LgLbLg</t>
  </si>
  <si>
    <t>N/A</t>
  </si>
  <si>
    <t>LgLg</t>
  </si>
  <si>
    <t>LgRLg</t>
  </si>
  <si>
    <t>LgWV</t>
  </si>
  <si>
    <t>ORbRb</t>
  </si>
  <si>
    <t>OWO</t>
  </si>
  <si>
    <t>a(alt)</t>
  </si>
  <si>
    <t>PDP</t>
  </si>
  <si>
    <t>dawn(alt)</t>
  </si>
  <si>
    <t>POR</t>
  </si>
  <si>
    <t>RbRbO</t>
  </si>
  <si>
    <t>RDY</t>
  </si>
  <si>
    <t xml:space="preserve">slow </t>
  </si>
  <si>
    <t>RO</t>
  </si>
  <si>
    <t>ROL</t>
  </si>
  <si>
    <t>RWR</t>
  </si>
  <si>
    <t>VYD</t>
  </si>
  <si>
    <t>XUU</t>
  </si>
  <si>
    <t>xvyd</t>
  </si>
  <si>
    <t>YKD</t>
  </si>
  <si>
    <t>YO</t>
  </si>
  <si>
    <t>messy file</t>
  </si>
  <si>
    <t>control slow?</t>
  </si>
  <si>
    <t>ONLY SLOW AND CONTROL STIM</t>
  </si>
  <si>
    <t>NO CONCRETE STIM DATA</t>
  </si>
  <si>
    <t>messy</t>
  </si>
  <si>
    <t>no stim data</t>
  </si>
  <si>
    <t>Index</t>
  </si>
  <si>
    <t>Immediate Partial</t>
  </si>
  <si>
    <t>Immediate Match</t>
  </si>
  <si>
    <t>Delayed Partial</t>
  </si>
  <si>
    <t>Delayed Match</t>
  </si>
  <si>
    <t>Order</t>
  </si>
  <si>
    <t>Post Match</t>
  </si>
  <si>
    <t>Post Partial Match</t>
  </si>
  <si>
    <t>TSIM</t>
  </si>
  <si>
    <t>TSIPM</t>
  </si>
  <si>
    <t>TSDM</t>
  </si>
  <si>
    <t>TSPM</t>
  </si>
  <si>
    <t>PSM</t>
  </si>
  <si>
    <t>PSPM</t>
  </si>
  <si>
    <t>TCIM</t>
  </si>
  <si>
    <t>TCIPM</t>
  </si>
  <si>
    <t>TCDM</t>
  </si>
  <si>
    <t>TCPM</t>
  </si>
  <si>
    <t>PCM</t>
  </si>
  <si>
    <t>PCPM</t>
  </si>
  <si>
    <t>TFIM</t>
  </si>
  <si>
    <t>TFIPM</t>
  </si>
  <si>
    <t>TFDM</t>
  </si>
  <si>
    <t>TFPM</t>
  </si>
  <si>
    <t>PFM</t>
  </si>
  <si>
    <t>PFPM</t>
  </si>
  <si>
    <t>A</t>
  </si>
  <si>
    <t>Dawn</t>
  </si>
  <si>
    <t>LBW</t>
  </si>
  <si>
    <t>LWB</t>
  </si>
  <si>
    <t>ORBrB</t>
  </si>
  <si>
    <t>XVYD</t>
  </si>
  <si>
    <t>Bird</t>
  </si>
  <si>
    <t>PNM</t>
  </si>
  <si>
    <t>presong</t>
  </si>
  <si>
    <t>PU</t>
  </si>
  <si>
    <t>stim</t>
  </si>
  <si>
    <t>TCDPM</t>
  </si>
  <si>
    <t>TFDPM</t>
  </si>
  <si>
    <t>TNM</t>
  </si>
  <si>
    <t>TSDPM</t>
  </si>
  <si>
    <t>TU</t>
  </si>
  <si>
    <t>IM</t>
  </si>
  <si>
    <t>IPM</t>
  </si>
  <si>
    <t>DM</t>
  </si>
  <si>
    <t>DPM</t>
  </si>
  <si>
    <t>PostM</t>
  </si>
  <si>
    <t>PostPM</t>
  </si>
  <si>
    <t>Exists, is it scored?</t>
  </si>
  <si>
    <t>Trial file is there, use to measure stims</t>
  </si>
  <si>
    <t>need Danny to tell us which is slow contrl,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</si>
</sst>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2" xfId="0" applyBorder="1"/>
    <xf numFmtId="0" fontId="4" fillId="0" borderId="2" xfId="0" applyFont="1" applyBorder="1"/>
    <xf numFmtId="0" fontId="0" fillId="4" borderId="0" xfId="0" applyFill="1"/>
    <xf numFmtId="0" fontId="5" fillId="0" borderId="0" xfId="0" applyFont="1"/>
    <xf numFmtId="0" fontId="0" fillId="0" borderId="0" xfId="0" applyFill="1"/>
    <xf numFmtId="0" fontId="0" fillId="5" borderId="0" xfId="0" applyFill="1"/>
    <xf numFmtId="0" fontId="6" fillId="3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0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workbookViewId="0">
      <pane ySplit="1" topLeftCell="A2" activePane="bottomLeft" state="frozen"/>
      <selection pane="bottomLeft" activeCell="E28" sqref="E28"/>
    </sheetView>
  </sheetViews>
  <sheetFormatPr defaultRowHeight="15" x14ac:dyDescent="0.25"/>
  <cols>
    <col min="2" max="2" width="9.5703125" bestFit="1" customWidth="1"/>
    <col min="3" max="4" width="9.5703125" customWidth="1"/>
    <col min="10" max="10" width="20" customWidth="1"/>
    <col min="11" max="11" width="23.28515625" customWidth="1"/>
    <col min="12" max="12" width="24.28515625" customWidth="1"/>
    <col min="13" max="13" width="24.5703125" customWidth="1"/>
    <col min="14" max="14" width="20.42578125" bestFit="1" customWidth="1"/>
    <col min="15" max="15" width="20.28515625" bestFit="1" customWidth="1"/>
  </cols>
  <sheetData>
    <row r="1" spans="1:18" s="1" customFormat="1" x14ac:dyDescent="0.25">
      <c r="A1" s="1" t="s">
        <v>49</v>
      </c>
      <c r="B1" s="1" t="s">
        <v>0</v>
      </c>
      <c r="C1" s="1" t="s">
        <v>3</v>
      </c>
      <c r="D1" s="1" t="s">
        <v>54</v>
      </c>
      <c r="E1" s="1" t="s">
        <v>1</v>
      </c>
      <c r="F1" s="1" t="s">
        <v>7</v>
      </c>
      <c r="G1" s="1" t="s">
        <v>8</v>
      </c>
      <c r="H1" s="1" t="s">
        <v>2</v>
      </c>
      <c r="I1" s="1" t="s">
        <v>9</v>
      </c>
      <c r="J1" s="1" t="s">
        <v>51</v>
      </c>
      <c r="K1" s="1" t="s">
        <v>50</v>
      </c>
      <c r="L1" s="1" t="s">
        <v>53</v>
      </c>
      <c r="M1" s="1" t="s">
        <v>52</v>
      </c>
      <c r="N1" s="1" t="s">
        <v>55</v>
      </c>
      <c r="O1" s="1" t="s">
        <v>56</v>
      </c>
      <c r="P1"/>
      <c r="Q1"/>
      <c r="R1"/>
    </row>
    <row r="2" spans="1:18" x14ac:dyDescent="0.25">
      <c r="A2">
        <v>1</v>
      </c>
      <c r="B2" t="s">
        <v>10</v>
      </c>
      <c r="C2" t="s">
        <v>5</v>
      </c>
      <c r="E2" t="s">
        <v>12</v>
      </c>
      <c r="F2">
        <v>0.14399999999999999</v>
      </c>
      <c r="G2">
        <v>2.7330000000000001</v>
      </c>
      <c r="H2">
        <f>G2-F2</f>
        <v>2.589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</row>
    <row r="3" spans="1:18" x14ac:dyDescent="0.25">
      <c r="A3">
        <v>2</v>
      </c>
      <c r="B3" t="s">
        <v>10</v>
      </c>
      <c r="C3" t="s">
        <v>5</v>
      </c>
      <c r="E3" t="s">
        <v>6</v>
      </c>
      <c r="F3">
        <v>0.156</v>
      </c>
      <c r="G3">
        <v>2.137</v>
      </c>
      <c r="H3">
        <f t="shared" ref="H3:H66" si="0">G3-F3</f>
        <v>1.9810000000000001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</row>
    <row r="4" spans="1:18" x14ac:dyDescent="0.25">
      <c r="A4">
        <v>3</v>
      </c>
      <c r="B4" t="s">
        <v>10</v>
      </c>
      <c r="C4" t="s">
        <v>5</v>
      </c>
      <c r="E4" t="s">
        <v>13</v>
      </c>
      <c r="F4">
        <v>0.25600000000000001</v>
      </c>
      <c r="G4">
        <v>2.0510000000000002</v>
      </c>
      <c r="H4">
        <f t="shared" si="0"/>
        <v>1.7950000000000002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</row>
    <row r="5" spans="1:18" x14ac:dyDescent="0.25">
      <c r="A5">
        <v>4</v>
      </c>
      <c r="B5" t="s">
        <v>10</v>
      </c>
      <c r="C5" t="s">
        <v>11</v>
      </c>
      <c r="E5" t="s">
        <v>12</v>
      </c>
      <c r="F5">
        <v>0.185</v>
      </c>
      <c r="G5">
        <v>2.2730000000000001</v>
      </c>
      <c r="H5">
        <f t="shared" si="0"/>
        <v>2.0880000000000001</v>
      </c>
      <c r="J5" t="s">
        <v>57</v>
      </c>
      <c r="K5" t="s">
        <v>58</v>
      </c>
      <c r="L5" t="s">
        <v>59</v>
      </c>
      <c r="M5" t="s">
        <v>60</v>
      </c>
      <c r="N5" t="s">
        <v>61</v>
      </c>
      <c r="O5" t="s">
        <v>62</v>
      </c>
    </row>
    <row r="6" spans="1:18" x14ac:dyDescent="0.25">
      <c r="A6">
        <v>5</v>
      </c>
      <c r="B6" t="s">
        <v>10</v>
      </c>
      <c r="C6" t="s">
        <v>11</v>
      </c>
      <c r="E6" t="s">
        <v>14</v>
      </c>
      <c r="F6">
        <v>0.104</v>
      </c>
      <c r="G6">
        <v>1.7589999999999999</v>
      </c>
      <c r="H6">
        <f t="shared" si="0"/>
        <v>1.6549999999999998</v>
      </c>
      <c r="J6" t="s">
        <v>63</v>
      </c>
      <c r="K6" t="s">
        <v>64</v>
      </c>
      <c r="L6" t="s">
        <v>65</v>
      </c>
      <c r="M6" t="s">
        <v>66</v>
      </c>
      <c r="N6" t="s">
        <v>67</v>
      </c>
      <c r="O6" t="s">
        <v>68</v>
      </c>
    </row>
    <row r="7" spans="1:18" x14ac:dyDescent="0.25">
      <c r="A7">
        <v>6</v>
      </c>
      <c r="B7" t="s">
        <v>10</v>
      </c>
      <c r="C7" t="s">
        <v>11</v>
      </c>
      <c r="E7" t="s">
        <v>13</v>
      </c>
      <c r="F7">
        <v>0.223</v>
      </c>
      <c r="G7">
        <v>1.6859999999999999</v>
      </c>
      <c r="H7">
        <f t="shared" si="0"/>
        <v>1.4629999999999999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8" x14ac:dyDescent="0.25">
      <c r="A8">
        <v>7</v>
      </c>
      <c r="B8" t="s">
        <v>15</v>
      </c>
      <c r="C8" t="s">
        <v>5</v>
      </c>
      <c r="E8" t="s">
        <v>12</v>
      </c>
      <c r="F8">
        <v>0.11</v>
      </c>
      <c r="G8">
        <v>2.3420000000000001</v>
      </c>
      <c r="H8">
        <f t="shared" si="0"/>
        <v>2.2320000000000002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</row>
    <row r="9" spans="1:18" x14ac:dyDescent="0.25">
      <c r="A9">
        <v>8</v>
      </c>
      <c r="B9" t="s">
        <v>15</v>
      </c>
      <c r="C9" t="s">
        <v>5</v>
      </c>
      <c r="E9" t="s">
        <v>14</v>
      </c>
      <c r="F9">
        <v>0.17599999999999999</v>
      </c>
      <c r="G9">
        <v>2.0049999999999999</v>
      </c>
      <c r="H9">
        <f t="shared" si="0"/>
        <v>1.829</v>
      </c>
      <c r="J9" t="s">
        <v>63</v>
      </c>
      <c r="K9" t="s">
        <v>64</v>
      </c>
      <c r="L9" t="s">
        <v>65</v>
      </c>
      <c r="M9" t="s">
        <v>66</v>
      </c>
      <c r="N9" t="s">
        <v>67</v>
      </c>
      <c r="O9" t="s">
        <v>68</v>
      </c>
    </row>
    <row r="10" spans="1:18" x14ac:dyDescent="0.25">
      <c r="A10">
        <v>9</v>
      </c>
      <c r="B10" t="s">
        <v>15</v>
      </c>
      <c r="C10" t="s">
        <v>5</v>
      </c>
      <c r="E10" t="s">
        <v>13</v>
      </c>
      <c r="F10">
        <v>0.159</v>
      </c>
      <c r="G10">
        <v>2.2730000000000001</v>
      </c>
      <c r="H10">
        <f t="shared" si="0"/>
        <v>2.1140000000000003</v>
      </c>
      <c r="J10" t="s">
        <v>69</v>
      </c>
      <c r="K10" t="s">
        <v>70</v>
      </c>
      <c r="L10" t="s">
        <v>71</v>
      </c>
      <c r="M10" t="s">
        <v>72</v>
      </c>
      <c r="N10" t="s">
        <v>73</v>
      </c>
      <c r="O10" t="s">
        <v>74</v>
      </c>
    </row>
    <row r="11" spans="1:18" x14ac:dyDescent="0.25">
      <c r="A11">
        <v>10</v>
      </c>
      <c r="B11" t="s">
        <v>15</v>
      </c>
      <c r="C11" t="s">
        <v>11</v>
      </c>
      <c r="E11" t="s">
        <v>12</v>
      </c>
      <c r="F11">
        <v>0.02</v>
      </c>
      <c r="G11">
        <v>2.4729999999999999</v>
      </c>
      <c r="H11">
        <f t="shared" si="0"/>
        <v>2.4529999999999998</v>
      </c>
      <c r="J11" t="s">
        <v>57</v>
      </c>
      <c r="K11" t="s">
        <v>58</v>
      </c>
      <c r="L11" t="s">
        <v>59</v>
      </c>
      <c r="M11" t="s">
        <v>60</v>
      </c>
      <c r="N11" t="s">
        <v>61</v>
      </c>
      <c r="O11" t="s">
        <v>62</v>
      </c>
    </row>
    <row r="12" spans="1:18" x14ac:dyDescent="0.25">
      <c r="A12">
        <v>11</v>
      </c>
      <c r="B12" t="s">
        <v>15</v>
      </c>
      <c r="C12" t="s">
        <v>11</v>
      </c>
      <c r="E12" t="s">
        <v>14</v>
      </c>
      <c r="F12">
        <v>0.28999999999999998</v>
      </c>
      <c r="G12">
        <v>2.68</v>
      </c>
      <c r="H12">
        <f t="shared" si="0"/>
        <v>2.39</v>
      </c>
      <c r="J12" t="s">
        <v>63</v>
      </c>
      <c r="K12" t="s">
        <v>64</v>
      </c>
      <c r="L12" t="s">
        <v>65</v>
      </c>
      <c r="M12" t="s">
        <v>66</v>
      </c>
      <c r="N12" t="s">
        <v>67</v>
      </c>
      <c r="O12" t="s">
        <v>68</v>
      </c>
    </row>
    <row r="13" spans="1:18" x14ac:dyDescent="0.25">
      <c r="A13">
        <v>12</v>
      </c>
      <c r="B13" t="s">
        <v>15</v>
      </c>
      <c r="C13" t="s">
        <v>11</v>
      </c>
      <c r="E13" t="s">
        <v>13</v>
      </c>
      <c r="F13">
        <v>0.104</v>
      </c>
      <c r="G13">
        <v>1.5980000000000001</v>
      </c>
      <c r="H13">
        <f t="shared" si="0"/>
        <v>1.494</v>
      </c>
      <c r="J13" t="s">
        <v>69</v>
      </c>
      <c r="K13" t="s">
        <v>70</v>
      </c>
      <c r="L13" t="s">
        <v>71</v>
      </c>
      <c r="M13" t="s">
        <v>72</v>
      </c>
      <c r="N13" t="s">
        <v>73</v>
      </c>
      <c r="O13" t="s">
        <v>74</v>
      </c>
    </row>
    <row r="14" spans="1:18" x14ac:dyDescent="0.25">
      <c r="A14">
        <v>13</v>
      </c>
      <c r="B14" t="s">
        <v>16</v>
      </c>
      <c r="C14" t="s">
        <v>5</v>
      </c>
      <c r="E14" t="s">
        <v>12</v>
      </c>
      <c r="F14">
        <v>0.19500000000000001</v>
      </c>
      <c r="G14">
        <v>2.5870000000000002</v>
      </c>
      <c r="H14">
        <f t="shared" si="0"/>
        <v>2.3920000000000003</v>
      </c>
      <c r="J14" t="s">
        <v>57</v>
      </c>
      <c r="K14" t="s">
        <v>58</v>
      </c>
      <c r="L14" t="s">
        <v>59</v>
      </c>
      <c r="M14" t="s">
        <v>60</v>
      </c>
      <c r="N14" t="s">
        <v>61</v>
      </c>
      <c r="O14" t="s">
        <v>62</v>
      </c>
    </row>
    <row r="15" spans="1:18" x14ac:dyDescent="0.25">
      <c r="A15">
        <v>14</v>
      </c>
      <c r="B15" t="s">
        <v>16</v>
      </c>
      <c r="C15" t="s">
        <v>5</v>
      </c>
      <c r="E15" t="s">
        <v>14</v>
      </c>
      <c r="F15">
        <v>0.15</v>
      </c>
      <c r="G15">
        <v>2.129</v>
      </c>
      <c r="H15">
        <f t="shared" si="0"/>
        <v>1.9790000000000001</v>
      </c>
      <c r="J15" t="s">
        <v>63</v>
      </c>
      <c r="K15" t="s">
        <v>64</v>
      </c>
      <c r="L15" t="s">
        <v>65</v>
      </c>
      <c r="M15" t="s">
        <v>66</v>
      </c>
      <c r="N15" t="s">
        <v>67</v>
      </c>
      <c r="O15" t="s">
        <v>68</v>
      </c>
    </row>
    <row r="16" spans="1:18" x14ac:dyDescent="0.25">
      <c r="A16">
        <v>15</v>
      </c>
      <c r="B16" t="s">
        <v>16</v>
      </c>
      <c r="C16" t="s">
        <v>5</v>
      </c>
      <c r="E16" t="s">
        <v>13</v>
      </c>
      <c r="F16">
        <v>7.1999999999999995E-2</v>
      </c>
      <c r="G16">
        <v>1.6359999999999999</v>
      </c>
      <c r="H16">
        <f t="shared" si="0"/>
        <v>1.5639999999999998</v>
      </c>
      <c r="J16" t="s">
        <v>69</v>
      </c>
      <c r="K16" t="s">
        <v>70</v>
      </c>
      <c r="L16" t="s">
        <v>71</v>
      </c>
      <c r="M16" t="s">
        <v>72</v>
      </c>
      <c r="N16" t="s">
        <v>73</v>
      </c>
      <c r="O16" t="s">
        <v>74</v>
      </c>
    </row>
    <row r="17" spans="1:15" x14ac:dyDescent="0.25">
      <c r="A17">
        <v>16</v>
      </c>
      <c r="B17" t="s">
        <v>16</v>
      </c>
      <c r="C17" t="s">
        <v>11</v>
      </c>
      <c r="E17" t="s">
        <v>12</v>
      </c>
      <c r="F17">
        <v>0.13300000000000001</v>
      </c>
      <c r="G17">
        <v>2.931</v>
      </c>
      <c r="H17">
        <f t="shared" si="0"/>
        <v>2.798</v>
      </c>
      <c r="J17" t="s">
        <v>57</v>
      </c>
      <c r="K17" t="s">
        <v>58</v>
      </c>
      <c r="L17" t="s">
        <v>59</v>
      </c>
      <c r="M17" t="s">
        <v>60</v>
      </c>
      <c r="N17" t="s">
        <v>61</v>
      </c>
      <c r="O17" t="s">
        <v>62</v>
      </c>
    </row>
    <row r="18" spans="1:15" x14ac:dyDescent="0.25">
      <c r="A18">
        <v>17</v>
      </c>
      <c r="B18" t="s">
        <v>16</v>
      </c>
      <c r="C18" t="s">
        <v>11</v>
      </c>
      <c r="E18" t="s">
        <v>6</v>
      </c>
      <c r="F18">
        <v>0.28299999999999997</v>
      </c>
      <c r="G18">
        <v>2.3090000000000002</v>
      </c>
      <c r="H18">
        <f t="shared" si="0"/>
        <v>2.0260000000000002</v>
      </c>
      <c r="J18" t="s">
        <v>63</v>
      </c>
      <c r="K18" t="s">
        <v>64</v>
      </c>
      <c r="L18" t="s">
        <v>65</v>
      </c>
      <c r="M18" t="s">
        <v>66</v>
      </c>
      <c r="N18" t="s">
        <v>67</v>
      </c>
      <c r="O18" t="s">
        <v>68</v>
      </c>
    </row>
    <row r="19" spans="1:15" x14ac:dyDescent="0.25">
      <c r="A19">
        <v>18</v>
      </c>
      <c r="B19" t="s">
        <v>16</v>
      </c>
      <c r="C19" t="s">
        <v>11</v>
      </c>
      <c r="E19" t="s">
        <v>13</v>
      </c>
      <c r="F19">
        <v>0.154</v>
      </c>
      <c r="G19">
        <v>2.0779999999999998</v>
      </c>
      <c r="H19">
        <f t="shared" si="0"/>
        <v>1.9239999999999999</v>
      </c>
      <c r="I19" t="s">
        <v>43</v>
      </c>
      <c r="J19" t="s">
        <v>69</v>
      </c>
      <c r="K19" t="s">
        <v>70</v>
      </c>
      <c r="L19" t="s">
        <v>71</v>
      </c>
      <c r="M19" t="s">
        <v>72</v>
      </c>
      <c r="N19" t="s">
        <v>73</v>
      </c>
      <c r="O19" t="s">
        <v>74</v>
      </c>
    </row>
    <row r="20" spans="1:15" x14ac:dyDescent="0.25">
      <c r="A20">
        <v>19</v>
      </c>
      <c r="B20" t="s">
        <v>17</v>
      </c>
      <c r="C20" t="s">
        <v>5</v>
      </c>
      <c r="E20" t="s">
        <v>12</v>
      </c>
      <c r="F20">
        <v>0.47299999999999998</v>
      </c>
      <c r="G20">
        <v>2.214</v>
      </c>
      <c r="H20">
        <f t="shared" si="0"/>
        <v>1.7410000000000001</v>
      </c>
      <c r="J20" t="s">
        <v>57</v>
      </c>
      <c r="K20" t="s">
        <v>58</v>
      </c>
      <c r="L20" t="s">
        <v>59</v>
      </c>
      <c r="M20" t="s">
        <v>60</v>
      </c>
      <c r="N20" t="s">
        <v>61</v>
      </c>
      <c r="O20" t="s">
        <v>62</v>
      </c>
    </row>
    <row r="21" spans="1:15" x14ac:dyDescent="0.25">
      <c r="A21">
        <v>20</v>
      </c>
      <c r="B21" t="s">
        <v>17</v>
      </c>
      <c r="C21" t="s">
        <v>5</v>
      </c>
      <c r="E21" t="s">
        <v>14</v>
      </c>
      <c r="F21">
        <v>0.32100000000000001</v>
      </c>
      <c r="G21">
        <v>1.9830000000000001</v>
      </c>
      <c r="H21">
        <f t="shared" si="0"/>
        <v>1.6620000000000001</v>
      </c>
      <c r="J21" t="s">
        <v>63</v>
      </c>
      <c r="K21" t="s">
        <v>64</v>
      </c>
      <c r="L21" t="s">
        <v>65</v>
      </c>
      <c r="M21" t="s">
        <v>66</v>
      </c>
      <c r="N21" t="s">
        <v>67</v>
      </c>
      <c r="O21" t="s">
        <v>68</v>
      </c>
    </row>
    <row r="22" spans="1:15" x14ac:dyDescent="0.25">
      <c r="A22">
        <v>21</v>
      </c>
      <c r="B22" t="s">
        <v>17</v>
      </c>
      <c r="C22" t="s">
        <v>5</v>
      </c>
      <c r="E22" t="s">
        <v>13</v>
      </c>
      <c r="F22">
        <v>0.17499999999999999</v>
      </c>
      <c r="G22">
        <v>1.62</v>
      </c>
      <c r="H22">
        <f t="shared" si="0"/>
        <v>1.4450000000000001</v>
      </c>
      <c r="J22" t="s">
        <v>69</v>
      </c>
      <c r="K22" t="s">
        <v>70</v>
      </c>
      <c r="L22" t="s">
        <v>71</v>
      </c>
      <c r="M22" t="s">
        <v>72</v>
      </c>
      <c r="N22" t="s">
        <v>73</v>
      </c>
      <c r="O22" t="s">
        <v>74</v>
      </c>
    </row>
    <row r="23" spans="1:15" x14ac:dyDescent="0.25">
      <c r="A23">
        <v>22</v>
      </c>
      <c r="B23" t="s">
        <v>17</v>
      </c>
      <c r="C23" t="s">
        <v>11</v>
      </c>
      <c r="E23" t="s">
        <v>12</v>
      </c>
      <c r="F23">
        <v>0.21</v>
      </c>
      <c r="G23">
        <v>2.3170000000000002</v>
      </c>
      <c r="H23">
        <f t="shared" si="0"/>
        <v>2.1070000000000002</v>
      </c>
      <c r="J23" t="s">
        <v>57</v>
      </c>
      <c r="K23" t="s">
        <v>58</v>
      </c>
      <c r="L23" t="s">
        <v>59</v>
      </c>
      <c r="M23" t="s">
        <v>60</v>
      </c>
      <c r="N23" t="s">
        <v>61</v>
      </c>
      <c r="O23" t="s">
        <v>62</v>
      </c>
    </row>
    <row r="24" spans="1:15" x14ac:dyDescent="0.25">
      <c r="A24">
        <v>23</v>
      </c>
      <c r="B24" t="s">
        <v>17</v>
      </c>
      <c r="C24" t="s">
        <v>11</v>
      </c>
      <c r="E24" t="s">
        <v>14</v>
      </c>
      <c r="F24">
        <v>0.186</v>
      </c>
      <c r="G24">
        <v>1.978</v>
      </c>
      <c r="H24">
        <f t="shared" si="0"/>
        <v>1.792</v>
      </c>
      <c r="J24" t="s">
        <v>63</v>
      </c>
      <c r="K24" t="s">
        <v>64</v>
      </c>
      <c r="L24" t="s">
        <v>65</v>
      </c>
      <c r="M24" t="s">
        <v>66</v>
      </c>
      <c r="N24" t="s">
        <v>67</v>
      </c>
      <c r="O24" t="s">
        <v>68</v>
      </c>
    </row>
    <row r="25" spans="1:15" x14ac:dyDescent="0.25">
      <c r="A25">
        <v>24</v>
      </c>
      <c r="B25" t="s">
        <v>17</v>
      </c>
      <c r="C25" t="s">
        <v>11</v>
      </c>
      <c r="E25" t="s">
        <v>13</v>
      </c>
      <c r="F25">
        <v>0.25900000000000001</v>
      </c>
      <c r="G25">
        <v>1.6020000000000001</v>
      </c>
      <c r="H25">
        <f t="shared" si="0"/>
        <v>1.343</v>
      </c>
      <c r="J25" t="s">
        <v>69</v>
      </c>
      <c r="K25" t="s">
        <v>70</v>
      </c>
      <c r="L25" t="s">
        <v>71</v>
      </c>
      <c r="M25" t="s">
        <v>72</v>
      </c>
      <c r="N25" t="s">
        <v>73</v>
      </c>
      <c r="O25" t="s">
        <v>74</v>
      </c>
    </row>
    <row r="26" spans="1:15" x14ac:dyDescent="0.25">
      <c r="A26">
        <v>25</v>
      </c>
      <c r="B26" t="s">
        <v>18</v>
      </c>
      <c r="C26" t="s">
        <v>5</v>
      </c>
      <c r="E26" t="s">
        <v>12</v>
      </c>
      <c r="F26">
        <v>0.41</v>
      </c>
      <c r="G26">
        <v>2.524</v>
      </c>
      <c r="H26">
        <f t="shared" si="0"/>
        <v>2.1139999999999999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  <c r="O26" t="s">
        <v>62</v>
      </c>
    </row>
    <row r="27" spans="1:15" x14ac:dyDescent="0.25">
      <c r="A27">
        <v>26</v>
      </c>
      <c r="B27" t="s">
        <v>18</v>
      </c>
      <c r="C27" t="s">
        <v>5</v>
      </c>
      <c r="E27" t="s">
        <v>14</v>
      </c>
      <c r="F27">
        <v>0.71899999999999997</v>
      </c>
      <c r="G27">
        <v>2.2690000000000001</v>
      </c>
      <c r="H27">
        <f t="shared" si="0"/>
        <v>1.5500000000000003</v>
      </c>
      <c r="J27" t="s">
        <v>63</v>
      </c>
      <c r="K27" t="s">
        <v>64</v>
      </c>
      <c r="L27" t="s">
        <v>65</v>
      </c>
      <c r="M27" t="s">
        <v>66</v>
      </c>
      <c r="N27" t="s">
        <v>67</v>
      </c>
      <c r="O27" t="s">
        <v>68</v>
      </c>
    </row>
    <row r="28" spans="1:15" x14ac:dyDescent="0.25">
      <c r="A28">
        <v>27</v>
      </c>
      <c r="B28" t="s">
        <v>18</v>
      </c>
      <c r="C28" t="s">
        <v>5</v>
      </c>
      <c r="E28" t="s">
        <v>13</v>
      </c>
      <c r="F28">
        <v>1.1040000000000001</v>
      </c>
      <c r="G28">
        <v>2.4950000000000001</v>
      </c>
      <c r="H28">
        <f t="shared" si="0"/>
        <v>1.391</v>
      </c>
      <c r="J28" t="s">
        <v>69</v>
      </c>
      <c r="K28" t="s">
        <v>70</v>
      </c>
      <c r="L28" t="s">
        <v>71</v>
      </c>
      <c r="M28" t="s">
        <v>72</v>
      </c>
      <c r="N28" t="s">
        <v>73</v>
      </c>
      <c r="O28" t="s">
        <v>74</v>
      </c>
    </row>
    <row r="29" spans="1:15" x14ac:dyDescent="0.25">
      <c r="A29">
        <v>28</v>
      </c>
      <c r="B29" t="s">
        <v>18</v>
      </c>
      <c r="C29" t="s">
        <v>11</v>
      </c>
      <c r="E29" t="s">
        <v>12</v>
      </c>
      <c r="F29">
        <v>0.16500000000000001</v>
      </c>
      <c r="G29">
        <v>1.395</v>
      </c>
      <c r="H29">
        <f t="shared" si="0"/>
        <v>1.23</v>
      </c>
      <c r="J29" t="s">
        <v>57</v>
      </c>
      <c r="K29" t="s">
        <v>58</v>
      </c>
      <c r="L29" t="s">
        <v>59</v>
      </c>
      <c r="M29" t="s">
        <v>60</v>
      </c>
      <c r="N29" t="s">
        <v>61</v>
      </c>
      <c r="O29" t="s">
        <v>62</v>
      </c>
    </row>
    <row r="30" spans="1:15" x14ac:dyDescent="0.25">
      <c r="A30">
        <v>29</v>
      </c>
      <c r="B30" t="s">
        <v>18</v>
      </c>
      <c r="C30" t="s">
        <v>11</v>
      </c>
      <c r="E30" t="s">
        <v>14</v>
      </c>
      <c r="F30">
        <v>0.187</v>
      </c>
      <c r="G30">
        <v>1.752</v>
      </c>
      <c r="H30">
        <f t="shared" si="0"/>
        <v>1.5649999999999999</v>
      </c>
      <c r="J30" t="s">
        <v>63</v>
      </c>
      <c r="K30" t="s">
        <v>64</v>
      </c>
      <c r="L30" t="s">
        <v>65</v>
      </c>
      <c r="M30" t="s">
        <v>66</v>
      </c>
      <c r="N30" t="s">
        <v>67</v>
      </c>
      <c r="O30" t="s">
        <v>68</v>
      </c>
    </row>
    <row r="31" spans="1:15" x14ac:dyDescent="0.25">
      <c r="A31">
        <v>30</v>
      </c>
      <c r="B31" t="s">
        <v>18</v>
      </c>
      <c r="C31" t="s">
        <v>11</v>
      </c>
      <c r="E31" t="s">
        <v>13</v>
      </c>
      <c r="F31">
        <v>0.24</v>
      </c>
      <c r="G31">
        <v>1.669</v>
      </c>
      <c r="H31">
        <f t="shared" si="0"/>
        <v>1.429</v>
      </c>
      <c r="J31" t="s">
        <v>69</v>
      </c>
      <c r="K31" t="s">
        <v>70</v>
      </c>
      <c r="L31" t="s">
        <v>71</v>
      </c>
      <c r="M31" t="s">
        <v>72</v>
      </c>
      <c r="N31" t="s">
        <v>73</v>
      </c>
      <c r="O31" t="s">
        <v>74</v>
      </c>
    </row>
    <row r="32" spans="1:15" x14ac:dyDescent="0.25">
      <c r="A32">
        <v>31</v>
      </c>
      <c r="B32" t="s">
        <v>18</v>
      </c>
      <c r="C32" t="s">
        <v>19</v>
      </c>
      <c r="E32" t="s">
        <v>12</v>
      </c>
      <c r="F32">
        <v>0.16700000000000001</v>
      </c>
      <c r="G32">
        <v>1.3979999999999999</v>
      </c>
      <c r="H32">
        <f t="shared" si="0"/>
        <v>1.2309999999999999</v>
      </c>
      <c r="J32" t="s">
        <v>57</v>
      </c>
      <c r="K32" t="s">
        <v>58</v>
      </c>
      <c r="L32" t="s">
        <v>59</v>
      </c>
      <c r="M32" t="s">
        <v>60</v>
      </c>
      <c r="N32" t="s">
        <v>61</v>
      </c>
      <c r="O32" t="s">
        <v>62</v>
      </c>
    </row>
    <row r="33" spans="1:15" x14ac:dyDescent="0.25">
      <c r="A33">
        <v>32</v>
      </c>
      <c r="B33" t="s">
        <v>18</v>
      </c>
      <c r="C33" t="s">
        <v>19</v>
      </c>
      <c r="E33" t="s">
        <v>14</v>
      </c>
      <c r="F33">
        <v>0.191</v>
      </c>
      <c r="G33">
        <v>1.752</v>
      </c>
      <c r="H33">
        <f t="shared" si="0"/>
        <v>1.5609999999999999</v>
      </c>
      <c r="J33" t="s">
        <v>63</v>
      </c>
      <c r="K33" t="s">
        <v>64</v>
      </c>
      <c r="L33" t="s">
        <v>65</v>
      </c>
      <c r="M33" t="s">
        <v>66</v>
      </c>
      <c r="N33" t="s">
        <v>67</v>
      </c>
      <c r="O33" t="s">
        <v>68</v>
      </c>
    </row>
    <row r="34" spans="1:15" x14ac:dyDescent="0.25">
      <c r="A34">
        <v>33</v>
      </c>
      <c r="B34" t="s">
        <v>18</v>
      </c>
      <c r="C34" t="s">
        <v>19</v>
      </c>
      <c r="E34" t="s">
        <v>13</v>
      </c>
      <c r="F34">
        <v>0.24</v>
      </c>
      <c r="G34">
        <v>1.6739999999999999</v>
      </c>
      <c r="H34">
        <f t="shared" si="0"/>
        <v>1.4339999999999999</v>
      </c>
      <c r="J34" t="s">
        <v>69</v>
      </c>
      <c r="K34" t="s">
        <v>70</v>
      </c>
      <c r="L34" t="s">
        <v>71</v>
      </c>
      <c r="M34" t="s">
        <v>72</v>
      </c>
      <c r="N34" t="s">
        <v>73</v>
      </c>
      <c r="O34" t="s">
        <v>74</v>
      </c>
    </row>
    <row r="35" spans="1:15" x14ac:dyDescent="0.25">
      <c r="A35">
        <v>34</v>
      </c>
      <c r="B35" t="s">
        <v>20</v>
      </c>
      <c r="C35" t="s">
        <v>5</v>
      </c>
      <c r="E35" t="s">
        <v>12</v>
      </c>
      <c r="F35">
        <v>0.32400000000000001</v>
      </c>
      <c r="G35">
        <v>2.1429999999999998</v>
      </c>
      <c r="H35">
        <f t="shared" si="0"/>
        <v>1.8189999999999997</v>
      </c>
      <c r="J35" t="s">
        <v>57</v>
      </c>
      <c r="K35" t="s">
        <v>58</v>
      </c>
      <c r="L35" t="s">
        <v>59</v>
      </c>
      <c r="M35" t="s">
        <v>60</v>
      </c>
      <c r="N35" t="s">
        <v>61</v>
      </c>
      <c r="O35" t="s">
        <v>62</v>
      </c>
    </row>
    <row r="36" spans="1:15" x14ac:dyDescent="0.25">
      <c r="A36">
        <v>35</v>
      </c>
      <c r="B36" t="s">
        <v>20</v>
      </c>
      <c r="C36" t="s">
        <v>5</v>
      </c>
      <c r="E36" t="s">
        <v>14</v>
      </c>
      <c r="F36">
        <v>0.223</v>
      </c>
      <c r="G36">
        <v>2.1019999999999999</v>
      </c>
      <c r="H36">
        <f t="shared" si="0"/>
        <v>1.8789999999999998</v>
      </c>
      <c r="J36" t="s">
        <v>63</v>
      </c>
      <c r="K36" t="s">
        <v>64</v>
      </c>
      <c r="L36" t="s">
        <v>65</v>
      </c>
      <c r="M36" t="s">
        <v>66</v>
      </c>
      <c r="N36" t="s">
        <v>67</v>
      </c>
      <c r="O36" t="s">
        <v>68</v>
      </c>
    </row>
    <row r="37" spans="1:15" x14ac:dyDescent="0.25">
      <c r="A37">
        <v>36</v>
      </c>
      <c r="B37" t="s">
        <v>20</v>
      </c>
      <c r="C37" t="s">
        <v>5</v>
      </c>
      <c r="E37" t="s">
        <v>13</v>
      </c>
      <c r="F37">
        <v>0.253</v>
      </c>
      <c r="G37">
        <v>2.0529999999999999</v>
      </c>
      <c r="H37">
        <f t="shared" si="0"/>
        <v>1.7999999999999998</v>
      </c>
      <c r="J37" t="s">
        <v>69</v>
      </c>
      <c r="K37" t="s">
        <v>70</v>
      </c>
      <c r="L37" t="s">
        <v>71</v>
      </c>
      <c r="M37" t="s">
        <v>72</v>
      </c>
      <c r="N37" t="s">
        <v>73</v>
      </c>
      <c r="O37" t="s">
        <v>74</v>
      </c>
    </row>
    <row r="38" spans="1:15" x14ac:dyDescent="0.25">
      <c r="A38">
        <v>37</v>
      </c>
      <c r="B38" t="s">
        <v>21</v>
      </c>
      <c r="C38" t="s">
        <v>22</v>
      </c>
      <c r="E38" t="s">
        <v>12</v>
      </c>
      <c r="F38">
        <v>0.20699999999999999</v>
      </c>
      <c r="G38">
        <v>2.3519999999999999</v>
      </c>
      <c r="H38">
        <f t="shared" si="0"/>
        <v>2.145</v>
      </c>
      <c r="J38" t="s">
        <v>57</v>
      </c>
      <c r="K38" t="s">
        <v>58</v>
      </c>
      <c r="L38" t="s">
        <v>59</v>
      </c>
      <c r="M38" t="s">
        <v>60</v>
      </c>
      <c r="N38" t="s">
        <v>61</v>
      </c>
      <c r="O38" t="s">
        <v>62</v>
      </c>
    </row>
    <row r="39" spans="1:15" x14ac:dyDescent="0.25">
      <c r="A39">
        <v>38</v>
      </c>
      <c r="B39" t="s">
        <v>21</v>
      </c>
      <c r="C39" t="s">
        <v>22</v>
      </c>
      <c r="E39" t="s">
        <v>14</v>
      </c>
      <c r="F39">
        <v>0.317</v>
      </c>
      <c r="G39">
        <v>1.538</v>
      </c>
      <c r="H39">
        <f t="shared" si="0"/>
        <v>1.2210000000000001</v>
      </c>
      <c r="J39" t="s">
        <v>63</v>
      </c>
      <c r="K39" t="s">
        <v>64</v>
      </c>
      <c r="L39" t="s">
        <v>65</v>
      </c>
      <c r="M39" t="s">
        <v>66</v>
      </c>
      <c r="N39" t="s">
        <v>67</v>
      </c>
      <c r="O39" t="s">
        <v>68</v>
      </c>
    </row>
    <row r="40" spans="1:15" x14ac:dyDescent="0.25">
      <c r="A40">
        <v>39</v>
      </c>
      <c r="B40" t="s">
        <v>21</v>
      </c>
      <c r="C40" t="s">
        <v>22</v>
      </c>
      <c r="E40" t="s">
        <v>13</v>
      </c>
      <c r="F40">
        <v>0.17599999999999999</v>
      </c>
      <c r="G40">
        <v>1.48</v>
      </c>
      <c r="H40">
        <f t="shared" si="0"/>
        <v>1.304</v>
      </c>
      <c r="J40" t="s">
        <v>69</v>
      </c>
      <c r="K40" t="s">
        <v>70</v>
      </c>
      <c r="L40" t="s">
        <v>71</v>
      </c>
      <c r="M40" t="s">
        <v>72</v>
      </c>
      <c r="N40" t="s">
        <v>73</v>
      </c>
      <c r="O40" t="s">
        <v>74</v>
      </c>
    </row>
    <row r="41" spans="1:15" x14ac:dyDescent="0.25">
      <c r="A41">
        <v>40</v>
      </c>
      <c r="B41" t="s">
        <v>21</v>
      </c>
      <c r="C41" t="s">
        <v>5</v>
      </c>
      <c r="E41" t="s">
        <v>12</v>
      </c>
      <c r="F41">
        <v>4.3999999999999997E-2</v>
      </c>
      <c r="G41">
        <v>1.226</v>
      </c>
      <c r="H41">
        <f t="shared" si="0"/>
        <v>1.1819999999999999</v>
      </c>
      <c r="J41" t="s">
        <v>57</v>
      </c>
      <c r="K41" t="s">
        <v>58</v>
      </c>
      <c r="L41" t="s">
        <v>59</v>
      </c>
      <c r="M41" t="s">
        <v>60</v>
      </c>
      <c r="N41" t="s">
        <v>61</v>
      </c>
      <c r="O41" t="s">
        <v>62</v>
      </c>
    </row>
    <row r="42" spans="1:15" x14ac:dyDescent="0.25">
      <c r="A42">
        <v>41</v>
      </c>
      <c r="B42" t="s">
        <v>21</v>
      </c>
      <c r="C42" t="s">
        <v>5</v>
      </c>
      <c r="E42" t="s">
        <v>14</v>
      </c>
      <c r="F42">
        <v>0.224</v>
      </c>
      <c r="G42">
        <v>1.948</v>
      </c>
      <c r="H42">
        <f t="shared" si="0"/>
        <v>1.724</v>
      </c>
      <c r="J42" t="s">
        <v>63</v>
      </c>
      <c r="K42" t="s">
        <v>64</v>
      </c>
      <c r="L42" t="s">
        <v>65</v>
      </c>
      <c r="M42" t="s">
        <v>66</v>
      </c>
      <c r="N42" t="s">
        <v>67</v>
      </c>
      <c r="O42" t="s">
        <v>68</v>
      </c>
    </row>
    <row r="43" spans="1:15" x14ac:dyDescent="0.25">
      <c r="A43">
        <v>42</v>
      </c>
      <c r="B43" t="s">
        <v>21</v>
      </c>
      <c r="C43" t="s">
        <v>5</v>
      </c>
      <c r="E43" t="s">
        <v>13</v>
      </c>
      <c r="F43">
        <v>0.22600000000000001</v>
      </c>
      <c r="G43">
        <v>1.9039999999999999</v>
      </c>
      <c r="H43">
        <f t="shared" si="0"/>
        <v>1.6779999999999999</v>
      </c>
      <c r="J43" t="s">
        <v>69</v>
      </c>
      <c r="K43" t="s">
        <v>70</v>
      </c>
      <c r="L43" t="s">
        <v>71</v>
      </c>
      <c r="M43" t="s">
        <v>72</v>
      </c>
      <c r="N43" t="s">
        <v>73</v>
      </c>
      <c r="O43" t="s">
        <v>74</v>
      </c>
    </row>
    <row r="44" spans="1:15" x14ac:dyDescent="0.25">
      <c r="A44">
        <v>43</v>
      </c>
      <c r="B44" t="s">
        <v>23</v>
      </c>
      <c r="C44" t="s">
        <v>5</v>
      </c>
      <c r="E44" t="s">
        <v>12</v>
      </c>
      <c r="F44">
        <v>0.152</v>
      </c>
      <c r="G44">
        <v>1.8939999999999999</v>
      </c>
      <c r="H44">
        <f t="shared" si="0"/>
        <v>1.742</v>
      </c>
      <c r="J44" t="s">
        <v>57</v>
      </c>
      <c r="K44" t="s">
        <v>58</v>
      </c>
      <c r="L44" t="s">
        <v>59</v>
      </c>
      <c r="M44" t="s">
        <v>60</v>
      </c>
      <c r="N44" t="s">
        <v>61</v>
      </c>
      <c r="O44" t="s">
        <v>62</v>
      </c>
    </row>
    <row r="45" spans="1:15" x14ac:dyDescent="0.25">
      <c r="A45">
        <v>44</v>
      </c>
      <c r="B45" t="s">
        <v>23</v>
      </c>
      <c r="C45" t="s">
        <v>5</v>
      </c>
      <c r="E45" t="s">
        <v>14</v>
      </c>
      <c r="F45">
        <v>0.46500000000000002</v>
      </c>
      <c r="G45">
        <v>1.927</v>
      </c>
      <c r="H45">
        <f t="shared" si="0"/>
        <v>1.462</v>
      </c>
      <c r="J45" t="s">
        <v>63</v>
      </c>
      <c r="K45" t="s">
        <v>64</v>
      </c>
      <c r="L45" t="s">
        <v>65</v>
      </c>
      <c r="M45" t="s">
        <v>66</v>
      </c>
      <c r="N45" t="s">
        <v>67</v>
      </c>
      <c r="O45" t="s">
        <v>68</v>
      </c>
    </row>
    <row r="46" spans="1:15" x14ac:dyDescent="0.25">
      <c r="A46">
        <v>45</v>
      </c>
      <c r="B46" t="s">
        <v>23</v>
      </c>
      <c r="C46" t="s">
        <v>5</v>
      </c>
      <c r="E46" t="s">
        <v>13</v>
      </c>
      <c r="F46">
        <v>0.253</v>
      </c>
      <c r="G46">
        <v>1.673</v>
      </c>
      <c r="H46">
        <f t="shared" si="0"/>
        <v>1.42</v>
      </c>
      <c r="J46" t="s">
        <v>69</v>
      </c>
      <c r="K46" t="s">
        <v>70</v>
      </c>
      <c r="L46" t="s">
        <v>71</v>
      </c>
      <c r="M46" t="s">
        <v>72</v>
      </c>
      <c r="N46" t="s">
        <v>73</v>
      </c>
      <c r="O46" t="s">
        <v>74</v>
      </c>
    </row>
    <row r="47" spans="1:15" x14ac:dyDescent="0.25">
      <c r="A47">
        <v>46</v>
      </c>
      <c r="B47" t="s">
        <v>23</v>
      </c>
      <c r="C47" t="s">
        <v>11</v>
      </c>
      <c r="E47" t="s">
        <v>12</v>
      </c>
      <c r="F47">
        <v>0.41399999999999998</v>
      </c>
      <c r="G47">
        <v>3.1680000000000001</v>
      </c>
      <c r="H47">
        <f t="shared" si="0"/>
        <v>2.754</v>
      </c>
      <c r="J47" t="s">
        <v>57</v>
      </c>
      <c r="K47" t="s">
        <v>58</v>
      </c>
      <c r="L47" t="s">
        <v>59</v>
      </c>
      <c r="M47" t="s">
        <v>60</v>
      </c>
      <c r="N47" t="s">
        <v>61</v>
      </c>
      <c r="O47" t="s">
        <v>62</v>
      </c>
    </row>
    <row r="48" spans="1:15" x14ac:dyDescent="0.25">
      <c r="A48">
        <v>47</v>
      </c>
      <c r="B48" t="s">
        <v>23</v>
      </c>
      <c r="C48" t="s">
        <v>11</v>
      </c>
      <c r="E48" t="s">
        <v>14</v>
      </c>
      <c r="F48">
        <v>8.3000000000000004E-2</v>
      </c>
      <c r="G48">
        <v>2.3149999999999999</v>
      </c>
      <c r="H48">
        <f t="shared" si="0"/>
        <v>2.2319999999999998</v>
      </c>
      <c r="J48" t="s">
        <v>63</v>
      </c>
      <c r="K48" t="s">
        <v>64</v>
      </c>
      <c r="L48" t="s">
        <v>65</v>
      </c>
      <c r="M48" t="s">
        <v>66</v>
      </c>
      <c r="N48" t="s">
        <v>67</v>
      </c>
      <c r="O48" t="s">
        <v>68</v>
      </c>
    </row>
    <row r="49" spans="1:15" x14ac:dyDescent="0.25">
      <c r="A49">
        <v>48</v>
      </c>
      <c r="B49" t="s">
        <v>23</v>
      </c>
      <c r="C49" t="s">
        <v>11</v>
      </c>
      <c r="E49" t="s">
        <v>13</v>
      </c>
      <c r="F49">
        <v>0.441</v>
      </c>
      <c r="G49">
        <v>2.1309999999999998</v>
      </c>
      <c r="H49">
        <f t="shared" si="0"/>
        <v>1.6899999999999997</v>
      </c>
      <c r="J49" t="s">
        <v>69</v>
      </c>
      <c r="K49" t="s">
        <v>70</v>
      </c>
      <c r="L49" t="s">
        <v>71</v>
      </c>
      <c r="M49" t="s">
        <v>72</v>
      </c>
      <c r="N49" t="s">
        <v>73</v>
      </c>
      <c r="O49" t="s">
        <v>74</v>
      </c>
    </row>
    <row r="50" spans="1:15" x14ac:dyDescent="0.25">
      <c r="A50">
        <v>49</v>
      </c>
      <c r="B50" t="s">
        <v>24</v>
      </c>
      <c r="C50" t="s">
        <v>5</v>
      </c>
      <c r="E50" t="s">
        <v>12</v>
      </c>
      <c r="F50">
        <v>0.79500000000000004</v>
      </c>
      <c r="G50">
        <v>3.1309999999999998</v>
      </c>
      <c r="H50">
        <f t="shared" si="0"/>
        <v>2.3359999999999999</v>
      </c>
      <c r="J50" t="s">
        <v>57</v>
      </c>
      <c r="K50" t="s">
        <v>58</v>
      </c>
      <c r="L50" t="s">
        <v>59</v>
      </c>
      <c r="M50" t="s">
        <v>60</v>
      </c>
      <c r="N50" t="s">
        <v>61</v>
      </c>
      <c r="O50" t="s">
        <v>62</v>
      </c>
    </row>
    <row r="51" spans="1:15" x14ac:dyDescent="0.25">
      <c r="A51">
        <v>50</v>
      </c>
      <c r="B51" t="s">
        <v>24</v>
      </c>
      <c r="C51" t="s">
        <v>5</v>
      </c>
      <c r="E51" t="s">
        <v>14</v>
      </c>
      <c r="F51">
        <v>0.19800000000000001</v>
      </c>
      <c r="G51">
        <v>2.1890000000000001</v>
      </c>
      <c r="H51">
        <f t="shared" si="0"/>
        <v>1.9910000000000001</v>
      </c>
      <c r="J51" t="s">
        <v>63</v>
      </c>
      <c r="K51" t="s">
        <v>64</v>
      </c>
      <c r="L51" t="s">
        <v>65</v>
      </c>
      <c r="M51" t="s">
        <v>66</v>
      </c>
      <c r="N51" t="s">
        <v>67</v>
      </c>
      <c r="O51" t="s">
        <v>68</v>
      </c>
    </row>
    <row r="52" spans="1:15" x14ac:dyDescent="0.25">
      <c r="A52">
        <v>51</v>
      </c>
      <c r="B52" t="s">
        <v>24</v>
      </c>
      <c r="C52" t="s">
        <v>5</v>
      </c>
      <c r="E52" t="s">
        <v>13</v>
      </c>
      <c r="F52">
        <v>0.30399999999999999</v>
      </c>
      <c r="G52">
        <v>2.0760000000000001</v>
      </c>
      <c r="H52">
        <f t="shared" si="0"/>
        <v>1.772</v>
      </c>
      <c r="J52" t="s">
        <v>69</v>
      </c>
      <c r="K52" t="s">
        <v>70</v>
      </c>
      <c r="L52" t="s">
        <v>71</v>
      </c>
      <c r="M52" t="s">
        <v>72</v>
      </c>
      <c r="N52" t="s">
        <v>73</v>
      </c>
      <c r="O52" t="s">
        <v>74</v>
      </c>
    </row>
    <row r="53" spans="1:15" x14ac:dyDescent="0.25">
      <c r="A53">
        <v>52</v>
      </c>
      <c r="B53" t="s">
        <v>24</v>
      </c>
      <c r="C53" t="s">
        <v>11</v>
      </c>
      <c r="E53" t="s">
        <v>12</v>
      </c>
      <c r="F53">
        <v>0.25</v>
      </c>
      <c r="G53">
        <v>2.9289999999999998</v>
      </c>
      <c r="H53">
        <f t="shared" si="0"/>
        <v>2.6789999999999998</v>
      </c>
      <c r="J53" t="s">
        <v>57</v>
      </c>
      <c r="K53" t="s">
        <v>58</v>
      </c>
      <c r="L53" t="s">
        <v>59</v>
      </c>
      <c r="M53" t="s">
        <v>60</v>
      </c>
      <c r="N53" t="s">
        <v>61</v>
      </c>
      <c r="O53" t="s">
        <v>62</v>
      </c>
    </row>
    <row r="54" spans="1:15" x14ac:dyDescent="0.25">
      <c r="A54">
        <v>53</v>
      </c>
      <c r="B54" t="s">
        <v>24</v>
      </c>
      <c r="C54" t="s">
        <v>11</v>
      </c>
      <c r="E54" t="s">
        <v>14</v>
      </c>
      <c r="F54">
        <v>0.27200000000000002</v>
      </c>
      <c r="G54">
        <v>2.6789999999999998</v>
      </c>
      <c r="H54">
        <f t="shared" si="0"/>
        <v>2.407</v>
      </c>
      <c r="J54" t="s">
        <v>63</v>
      </c>
      <c r="K54" t="s">
        <v>64</v>
      </c>
      <c r="L54" t="s">
        <v>65</v>
      </c>
      <c r="M54" t="s">
        <v>66</v>
      </c>
      <c r="N54" t="s">
        <v>67</v>
      </c>
      <c r="O54" t="s">
        <v>68</v>
      </c>
    </row>
    <row r="55" spans="1:15" x14ac:dyDescent="0.25">
      <c r="A55">
        <v>54</v>
      </c>
      <c r="B55" t="s">
        <v>24</v>
      </c>
      <c r="C55" t="s">
        <v>11</v>
      </c>
      <c r="E55" t="s">
        <v>13</v>
      </c>
      <c r="F55">
        <v>0.16500000000000001</v>
      </c>
      <c r="G55">
        <v>2.4609999999999999</v>
      </c>
      <c r="H55">
        <f t="shared" si="0"/>
        <v>2.2959999999999998</v>
      </c>
      <c r="J55" t="s">
        <v>69</v>
      </c>
      <c r="K55" t="s">
        <v>70</v>
      </c>
      <c r="L55" t="s">
        <v>71</v>
      </c>
      <c r="M55" t="s">
        <v>72</v>
      </c>
      <c r="N55" t="s">
        <v>73</v>
      </c>
      <c r="O55" t="s">
        <v>74</v>
      </c>
    </row>
    <row r="56" spans="1:15" x14ac:dyDescent="0.25">
      <c r="A56">
        <v>55</v>
      </c>
      <c r="B56" t="s">
        <v>25</v>
      </c>
      <c r="C56" t="s">
        <v>5</v>
      </c>
      <c r="E56" t="s">
        <v>12</v>
      </c>
      <c r="F56">
        <v>0.54500000000000004</v>
      </c>
      <c r="G56">
        <v>2.734</v>
      </c>
      <c r="H56">
        <f t="shared" si="0"/>
        <v>2.1890000000000001</v>
      </c>
      <c r="J56" t="s">
        <v>57</v>
      </c>
      <c r="K56" t="s">
        <v>58</v>
      </c>
      <c r="L56" t="s">
        <v>59</v>
      </c>
      <c r="M56" t="s">
        <v>60</v>
      </c>
      <c r="N56" t="s">
        <v>61</v>
      </c>
      <c r="O56" t="s">
        <v>62</v>
      </c>
    </row>
    <row r="57" spans="1:15" x14ac:dyDescent="0.25">
      <c r="A57">
        <v>56</v>
      </c>
      <c r="B57" t="s">
        <v>25</v>
      </c>
      <c r="C57" t="s">
        <v>5</v>
      </c>
      <c r="E57" t="s">
        <v>14</v>
      </c>
      <c r="F57">
        <v>0.496</v>
      </c>
      <c r="G57">
        <v>2.6440000000000001</v>
      </c>
      <c r="H57">
        <f t="shared" si="0"/>
        <v>2.1480000000000001</v>
      </c>
      <c r="J57" t="s">
        <v>63</v>
      </c>
      <c r="K57" t="s">
        <v>64</v>
      </c>
      <c r="L57" t="s">
        <v>65</v>
      </c>
      <c r="M57" t="s">
        <v>66</v>
      </c>
      <c r="N57" t="s">
        <v>67</v>
      </c>
      <c r="O57" t="s">
        <v>68</v>
      </c>
    </row>
    <row r="58" spans="1:15" x14ac:dyDescent="0.25">
      <c r="A58">
        <v>57</v>
      </c>
      <c r="B58" t="s">
        <v>25</v>
      </c>
      <c r="C58" t="s">
        <v>5</v>
      </c>
      <c r="E58" t="s">
        <v>13</v>
      </c>
      <c r="F58">
        <v>0.34699999999999998</v>
      </c>
      <c r="G58">
        <v>1.8420000000000001</v>
      </c>
      <c r="H58">
        <f t="shared" si="0"/>
        <v>1.4950000000000001</v>
      </c>
      <c r="J58" t="s">
        <v>69</v>
      </c>
      <c r="K58" t="s">
        <v>70</v>
      </c>
      <c r="L58" t="s">
        <v>71</v>
      </c>
      <c r="M58" t="s">
        <v>72</v>
      </c>
      <c r="N58" t="s">
        <v>73</v>
      </c>
      <c r="O58" t="s">
        <v>74</v>
      </c>
    </row>
    <row r="59" spans="1:15" x14ac:dyDescent="0.25">
      <c r="A59">
        <v>58</v>
      </c>
      <c r="B59" t="s">
        <v>25</v>
      </c>
      <c r="C59" t="s">
        <v>11</v>
      </c>
      <c r="E59" t="s">
        <v>12</v>
      </c>
      <c r="F59">
        <v>0.222</v>
      </c>
      <c r="G59">
        <v>2.3919999999999999</v>
      </c>
      <c r="H59">
        <f t="shared" si="0"/>
        <v>2.17</v>
      </c>
      <c r="J59" t="s">
        <v>57</v>
      </c>
      <c r="K59" t="s">
        <v>58</v>
      </c>
      <c r="L59" t="s">
        <v>59</v>
      </c>
      <c r="M59" t="s">
        <v>60</v>
      </c>
      <c r="N59" t="s">
        <v>61</v>
      </c>
      <c r="O59" t="s">
        <v>62</v>
      </c>
    </row>
    <row r="60" spans="1:15" x14ac:dyDescent="0.25">
      <c r="A60">
        <v>59</v>
      </c>
      <c r="B60" t="s">
        <v>25</v>
      </c>
      <c r="C60" t="s">
        <v>11</v>
      </c>
      <c r="E60" t="s">
        <v>14</v>
      </c>
      <c r="F60">
        <v>0.16</v>
      </c>
      <c r="G60">
        <v>2.2559999999999998</v>
      </c>
      <c r="H60">
        <f t="shared" si="0"/>
        <v>2.0959999999999996</v>
      </c>
      <c r="J60" t="s">
        <v>63</v>
      </c>
      <c r="K60" t="s">
        <v>64</v>
      </c>
      <c r="L60" t="s">
        <v>65</v>
      </c>
      <c r="M60" t="s">
        <v>66</v>
      </c>
      <c r="N60" t="s">
        <v>67</v>
      </c>
      <c r="O60" t="s">
        <v>68</v>
      </c>
    </row>
    <row r="61" spans="1:15" x14ac:dyDescent="0.25">
      <c r="A61">
        <v>60</v>
      </c>
      <c r="B61" t="s">
        <v>25</v>
      </c>
      <c r="C61" t="s">
        <v>11</v>
      </c>
      <c r="E61" t="s">
        <v>13</v>
      </c>
      <c r="F61">
        <v>0.22</v>
      </c>
      <c r="G61">
        <v>2.0059999999999998</v>
      </c>
      <c r="H61">
        <f t="shared" si="0"/>
        <v>1.7859999999999998</v>
      </c>
      <c r="J61" t="s">
        <v>69</v>
      </c>
      <c r="K61" t="s">
        <v>70</v>
      </c>
      <c r="L61" t="s">
        <v>71</v>
      </c>
      <c r="M61" t="s">
        <v>72</v>
      </c>
      <c r="N61" t="s">
        <v>73</v>
      </c>
      <c r="O61" t="s">
        <v>74</v>
      </c>
    </row>
    <row r="62" spans="1:15" x14ac:dyDescent="0.25">
      <c r="A62">
        <v>61</v>
      </c>
      <c r="B62" t="s">
        <v>4</v>
      </c>
      <c r="C62" t="s">
        <v>5</v>
      </c>
      <c r="E62" t="s">
        <v>12</v>
      </c>
      <c r="F62">
        <v>0.40300000000000002</v>
      </c>
      <c r="G62">
        <v>2.1869999999999998</v>
      </c>
      <c r="H62">
        <f t="shared" si="0"/>
        <v>1.7839999999999998</v>
      </c>
      <c r="J62" t="s">
        <v>57</v>
      </c>
      <c r="K62" t="s">
        <v>58</v>
      </c>
      <c r="L62" t="s">
        <v>59</v>
      </c>
      <c r="M62" t="s">
        <v>60</v>
      </c>
      <c r="N62" t="s">
        <v>61</v>
      </c>
      <c r="O62" t="s">
        <v>62</v>
      </c>
    </row>
    <row r="63" spans="1:15" x14ac:dyDescent="0.25">
      <c r="A63">
        <v>62</v>
      </c>
      <c r="B63" t="s">
        <v>4</v>
      </c>
      <c r="C63" t="s">
        <v>5</v>
      </c>
      <c r="E63" t="s">
        <v>14</v>
      </c>
      <c r="F63">
        <v>0.379</v>
      </c>
      <c r="G63">
        <v>2.19</v>
      </c>
      <c r="H63">
        <f t="shared" si="0"/>
        <v>1.8109999999999999</v>
      </c>
      <c r="J63" t="s">
        <v>63</v>
      </c>
      <c r="K63" t="s">
        <v>64</v>
      </c>
      <c r="L63" t="s">
        <v>65</v>
      </c>
      <c r="M63" t="s">
        <v>66</v>
      </c>
      <c r="N63" t="s">
        <v>67</v>
      </c>
      <c r="O63" t="s">
        <v>68</v>
      </c>
    </row>
    <row r="64" spans="1:15" x14ac:dyDescent="0.25">
      <c r="A64">
        <v>63</v>
      </c>
      <c r="B64" t="s">
        <v>4</v>
      </c>
      <c r="C64" t="s">
        <v>5</v>
      </c>
      <c r="E64" t="s">
        <v>13</v>
      </c>
      <c r="F64">
        <v>0.54400000000000004</v>
      </c>
      <c r="G64">
        <v>2.387</v>
      </c>
      <c r="H64">
        <f t="shared" si="0"/>
        <v>1.843</v>
      </c>
      <c r="J64" t="s">
        <v>69</v>
      </c>
      <c r="K64" t="s">
        <v>70</v>
      </c>
      <c r="L64" t="s">
        <v>71</v>
      </c>
      <c r="M64" t="s">
        <v>72</v>
      </c>
      <c r="N64" t="s">
        <v>73</v>
      </c>
      <c r="O64" t="s">
        <v>74</v>
      </c>
    </row>
    <row r="65" spans="1:15" x14ac:dyDescent="0.25">
      <c r="A65">
        <v>64</v>
      </c>
      <c r="B65" t="s">
        <v>4</v>
      </c>
      <c r="C65" t="s">
        <v>11</v>
      </c>
      <c r="E65" t="s">
        <v>12</v>
      </c>
      <c r="F65">
        <v>0.35299999999999998</v>
      </c>
      <c r="G65">
        <v>3.0350000000000001</v>
      </c>
      <c r="H65">
        <f t="shared" si="0"/>
        <v>2.6820000000000004</v>
      </c>
      <c r="J65" t="s">
        <v>57</v>
      </c>
      <c r="K65" t="s">
        <v>58</v>
      </c>
      <c r="L65" t="s">
        <v>59</v>
      </c>
      <c r="M65" t="s">
        <v>60</v>
      </c>
      <c r="N65" t="s">
        <v>61</v>
      </c>
      <c r="O65" t="s">
        <v>62</v>
      </c>
    </row>
    <row r="66" spans="1:15" x14ac:dyDescent="0.25">
      <c r="A66">
        <v>65</v>
      </c>
      <c r="B66" t="s">
        <v>4</v>
      </c>
      <c r="C66" t="s">
        <v>11</v>
      </c>
      <c r="E66" t="s">
        <v>14</v>
      </c>
      <c r="F66">
        <v>0.251</v>
      </c>
      <c r="G66">
        <v>2.6659999999999999</v>
      </c>
      <c r="H66">
        <f t="shared" si="0"/>
        <v>2.415</v>
      </c>
      <c r="J66" t="s">
        <v>63</v>
      </c>
      <c r="K66" t="s">
        <v>64</v>
      </c>
      <c r="L66" t="s">
        <v>65</v>
      </c>
      <c r="M66" t="s">
        <v>66</v>
      </c>
      <c r="N66" t="s">
        <v>67</v>
      </c>
      <c r="O66" t="s">
        <v>68</v>
      </c>
    </row>
    <row r="67" spans="1:15" x14ac:dyDescent="0.25">
      <c r="A67">
        <v>66</v>
      </c>
      <c r="B67" t="s">
        <v>4</v>
      </c>
      <c r="C67" t="s">
        <v>11</v>
      </c>
      <c r="E67" t="s">
        <v>13</v>
      </c>
      <c r="F67">
        <v>0.18099999999999999</v>
      </c>
      <c r="G67">
        <v>2.42</v>
      </c>
      <c r="H67">
        <f t="shared" ref="H67:H130" si="1">G67-F67</f>
        <v>2.2389999999999999</v>
      </c>
      <c r="J67" t="s">
        <v>69</v>
      </c>
      <c r="K67" t="s">
        <v>70</v>
      </c>
      <c r="L67" t="s">
        <v>71</v>
      </c>
      <c r="M67" t="s">
        <v>72</v>
      </c>
      <c r="N67" t="s">
        <v>73</v>
      </c>
      <c r="O67" t="s">
        <v>74</v>
      </c>
    </row>
    <row r="68" spans="1:15" x14ac:dyDescent="0.25">
      <c r="A68">
        <v>67</v>
      </c>
      <c r="B68" t="s">
        <v>26</v>
      </c>
      <c r="C68" t="s">
        <v>11</v>
      </c>
      <c r="E68" t="s">
        <v>12</v>
      </c>
      <c r="F68">
        <v>2.4E-2</v>
      </c>
      <c r="G68">
        <v>2.339</v>
      </c>
      <c r="H68">
        <f t="shared" si="1"/>
        <v>2.3149999999999999</v>
      </c>
      <c r="J68" t="s">
        <v>57</v>
      </c>
      <c r="K68" t="s">
        <v>58</v>
      </c>
      <c r="L68" t="s">
        <v>59</v>
      </c>
      <c r="M68" t="s">
        <v>60</v>
      </c>
      <c r="N68" t="s">
        <v>61</v>
      </c>
      <c r="O68" t="s">
        <v>62</v>
      </c>
    </row>
    <row r="69" spans="1:15" x14ac:dyDescent="0.25">
      <c r="A69">
        <v>68</v>
      </c>
      <c r="B69" t="s">
        <v>26</v>
      </c>
      <c r="C69" t="s">
        <v>11</v>
      </c>
      <c r="E69" t="s">
        <v>14</v>
      </c>
      <c r="F69">
        <v>5.6000000000000001E-2</v>
      </c>
      <c r="G69">
        <v>2.0720000000000001</v>
      </c>
      <c r="H69">
        <f t="shared" si="1"/>
        <v>2.016</v>
      </c>
      <c r="J69" t="s">
        <v>63</v>
      </c>
      <c r="K69" t="s">
        <v>64</v>
      </c>
      <c r="L69" t="s">
        <v>65</v>
      </c>
      <c r="M69" t="s">
        <v>66</v>
      </c>
      <c r="N69" t="s">
        <v>67</v>
      </c>
      <c r="O69" t="s">
        <v>68</v>
      </c>
    </row>
    <row r="70" spans="1:15" x14ac:dyDescent="0.25">
      <c r="A70">
        <v>69</v>
      </c>
      <c r="B70" t="s">
        <v>26</v>
      </c>
      <c r="C70" t="s">
        <v>11</v>
      </c>
      <c r="E70" t="s">
        <v>13</v>
      </c>
      <c r="F70">
        <v>0.106</v>
      </c>
      <c r="G70">
        <v>1.5609999999999999</v>
      </c>
      <c r="H70">
        <f t="shared" si="1"/>
        <v>1.4549999999999998</v>
      </c>
      <c r="J70" t="s">
        <v>69</v>
      </c>
      <c r="K70" t="s">
        <v>70</v>
      </c>
      <c r="L70" t="s">
        <v>71</v>
      </c>
      <c r="M70" t="s">
        <v>72</v>
      </c>
      <c r="N70" t="s">
        <v>73</v>
      </c>
      <c r="O70" t="s">
        <v>74</v>
      </c>
    </row>
    <row r="71" spans="1:15" x14ac:dyDescent="0.25">
      <c r="A71">
        <v>70</v>
      </c>
      <c r="B71" t="s">
        <v>27</v>
      </c>
      <c r="C71" t="s">
        <v>5</v>
      </c>
      <c r="E71" t="s">
        <v>12</v>
      </c>
      <c r="F71">
        <v>0.46500000000000002</v>
      </c>
      <c r="G71">
        <v>2.5150000000000001</v>
      </c>
      <c r="H71">
        <f t="shared" si="1"/>
        <v>2.0500000000000003</v>
      </c>
      <c r="J71" t="s">
        <v>57</v>
      </c>
      <c r="K71" t="s">
        <v>58</v>
      </c>
      <c r="L71" t="s">
        <v>59</v>
      </c>
      <c r="M71" t="s">
        <v>60</v>
      </c>
      <c r="N71" t="s">
        <v>61</v>
      </c>
      <c r="O71" t="s">
        <v>62</v>
      </c>
    </row>
    <row r="72" spans="1:15" x14ac:dyDescent="0.25">
      <c r="A72">
        <v>71</v>
      </c>
      <c r="B72" t="s">
        <v>27</v>
      </c>
      <c r="C72" t="s">
        <v>5</v>
      </c>
      <c r="E72" t="s">
        <v>14</v>
      </c>
      <c r="F72">
        <v>0.73699999999999999</v>
      </c>
      <c r="G72">
        <v>2.347</v>
      </c>
      <c r="H72">
        <f t="shared" si="1"/>
        <v>1.6099999999999999</v>
      </c>
      <c r="J72" t="s">
        <v>63</v>
      </c>
      <c r="K72" t="s">
        <v>64</v>
      </c>
      <c r="L72" t="s">
        <v>65</v>
      </c>
      <c r="M72" t="s">
        <v>66</v>
      </c>
      <c r="N72" t="s">
        <v>67</v>
      </c>
      <c r="O72" t="s">
        <v>68</v>
      </c>
    </row>
    <row r="73" spans="1:15" x14ac:dyDescent="0.25">
      <c r="A73">
        <v>72</v>
      </c>
      <c r="B73" t="s">
        <v>27</v>
      </c>
      <c r="C73" t="s">
        <v>5</v>
      </c>
      <c r="E73" t="s">
        <v>13</v>
      </c>
      <c r="F73">
        <v>0.28000000000000003</v>
      </c>
      <c r="G73">
        <v>1.887</v>
      </c>
      <c r="H73">
        <f t="shared" si="1"/>
        <v>1.607</v>
      </c>
      <c r="J73" t="s">
        <v>69</v>
      </c>
      <c r="K73" t="s">
        <v>70</v>
      </c>
      <c r="L73" t="s">
        <v>71</v>
      </c>
      <c r="M73" t="s">
        <v>72</v>
      </c>
      <c r="N73" t="s">
        <v>73</v>
      </c>
      <c r="O73" t="s">
        <v>74</v>
      </c>
    </row>
    <row r="74" spans="1:15" x14ac:dyDescent="0.25">
      <c r="A74">
        <v>73</v>
      </c>
      <c r="B74" t="s">
        <v>27</v>
      </c>
      <c r="C74" t="s">
        <v>28</v>
      </c>
      <c r="E74" t="s">
        <v>12</v>
      </c>
      <c r="F74">
        <v>0.27700000000000002</v>
      </c>
      <c r="G74">
        <v>2.6989999999999998</v>
      </c>
      <c r="H74">
        <f t="shared" si="1"/>
        <v>2.4219999999999997</v>
      </c>
      <c r="J74" t="s">
        <v>57</v>
      </c>
      <c r="K74" t="s">
        <v>58</v>
      </c>
      <c r="L74" t="s">
        <v>59</v>
      </c>
      <c r="M74" t="s">
        <v>60</v>
      </c>
      <c r="N74" t="s">
        <v>61</v>
      </c>
      <c r="O74" t="s">
        <v>62</v>
      </c>
    </row>
    <row r="75" spans="1:15" x14ac:dyDescent="0.25">
      <c r="A75">
        <v>74</v>
      </c>
      <c r="B75" t="s">
        <v>27</v>
      </c>
      <c r="C75" t="s">
        <v>28</v>
      </c>
      <c r="E75" t="s">
        <v>14</v>
      </c>
      <c r="F75">
        <v>0.34899999999999998</v>
      </c>
      <c r="G75">
        <v>1.9650000000000001</v>
      </c>
      <c r="H75">
        <f t="shared" si="1"/>
        <v>1.6160000000000001</v>
      </c>
      <c r="J75" t="s">
        <v>63</v>
      </c>
      <c r="K75" t="s">
        <v>64</v>
      </c>
      <c r="L75" t="s">
        <v>65</v>
      </c>
      <c r="M75" t="s">
        <v>66</v>
      </c>
      <c r="N75" t="s">
        <v>67</v>
      </c>
      <c r="O75" t="s">
        <v>68</v>
      </c>
    </row>
    <row r="76" spans="1:15" x14ac:dyDescent="0.25">
      <c r="A76">
        <v>75</v>
      </c>
      <c r="B76" t="s">
        <v>27</v>
      </c>
      <c r="C76" t="s">
        <v>28</v>
      </c>
      <c r="E76" t="s">
        <v>13</v>
      </c>
      <c r="F76">
        <v>0.67300000000000004</v>
      </c>
      <c r="G76">
        <v>1.774</v>
      </c>
      <c r="H76">
        <f t="shared" si="1"/>
        <v>1.101</v>
      </c>
      <c r="J76" t="s">
        <v>69</v>
      </c>
      <c r="K76" t="s">
        <v>70</v>
      </c>
      <c r="L76" t="s">
        <v>71</v>
      </c>
      <c r="M76" t="s">
        <v>72</v>
      </c>
      <c r="N76" t="s">
        <v>73</v>
      </c>
      <c r="O76" t="s">
        <v>74</v>
      </c>
    </row>
    <row r="77" spans="1:15" x14ac:dyDescent="0.25">
      <c r="A77">
        <v>76</v>
      </c>
      <c r="B77" t="s">
        <v>27</v>
      </c>
      <c r="C77" t="s">
        <v>11</v>
      </c>
      <c r="E77" t="s">
        <v>12</v>
      </c>
      <c r="F77">
        <v>0.20100000000000001</v>
      </c>
      <c r="G77">
        <v>2.2200000000000002</v>
      </c>
      <c r="H77">
        <f t="shared" si="1"/>
        <v>2.0190000000000001</v>
      </c>
      <c r="J77" t="s">
        <v>57</v>
      </c>
      <c r="K77" t="s">
        <v>58</v>
      </c>
      <c r="L77" t="s">
        <v>59</v>
      </c>
      <c r="M77" t="s">
        <v>60</v>
      </c>
      <c r="N77" t="s">
        <v>61</v>
      </c>
      <c r="O77" t="s">
        <v>62</v>
      </c>
    </row>
    <row r="78" spans="1:15" x14ac:dyDescent="0.25">
      <c r="A78">
        <v>77</v>
      </c>
      <c r="B78" t="s">
        <v>27</v>
      </c>
      <c r="C78" t="s">
        <v>11</v>
      </c>
      <c r="E78" t="s">
        <v>14</v>
      </c>
      <c r="F78">
        <v>0.26500000000000001</v>
      </c>
      <c r="G78">
        <v>2.5510000000000002</v>
      </c>
      <c r="H78">
        <f t="shared" si="1"/>
        <v>2.286</v>
      </c>
      <c r="J78" t="s">
        <v>63</v>
      </c>
      <c r="K78" t="s">
        <v>64</v>
      </c>
      <c r="L78" t="s">
        <v>65</v>
      </c>
      <c r="M78" t="s">
        <v>66</v>
      </c>
      <c r="N78" t="s">
        <v>67</v>
      </c>
      <c r="O78" t="s">
        <v>68</v>
      </c>
    </row>
    <row r="79" spans="1:15" x14ac:dyDescent="0.25">
      <c r="A79">
        <v>78</v>
      </c>
      <c r="B79" t="s">
        <v>27</v>
      </c>
      <c r="C79" t="s">
        <v>11</v>
      </c>
      <c r="E79" t="s">
        <v>13</v>
      </c>
      <c r="F79">
        <v>0.14599999999999999</v>
      </c>
      <c r="G79">
        <v>1.19</v>
      </c>
      <c r="H79">
        <f t="shared" si="1"/>
        <v>1.044</v>
      </c>
      <c r="J79" t="s">
        <v>69</v>
      </c>
      <c r="K79" t="s">
        <v>70</v>
      </c>
      <c r="L79" t="s">
        <v>71</v>
      </c>
      <c r="M79" t="s">
        <v>72</v>
      </c>
      <c r="N79" t="s">
        <v>73</v>
      </c>
      <c r="O79" t="s">
        <v>74</v>
      </c>
    </row>
    <row r="80" spans="1:15" x14ac:dyDescent="0.25">
      <c r="A80">
        <v>79</v>
      </c>
      <c r="B80" t="s">
        <v>29</v>
      </c>
      <c r="C80" t="s">
        <v>5</v>
      </c>
      <c r="E80" t="s">
        <v>12</v>
      </c>
      <c r="F80">
        <v>0.126</v>
      </c>
      <c r="G80">
        <v>2.6779999999999999</v>
      </c>
      <c r="H80">
        <f t="shared" si="1"/>
        <v>2.552</v>
      </c>
      <c r="J80" t="s">
        <v>57</v>
      </c>
      <c r="K80" t="s">
        <v>58</v>
      </c>
      <c r="L80" t="s">
        <v>59</v>
      </c>
      <c r="M80" t="s">
        <v>60</v>
      </c>
      <c r="N80" t="s">
        <v>61</v>
      </c>
      <c r="O80" t="s">
        <v>62</v>
      </c>
    </row>
    <row r="81" spans="1:15" x14ac:dyDescent="0.25">
      <c r="A81">
        <v>80</v>
      </c>
      <c r="B81" t="s">
        <v>29</v>
      </c>
      <c r="C81" t="s">
        <v>5</v>
      </c>
      <c r="E81" t="s">
        <v>14</v>
      </c>
      <c r="F81">
        <v>0.61399999999999999</v>
      </c>
      <c r="G81">
        <v>1.9410000000000001</v>
      </c>
      <c r="H81">
        <f t="shared" si="1"/>
        <v>1.327</v>
      </c>
      <c r="I81" t="s">
        <v>44</v>
      </c>
      <c r="J81" t="s">
        <v>63</v>
      </c>
      <c r="K81" t="s">
        <v>64</v>
      </c>
      <c r="L81" t="s">
        <v>65</v>
      </c>
      <c r="M81" t="s">
        <v>66</v>
      </c>
      <c r="N81" t="s">
        <v>67</v>
      </c>
      <c r="O81" t="s">
        <v>68</v>
      </c>
    </row>
    <row r="82" spans="1:15" x14ac:dyDescent="0.25">
      <c r="A82">
        <v>81</v>
      </c>
      <c r="B82" t="s">
        <v>29</v>
      </c>
      <c r="C82" t="s">
        <v>5</v>
      </c>
      <c r="E82" t="s">
        <v>13</v>
      </c>
      <c r="F82">
        <v>0.21</v>
      </c>
      <c r="G82">
        <v>2.0979999999999999</v>
      </c>
      <c r="H82">
        <f t="shared" si="1"/>
        <v>1.8879999999999999</v>
      </c>
      <c r="J82" t="s">
        <v>69</v>
      </c>
      <c r="K82" t="s">
        <v>70</v>
      </c>
      <c r="L82" t="s">
        <v>71</v>
      </c>
      <c r="M82" t="s">
        <v>72</v>
      </c>
      <c r="N82" t="s">
        <v>73</v>
      </c>
      <c r="O82" t="s">
        <v>74</v>
      </c>
    </row>
    <row r="83" spans="1:15" x14ac:dyDescent="0.25">
      <c r="A83">
        <v>82</v>
      </c>
      <c r="B83" t="s">
        <v>29</v>
      </c>
      <c r="C83" t="s">
        <v>11</v>
      </c>
      <c r="E83" t="s">
        <v>12</v>
      </c>
      <c r="F83">
        <v>0.14399999999999999</v>
      </c>
      <c r="G83">
        <v>1.484</v>
      </c>
      <c r="H83">
        <f t="shared" si="1"/>
        <v>1.34</v>
      </c>
      <c r="I83" t="s">
        <v>45</v>
      </c>
      <c r="J83" t="s">
        <v>57</v>
      </c>
      <c r="K83" t="s">
        <v>58</v>
      </c>
      <c r="L83" t="s">
        <v>59</v>
      </c>
      <c r="M83" t="s">
        <v>60</v>
      </c>
      <c r="N83" t="s">
        <v>61</v>
      </c>
      <c r="O83" t="s">
        <v>62</v>
      </c>
    </row>
    <row r="84" spans="1:15" x14ac:dyDescent="0.25">
      <c r="A84">
        <v>83</v>
      </c>
      <c r="B84" t="s">
        <v>29</v>
      </c>
      <c r="C84" t="s">
        <v>11</v>
      </c>
      <c r="E84" t="s">
        <v>14</v>
      </c>
      <c r="F84">
        <v>0.254</v>
      </c>
      <c r="G84">
        <v>2.222</v>
      </c>
      <c r="H84">
        <f t="shared" si="1"/>
        <v>1.968</v>
      </c>
      <c r="J84" t="s">
        <v>63</v>
      </c>
      <c r="K84" t="s">
        <v>64</v>
      </c>
      <c r="L84" t="s">
        <v>65</v>
      </c>
      <c r="M84" t="s">
        <v>66</v>
      </c>
      <c r="N84" t="s">
        <v>67</v>
      </c>
      <c r="O84" t="s">
        <v>68</v>
      </c>
    </row>
    <row r="85" spans="1:15" x14ac:dyDescent="0.25">
      <c r="A85">
        <v>84</v>
      </c>
      <c r="B85" t="s">
        <v>29</v>
      </c>
      <c r="C85" t="s">
        <v>11</v>
      </c>
      <c r="E85" t="s">
        <v>13</v>
      </c>
      <c r="H85">
        <f t="shared" si="1"/>
        <v>0</v>
      </c>
      <c r="I85" t="s">
        <v>46</v>
      </c>
      <c r="J85" t="s">
        <v>69</v>
      </c>
      <c r="K85" t="s">
        <v>70</v>
      </c>
      <c r="L85" t="s">
        <v>71</v>
      </c>
      <c r="M85" t="s">
        <v>72</v>
      </c>
      <c r="N85" t="s">
        <v>73</v>
      </c>
      <c r="O85" t="s">
        <v>74</v>
      </c>
    </row>
    <row r="86" spans="1:15" x14ac:dyDescent="0.25">
      <c r="A86">
        <v>85</v>
      </c>
      <c r="B86" t="s">
        <v>29</v>
      </c>
      <c r="C86" t="s">
        <v>30</v>
      </c>
      <c r="E86" t="s">
        <v>12</v>
      </c>
      <c r="H86">
        <f t="shared" si="1"/>
        <v>0</v>
      </c>
      <c r="I86" t="s">
        <v>46</v>
      </c>
      <c r="J86" t="s">
        <v>57</v>
      </c>
      <c r="K86" t="s">
        <v>58</v>
      </c>
      <c r="L86" t="s">
        <v>59</v>
      </c>
      <c r="M86" t="s">
        <v>60</v>
      </c>
      <c r="N86" t="s">
        <v>61</v>
      </c>
      <c r="O86" t="s">
        <v>62</v>
      </c>
    </row>
    <row r="87" spans="1:15" x14ac:dyDescent="0.25">
      <c r="A87">
        <v>86</v>
      </c>
      <c r="B87" t="s">
        <v>29</v>
      </c>
      <c r="C87" t="s">
        <v>30</v>
      </c>
      <c r="E87" t="s">
        <v>14</v>
      </c>
      <c r="H87">
        <f t="shared" si="1"/>
        <v>0</v>
      </c>
      <c r="I87" t="s">
        <v>46</v>
      </c>
      <c r="J87" t="s">
        <v>63</v>
      </c>
      <c r="K87" t="s">
        <v>64</v>
      </c>
      <c r="L87" t="s">
        <v>65</v>
      </c>
      <c r="M87" t="s">
        <v>66</v>
      </c>
      <c r="N87" t="s">
        <v>67</v>
      </c>
      <c r="O87" t="s">
        <v>68</v>
      </c>
    </row>
    <row r="88" spans="1:15" x14ac:dyDescent="0.25">
      <c r="A88">
        <v>87</v>
      </c>
      <c r="B88" t="s">
        <v>29</v>
      </c>
      <c r="C88" t="s">
        <v>30</v>
      </c>
      <c r="E88" t="s">
        <v>13</v>
      </c>
      <c r="H88">
        <f t="shared" si="1"/>
        <v>0</v>
      </c>
      <c r="I88" t="s">
        <v>46</v>
      </c>
      <c r="J88" t="s">
        <v>69</v>
      </c>
      <c r="K88" t="s">
        <v>70</v>
      </c>
      <c r="L88" t="s">
        <v>71</v>
      </c>
      <c r="M88" t="s">
        <v>72</v>
      </c>
      <c r="N88" t="s">
        <v>73</v>
      </c>
      <c r="O88" t="s">
        <v>74</v>
      </c>
    </row>
    <row r="89" spans="1:15" x14ac:dyDescent="0.25">
      <c r="A89">
        <v>88</v>
      </c>
      <c r="B89" t="s">
        <v>31</v>
      </c>
      <c r="C89" t="s">
        <v>5</v>
      </c>
      <c r="E89" t="s">
        <v>12</v>
      </c>
      <c r="F89">
        <v>4.4999999999999998E-2</v>
      </c>
      <c r="G89">
        <v>2.1459999999999999</v>
      </c>
      <c r="H89">
        <f t="shared" si="1"/>
        <v>2.101</v>
      </c>
      <c r="J89" t="s">
        <v>57</v>
      </c>
      <c r="K89" t="s">
        <v>58</v>
      </c>
      <c r="L89" t="s">
        <v>59</v>
      </c>
      <c r="M89" t="s">
        <v>60</v>
      </c>
      <c r="N89" t="s">
        <v>61</v>
      </c>
      <c r="O89" t="s">
        <v>62</v>
      </c>
    </row>
    <row r="90" spans="1:15" x14ac:dyDescent="0.25">
      <c r="A90">
        <v>89</v>
      </c>
      <c r="B90" t="s">
        <v>31</v>
      </c>
      <c r="C90" t="s">
        <v>5</v>
      </c>
      <c r="E90" t="s">
        <v>14</v>
      </c>
      <c r="F90">
        <v>0.21099999999999999</v>
      </c>
      <c r="G90">
        <v>1.6259999999999999</v>
      </c>
      <c r="H90">
        <f t="shared" si="1"/>
        <v>1.4149999999999998</v>
      </c>
      <c r="J90" t="s">
        <v>63</v>
      </c>
      <c r="K90" t="s">
        <v>64</v>
      </c>
      <c r="L90" t="s">
        <v>65</v>
      </c>
      <c r="M90" t="s">
        <v>66</v>
      </c>
      <c r="N90" t="s">
        <v>67</v>
      </c>
      <c r="O90" t="s">
        <v>68</v>
      </c>
    </row>
    <row r="91" spans="1:15" x14ac:dyDescent="0.25">
      <c r="A91">
        <v>90</v>
      </c>
      <c r="B91" t="s">
        <v>31</v>
      </c>
      <c r="C91" t="s">
        <v>5</v>
      </c>
      <c r="E91" t="s">
        <v>13</v>
      </c>
      <c r="F91">
        <v>9.4E-2</v>
      </c>
      <c r="G91">
        <v>1.976</v>
      </c>
      <c r="H91">
        <f t="shared" si="1"/>
        <v>1.8819999999999999</v>
      </c>
      <c r="J91" t="s">
        <v>69</v>
      </c>
      <c r="K91" t="s">
        <v>70</v>
      </c>
      <c r="L91" t="s">
        <v>71</v>
      </c>
      <c r="M91" t="s">
        <v>72</v>
      </c>
      <c r="N91" t="s">
        <v>73</v>
      </c>
      <c r="O91" t="s">
        <v>74</v>
      </c>
    </row>
    <row r="92" spans="1:15" x14ac:dyDescent="0.25">
      <c r="A92">
        <v>91</v>
      </c>
      <c r="B92" t="s">
        <v>31</v>
      </c>
      <c r="C92" t="s">
        <v>11</v>
      </c>
      <c r="E92" t="s">
        <v>12</v>
      </c>
      <c r="F92">
        <v>3.9E-2</v>
      </c>
      <c r="G92">
        <v>2.1150000000000002</v>
      </c>
      <c r="H92">
        <f t="shared" si="1"/>
        <v>2.0760000000000001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5" x14ac:dyDescent="0.25">
      <c r="A93">
        <v>92</v>
      </c>
      <c r="B93" t="s">
        <v>31</v>
      </c>
      <c r="C93" t="s">
        <v>11</v>
      </c>
      <c r="E93" t="s">
        <v>14</v>
      </c>
      <c r="F93">
        <v>0.30499999999999999</v>
      </c>
      <c r="G93">
        <v>2.1080000000000001</v>
      </c>
      <c r="H93">
        <f t="shared" si="1"/>
        <v>1.8030000000000002</v>
      </c>
      <c r="J93" t="s">
        <v>63</v>
      </c>
      <c r="K93" t="s">
        <v>64</v>
      </c>
      <c r="L93" t="s">
        <v>65</v>
      </c>
      <c r="M93" t="s">
        <v>66</v>
      </c>
      <c r="N93" t="s">
        <v>67</v>
      </c>
      <c r="O93" t="s">
        <v>68</v>
      </c>
    </row>
    <row r="94" spans="1:15" x14ac:dyDescent="0.25">
      <c r="A94">
        <v>93</v>
      </c>
      <c r="B94" t="s">
        <v>31</v>
      </c>
      <c r="C94" t="s">
        <v>11</v>
      </c>
      <c r="E94" t="s">
        <v>13</v>
      </c>
      <c r="F94">
        <v>0.14000000000000001</v>
      </c>
      <c r="G94">
        <v>1.8480000000000001</v>
      </c>
      <c r="H94">
        <f t="shared" si="1"/>
        <v>1.7080000000000002</v>
      </c>
      <c r="J94" t="s">
        <v>69</v>
      </c>
      <c r="K94" t="s">
        <v>70</v>
      </c>
      <c r="L94" t="s">
        <v>71</v>
      </c>
      <c r="M94" t="s">
        <v>72</v>
      </c>
      <c r="N94" t="s">
        <v>73</v>
      </c>
      <c r="O94" t="s">
        <v>74</v>
      </c>
    </row>
    <row r="95" spans="1:15" x14ac:dyDescent="0.25">
      <c r="A95">
        <v>94</v>
      </c>
      <c r="B95" t="s">
        <v>32</v>
      </c>
      <c r="C95" t="s">
        <v>22</v>
      </c>
      <c r="E95" t="s">
        <v>12</v>
      </c>
      <c r="F95">
        <v>0.42699999999999999</v>
      </c>
      <c r="G95">
        <v>2.9289999999999998</v>
      </c>
      <c r="H95">
        <f t="shared" si="1"/>
        <v>2.5019999999999998</v>
      </c>
      <c r="J95" t="s">
        <v>57</v>
      </c>
      <c r="K95" t="s">
        <v>58</v>
      </c>
      <c r="L95" t="s">
        <v>59</v>
      </c>
      <c r="M95" t="s">
        <v>60</v>
      </c>
      <c r="N95" t="s">
        <v>61</v>
      </c>
      <c r="O95" t="s">
        <v>62</v>
      </c>
    </row>
    <row r="96" spans="1:15" x14ac:dyDescent="0.25">
      <c r="A96">
        <v>95</v>
      </c>
      <c r="B96" t="s">
        <v>32</v>
      </c>
      <c r="C96" t="s">
        <v>22</v>
      </c>
      <c r="E96" t="s">
        <v>14</v>
      </c>
      <c r="F96">
        <v>0.218</v>
      </c>
      <c r="G96">
        <v>2.161</v>
      </c>
      <c r="H96">
        <f t="shared" si="1"/>
        <v>1.9430000000000001</v>
      </c>
      <c r="J96" t="s">
        <v>63</v>
      </c>
      <c r="K96" t="s">
        <v>64</v>
      </c>
      <c r="L96" t="s">
        <v>65</v>
      </c>
      <c r="M96" t="s">
        <v>66</v>
      </c>
      <c r="N96" t="s">
        <v>67</v>
      </c>
      <c r="O96" t="s">
        <v>68</v>
      </c>
    </row>
    <row r="97" spans="1:15" x14ac:dyDescent="0.25">
      <c r="A97">
        <v>96</v>
      </c>
      <c r="B97" t="s">
        <v>32</v>
      </c>
      <c r="C97" t="s">
        <v>22</v>
      </c>
      <c r="E97" t="s">
        <v>13</v>
      </c>
      <c r="F97">
        <v>0.33</v>
      </c>
      <c r="G97">
        <v>1.89</v>
      </c>
      <c r="H97">
        <f t="shared" si="1"/>
        <v>1.5599999999999998</v>
      </c>
      <c r="J97" t="s">
        <v>69</v>
      </c>
      <c r="K97" t="s">
        <v>70</v>
      </c>
      <c r="L97" t="s">
        <v>71</v>
      </c>
      <c r="M97" t="s">
        <v>72</v>
      </c>
      <c r="N97" t="s">
        <v>73</v>
      </c>
      <c r="O97" t="s">
        <v>74</v>
      </c>
    </row>
    <row r="98" spans="1:15" x14ac:dyDescent="0.25">
      <c r="A98">
        <v>97</v>
      </c>
      <c r="B98" t="s">
        <v>33</v>
      </c>
      <c r="C98" t="s">
        <v>5</v>
      </c>
      <c r="E98" t="s">
        <v>34</v>
      </c>
      <c r="F98">
        <v>0.13100000000000001</v>
      </c>
      <c r="G98">
        <v>2.556</v>
      </c>
      <c r="H98">
        <f t="shared" si="1"/>
        <v>2.4249999999999998</v>
      </c>
      <c r="J98" t="s">
        <v>57</v>
      </c>
      <c r="K98" t="s">
        <v>58</v>
      </c>
      <c r="L98" t="s">
        <v>59</v>
      </c>
      <c r="M98" t="s">
        <v>60</v>
      </c>
      <c r="N98" t="s">
        <v>61</v>
      </c>
      <c r="O98" t="s">
        <v>62</v>
      </c>
    </row>
    <row r="99" spans="1:15" x14ac:dyDescent="0.25">
      <c r="A99">
        <v>98</v>
      </c>
      <c r="B99" t="s">
        <v>33</v>
      </c>
      <c r="C99" t="s">
        <v>5</v>
      </c>
      <c r="E99" t="s">
        <v>14</v>
      </c>
      <c r="F99">
        <v>0.13100000000000001</v>
      </c>
      <c r="G99">
        <v>2.3450000000000002</v>
      </c>
      <c r="H99">
        <f t="shared" si="1"/>
        <v>2.2140000000000004</v>
      </c>
      <c r="J99" t="s">
        <v>63</v>
      </c>
      <c r="K99" t="s">
        <v>64</v>
      </c>
      <c r="L99" t="s">
        <v>65</v>
      </c>
      <c r="M99" t="s">
        <v>66</v>
      </c>
      <c r="N99" t="s">
        <v>67</v>
      </c>
      <c r="O99" t="s">
        <v>68</v>
      </c>
    </row>
    <row r="100" spans="1:15" x14ac:dyDescent="0.25">
      <c r="A100">
        <v>99</v>
      </c>
      <c r="B100" t="s">
        <v>33</v>
      </c>
      <c r="C100" t="s">
        <v>5</v>
      </c>
      <c r="E100" t="s">
        <v>13</v>
      </c>
      <c r="F100">
        <v>9.8000000000000004E-2</v>
      </c>
      <c r="G100">
        <v>1.97</v>
      </c>
      <c r="H100">
        <f t="shared" si="1"/>
        <v>1.8719999999999999</v>
      </c>
      <c r="J100" t="s">
        <v>69</v>
      </c>
      <c r="K100" t="s">
        <v>70</v>
      </c>
      <c r="L100" t="s">
        <v>71</v>
      </c>
      <c r="M100" t="s">
        <v>72</v>
      </c>
      <c r="N100" t="s">
        <v>73</v>
      </c>
      <c r="O100" t="s">
        <v>74</v>
      </c>
    </row>
    <row r="101" spans="1:15" x14ac:dyDescent="0.25">
      <c r="A101">
        <v>100</v>
      </c>
      <c r="B101" t="s">
        <v>33</v>
      </c>
      <c r="C101" t="s">
        <v>11</v>
      </c>
      <c r="E101" t="s">
        <v>12</v>
      </c>
      <c r="F101">
        <v>0.154</v>
      </c>
      <c r="G101">
        <v>2.8279999999999998</v>
      </c>
      <c r="H101">
        <f t="shared" si="1"/>
        <v>2.6739999999999999</v>
      </c>
      <c r="J101" t="s">
        <v>57</v>
      </c>
      <c r="K101" t="s">
        <v>58</v>
      </c>
      <c r="L101" t="s">
        <v>59</v>
      </c>
      <c r="M101" t="s">
        <v>60</v>
      </c>
      <c r="N101" t="s">
        <v>61</v>
      </c>
      <c r="O101" t="s">
        <v>62</v>
      </c>
    </row>
    <row r="102" spans="1:15" x14ac:dyDescent="0.25">
      <c r="A102">
        <v>101</v>
      </c>
      <c r="B102" t="s">
        <v>33</v>
      </c>
      <c r="C102" t="s">
        <v>11</v>
      </c>
      <c r="E102" t="s">
        <v>14</v>
      </c>
      <c r="F102">
        <v>0.376</v>
      </c>
      <c r="G102">
        <v>2.496</v>
      </c>
      <c r="H102">
        <f t="shared" si="1"/>
        <v>2.12</v>
      </c>
      <c r="J102" t="s">
        <v>63</v>
      </c>
      <c r="K102" t="s">
        <v>64</v>
      </c>
      <c r="L102" t="s">
        <v>65</v>
      </c>
      <c r="M102" t="s">
        <v>66</v>
      </c>
      <c r="N102" t="s">
        <v>67</v>
      </c>
      <c r="O102" t="s">
        <v>68</v>
      </c>
    </row>
    <row r="103" spans="1:15" x14ac:dyDescent="0.25">
      <c r="A103">
        <v>102</v>
      </c>
      <c r="B103" t="s">
        <v>33</v>
      </c>
      <c r="C103" t="s">
        <v>11</v>
      </c>
      <c r="E103" t="s">
        <v>13</v>
      </c>
      <c r="F103">
        <v>0.184</v>
      </c>
      <c r="G103">
        <v>2.0819999999999999</v>
      </c>
      <c r="H103">
        <f t="shared" si="1"/>
        <v>1.8979999999999999</v>
      </c>
      <c r="I103" t="s">
        <v>47</v>
      </c>
      <c r="J103" t="s">
        <v>69</v>
      </c>
      <c r="K103" t="s">
        <v>70</v>
      </c>
      <c r="L103" t="s">
        <v>71</v>
      </c>
      <c r="M103" t="s">
        <v>72</v>
      </c>
      <c r="N103" t="s">
        <v>73</v>
      </c>
      <c r="O103" t="s">
        <v>74</v>
      </c>
    </row>
    <row r="104" spans="1:15" x14ac:dyDescent="0.25">
      <c r="A104">
        <v>103</v>
      </c>
      <c r="B104" t="s">
        <v>35</v>
      </c>
      <c r="C104" t="s">
        <v>5</v>
      </c>
      <c r="E104" t="s">
        <v>12</v>
      </c>
      <c r="F104">
        <v>0.26900000000000002</v>
      </c>
      <c r="G104">
        <v>2.1349999999999998</v>
      </c>
      <c r="H104">
        <f t="shared" si="1"/>
        <v>1.8659999999999997</v>
      </c>
      <c r="J104" t="s">
        <v>57</v>
      </c>
      <c r="K104" t="s">
        <v>58</v>
      </c>
      <c r="L104" t="s">
        <v>59</v>
      </c>
      <c r="M104" t="s">
        <v>60</v>
      </c>
      <c r="N104" t="s">
        <v>61</v>
      </c>
      <c r="O104" t="s">
        <v>62</v>
      </c>
    </row>
    <row r="105" spans="1:15" x14ac:dyDescent="0.25">
      <c r="A105">
        <v>104</v>
      </c>
      <c r="B105" t="s">
        <v>35</v>
      </c>
      <c r="C105" t="s">
        <v>5</v>
      </c>
      <c r="E105" t="s">
        <v>14</v>
      </c>
      <c r="F105">
        <v>0.40600000000000003</v>
      </c>
      <c r="G105">
        <v>2.1669999999999998</v>
      </c>
      <c r="H105">
        <f t="shared" si="1"/>
        <v>1.7609999999999997</v>
      </c>
      <c r="J105" t="s">
        <v>63</v>
      </c>
      <c r="K105" t="s">
        <v>64</v>
      </c>
      <c r="L105" t="s">
        <v>65</v>
      </c>
      <c r="M105" t="s">
        <v>66</v>
      </c>
      <c r="N105" t="s">
        <v>67</v>
      </c>
      <c r="O105" t="s">
        <v>68</v>
      </c>
    </row>
    <row r="106" spans="1:15" x14ac:dyDescent="0.25">
      <c r="A106">
        <v>105</v>
      </c>
      <c r="B106" t="s">
        <v>35</v>
      </c>
      <c r="C106" t="s">
        <v>5</v>
      </c>
      <c r="E106" t="s">
        <v>13</v>
      </c>
      <c r="F106">
        <v>0.23400000000000001</v>
      </c>
      <c r="G106">
        <v>1.9670000000000001</v>
      </c>
      <c r="H106">
        <f t="shared" si="1"/>
        <v>1.7330000000000001</v>
      </c>
      <c r="J106" t="s">
        <v>69</v>
      </c>
      <c r="K106" t="s">
        <v>70</v>
      </c>
      <c r="L106" t="s">
        <v>71</v>
      </c>
      <c r="M106" t="s">
        <v>72</v>
      </c>
      <c r="N106" t="s">
        <v>73</v>
      </c>
      <c r="O106" t="s">
        <v>74</v>
      </c>
    </row>
    <row r="107" spans="1:15" x14ac:dyDescent="0.25">
      <c r="A107">
        <v>106</v>
      </c>
      <c r="B107" t="s">
        <v>35</v>
      </c>
      <c r="C107" t="s">
        <v>28</v>
      </c>
      <c r="E107" t="s">
        <v>12</v>
      </c>
      <c r="H107">
        <f t="shared" si="1"/>
        <v>0</v>
      </c>
      <c r="I107" t="s">
        <v>48</v>
      </c>
      <c r="J107" t="s">
        <v>57</v>
      </c>
      <c r="K107" t="s">
        <v>58</v>
      </c>
      <c r="L107" t="s">
        <v>59</v>
      </c>
      <c r="M107" t="s">
        <v>60</v>
      </c>
      <c r="N107" t="s">
        <v>61</v>
      </c>
      <c r="O107" t="s">
        <v>62</v>
      </c>
    </row>
    <row r="108" spans="1:15" x14ac:dyDescent="0.25">
      <c r="A108">
        <v>107</v>
      </c>
      <c r="B108" t="s">
        <v>35</v>
      </c>
      <c r="C108" t="s">
        <v>28</v>
      </c>
      <c r="E108" t="s">
        <v>14</v>
      </c>
      <c r="H108">
        <f t="shared" si="1"/>
        <v>0</v>
      </c>
      <c r="I108" t="s">
        <v>48</v>
      </c>
      <c r="J108" t="s">
        <v>63</v>
      </c>
      <c r="K108" t="s">
        <v>64</v>
      </c>
      <c r="L108" t="s">
        <v>65</v>
      </c>
      <c r="M108" t="s">
        <v>66</v>
      </c>
      <c r="N108" t="s">
        <v>67</v>
      </c>
      <c r="O108" t="s">
        <v>68</v>
      </c>
    </row>
    <row r="109" spans="1:15" x14ac:dyDescent="0.25">
      <c r="A109">
        <v>108</v>
      </c>
      <c r="B109" t="s">
        <v>35</v>
      </c>
      <c r="C109" t="s">
        <v>28</v>
      </c>
      <c r="E109" t="s">
        <v>13</v>
      </c>
      <c r="H109">
        <f t="shared" si="1"/>
        <v>0</v>
      </c>
      <c r="I109" t="s">
        <v>48</v>
      </c>
      <c r="J109" t="s">
        <v>69</v>
      </c>
      <c r="K109" t="s">
        <v>70</v>
      </c>
      <c r="L109" t="s">
        <v>71</v>
      </c>
      <c r="M109" t="s">
        <v>72</v>
      </c>
      <c r="N109" t="s">
        <v>73</v>
      </c>
      <c r="O109" t="s">
        <v>74</v>
      </c>
    </row>
    <row r="110" spans="1:15" x14ac:dyDescent="0.25">
      <c r="A110">
        <v>109</v>
      </c>
      <c r="B110" t="s">
        <v>35</v>
      </c>
      <c r="C110" t="s">
        <v>11</v>
      </c>
      <c r="E110" t="s">
        <v>12</v>
      </c>
      <c r="H110">
        <f t="shared" si="1"/>
        <v>0</v>
      </c>
      <c r="I110" t="s">
        <v>48</v>
      </c>
      <c r="J110" t="s">
        <v>57</v>
      </c>
      <c r="K110" t="s">
        <v>58</v>
      </c>
      <c r="L110" t="s">
        <v>59</v>
      </c>
      <c r="M110" t="s">
        <v>60</v>
      </c>
      <c r="N110" t="s">
        <v>61</v>
      </c>
      <c r="O110" t="s">
        <v>62</v>
      </c>
    </row>
    <row r="111" spans="1:15" x14ac:dyDescent="0.25">
      <c r="A111">
        <v>110</v>
      </c>
      <c r="B111" t="s">
        <v>35</v>
      </c>
      <c r="C111" t="s">
        <v>11</v>
      </c>
      <c r="E111" t="s">
        <v>14</v>
      </c>
      <c r="H111">
        <f t="shared" si="1"/>
        <v>0</v>
      </c>
      <c r="I111" t="s">
        <v>48</v>
      </c>
      <c r="J111" t="s">
        <v>63</v>
      </c>
      <c r="K111" t="s">
        <v>64</v>
      </c>
      <c r="L111" t="s">
        <v>65</v>
      </c>
      <c r="M111" t="s">
        <v>66</v>
      </c>
      <c r="N111" t="s">
        <v>67</v>
      </c>
      <c r="O111" t="s">
        <v>68</v>
      </c>
    </row>
    <row r="112" spans="1:15" x14ac:dyDescent="0.25">
      <c r="A112">
        <v>111</v>
      </c>
      <c r="B112" t="s">
        <v>35</v>
      </c>
      <c r="C112" t="s">
        <v>11</v>
      </c>
      <c r="E112" t="s">
        <v>13</v>
      </c>
      <c r="H112">
        <f t="shared" si="1"/>
        <v>0</v>
      </c>
      <c r="I112" t="s">
        <v>48</v>
      </c>
      <c r="J112" t="s">
        <v>69</v>
      </c>
      <c r="K112" t="s">
        <v>70</v>
      </c>
      <c r="L112" t="s">
        <v>71</v>
      </c>
      <c r="M112" t="s">
        <v>72</v>
      </c>
      <c r="N112" t="s">
        <v>73</v>
      </c>
      <c r="O112" t="s">
        <v>74</v>
      </c>
    </row>
    <row r="113" spans="1:15" x14ac:dyDescent="0.25">
      <c r="A113">
        <v>112</v>
      </c>
      <c r="B113" t="s">
        <v>36</v>
      </c>
      <c r="C113" t="s">
        <v>5</v>
      </c>
      <c r="E113" t="s">
        <v>12</v>
      </c>
      <c r="F113">
        <v>0.106</v>
      </c>
      <c r="G113">
        <v>2.2799999999999998</v>
      </c>
      <c r="H113">
        <f t="shared" si="1"/>
        <v>2.1739999999999999</v>
      </c>
      <c r="J113" t="s">
        <v>57</v>
      </c>
      <c r="K113" t="s">
        <v>58</v>
      </c>
      <c r="L113" t="s">
        <v>59</v>
      </c>
      <c r="M113" t="s">
        <v>60</v>
      </c>
      <c r="N113" t="s">
        <v>61</v>
      </c>
      <c r="O113" t="s">
        <v>62</v>
      </c>
    </row>
    <row r="114" spans="1:15" x14ac:dyDescent="0.25">
      <c r="A114">
        <v>113</v>
      </c>
      <c r="B114" t="s">
        <v>36</v>
      </c>
      <c r="C114" t="s">
        <v>5</v>
      </c>
      <c r="E114" t="s">
        <v>14</v>
      </c>
      <c r="F114">
        <v>0.153</v>
      </c>
      <c r="G114">
        <v>2.12</v>
      </c>
      <c r="H114">
        <f t="shared" si="1"/>
        <v>1.9670000000000001</v>
      </c>
      <c r="J114" t="s">
        <v>63</v>
      </c>
      <c r="K114" t="s">
        <v>64</v>
      </c>
      <c r="L114" t="s">
        <v>65</v>
      </c>
      <c r="M114" t="s">
        <v>66</v>
      </c>
      <c r="N114" t="s">
        <v>67</v>
      </c>
      <c r="O114" t="s">
        <v>68</v>
      </c>
    </row>
    <row r="115" spans="1:15" x14ac:dyDescent="0.25">
      <c r="A115">
        <v>114</v>
      </c>
      <c r="B115" t="s">
        <v>36</v>
      </c>
      <c r="C115" t="s">
        <v>5</v>
      </c>
      <c r="E115" t="s">
        <v>13</v>
      </c>
      <c r="F115">
        <v>5.3999999999999999E-2</v>
      </c>
      <c r="G115">
        <v>1.6830000000000001</v>
      </c>
      <c r="H115">
        <f t="shared" si="1"/>
        <v>1.629</v>
      </c>
      <c r="J115" t="s">
        <v>69</v>
      </c>
      <c r="K115" t="s">
        <v>70</v>
      </c>
      <c r="L115" t="s">
        <v>71</v>
      </c>
      <c r="M115" t="s">
        <v>72</v>
      </c>
      <c r="N115" t="s">
        <v>73</v>
      </c>
      <c r="O115" t="s">
        <v>74</v>
      </c>
    </row>
    <row r="116" spans="1:15" x14ac:dyDescent="0.25">
      <c r="A116">
        <v>115</v>
      </c>
      <c r="B116" t="s">
        <v>36</v>
      </c>
      <c r="C116" t="s">
        <v>11</v>
      </c>
      <c r="E116" t="s">
        <v>12</v>
      </c>
      <c r="F116">
        <v>0.29199999999999998</v>
      </c>
      <c r="G116">
        <v>2.1930000000000001</v>
      </c>
      <c r="H116">
        <f t="shared" si="1"/>
        <v>1.901</v>
      </c>
      <c r="J116" t="s">
        <v>57</v>
      </c>
      <c r="K116" t="s">
        <v>58</v>
      </c>
      <c r="L116" t="s">
        <v>59</v>
      </c>
      <c r="M116" t="s">
        <v>60</v>
      </c>
      <c r="N116" t="s">
        <v>61</v>
      </c>
      <c r="O116" t="s">
        <v>62</v>
      </c>
    </row>
    <row r="117" spans="1:15" x14ac:dyDescent="0.25">
      <c r="A117">
        <v>116</v>
      </c>
      <c r="B117" t="s">
        <v>36</v>
      </c>
      <c r="C117" t="s">
        <v>11</v>
      </c>
      <c r="E117" t="s">
        <v>14</v>
      </c>
      <c r="F117">
        <v>0.05</v>
      </c>
      <c r="G117">
        <v>2.1579999999999999</v>
      </c>
      <c r="H117">
        <f t="shared" si="1"/>
        <v>2.1080000000000001</v>
      </c>
      <c r="J117" t="s">
        <v>63</v>
      </c>
      <c r="K117" t="s">
        <v>64</v>
      </c>
      <c r="L117" t="s">
        <v>65</v>
      </c>
      <c r="M117" t="s">
        <v>66</v>
      </c>
      <c r="N117" t="s">
        <v>67</v>
      </c>
      <c r="O117" t="s">
        <v>68</v>
      </c>
    </row>
    <row r="118" spans="1:15" x14ac:dyDescent="0.25">
      <c r="A118">
        <v>117</v>
      </c>
      <c r="B118" t="s">
        <v>36</v>
      </c>
      <c r="C118" t="s">
        <v>11</v>
      </c>
      <c r="E118" t="s">
        <v>13</v>
      </c>
      <c r="F118">
        <v>0.13600000000000001</v>
      </c>
      <c r="G118">
        <v>1.7090000000000001</v>
      </c>
      <c r="H118">
        <f t="shared" si="1"/>
        <v>1.573</v>
      </c>
      <c r="J118" t="s">
        <v>69</v>
      </c>
      <c r="K118" t="s">
        <v>70</v>
      </c>
      <c r="L118" t="s">
        <v>71</v>
      </c>
      <c r="M118" t="s">
        <v>72</v>
      </c>
      <c r="N118" t="s">
        <v>73</v>
      </c>
      <c r="O118" t="s">
        <v>74</v>
      </c>
    </row>
    <row r="119" spans="1:15" x14ac:dyDescent="0.25">
      <c r="A119">
        <v>118</v>
      </c>
      <c r="B119" t="s">
        <v>37</v>
      </c>
      <c r="C119" t="s">
        <v>5</v>
      </c>
      <c r="E119" t="s">
        <v>12</v>
      </c>
      <c r="F119">
        <v>4.2000000000000003E-2</v>
      </c>
      <c r="G119">
        <v>2.1110000000000002</v>
      </c>
      <c r="H119">
        <f t="shared" si="1"/>
        <v>2.0690000000000004</v>
      </c>
      <c r="J119" t="s">
        <v>57</v>
      </c>
      <c r="K119" t="s">
        <v>58</v>
      </c>
      <c r="L119" t="s">
        <v>59</v>
      </c>
      <c r="M119" t="s">
        <v>60</v>
      </c>
      <c r="N119" t="s">
        <v>61</v>
      </c>
      <c r="O119" t="s">
        <v>62</v>
      </c>
    </row>
    <row r="120" spans="1:15" x14ac:dyDescent="0.25">
      <c r="A120">
        <v>119</v>
      </c>
      <c r="B120" t="s">
        <v>37</v>
      </c>
      <c r="C120" t="s">
        <v>5</v>
      </c>
      <c r="E120" t="s">
        <v>14</v>
      </c>
      <c r="F120">
        <v>0.26400000000000001</v>
      </c>
      <c r="G120">
        <v>1.976</v>
      </c>
      <c r="H120">
        <f t="shared" si="1"/>
        <v>1.712</v>
      </c>
      <c r="I120" t="s">
        <v>47</v>
      </c>
      <c r="J120" t="s">
        <v>63</v>
      </c>
      <c r="K120" t="s">
        <v>64</v>
      </c>
      <c r="L120" t="s">
        <v>65</v>
      </c>
      <c r="M120" t="s">
        <v>66</v>
      </c>
      <c r="N120" t="s">
        <v>67</v>
      </c>
      <c r="O120" t="s">
        <v>68</v>
      </c>
    </row>
    <row r="121" spans="1:15" x14ac:dyDescent="0.25">
      <c r="A121">
        <v>120</v>
      </c>
      <c r="B121" t="s">
        <v>37</v>
      </c>
      <c r="C121" t="s">
        <v>5</v>
      </c>
      <c r="E121" t="s">
        <v>13</v>
      </c>
      <c r="F121">
        <v>4.7E-2</v>
      </c>
      <c r="G121">
        <v>1.4830000000000001</v>
      </c>
      <c r="H121">
        <f t="shared" si="1"/>
        <v>1.4360000000000002</v>
      </c>
      <c r="I121" t="s">
        <v>47</v>
      </c>
      <c r="J121" t="s">
        <v>69</v>
      </c>
      <c r="K121" t="s">
        <v>70</v>
      </c>
      <c r="L121" t="s">
        <v>71</v>
      </c>
      <c r="M121" t="s">
        <v>72</v>
      </c>
      <c r="N121" t="s">
        <v>73</v>
      </c>
      <c r="O121" t="s">
        <v>74</v>
      </c>
    </row>
    <row r="122" spans="1:15" x14ac:dyDescent="0.25">
      <c r="A122">
        <v>121</v>
      </c>
      <c r="B122" t="s">
        <v>37</v>
      </c>
      <c r="C122" t="s">
        <v>11</v>
      </c>
      <c r="E122" t="s">
        <v>12</v>
      </c>
      <c r="F122">
        <v>0.247</v>
      </c>
      <c r="G122">
        <v>2.2919999999999998</v>
      </c>
      <c r="H122">
        <f t="shared" si="1"/>
        <v>2.0449999999999999</v>
      </c>
      <c r="J122" t="s">
        <v>57</v>
      </c>
      <c r="K122" t="s">
        <v>58</v>
      </c>
      <c r="L122" t="s">
        <v>59</v>
      </c>
      <c r="M122" t="s">
        <v>60</v>
      </c>
      <c r="N122" t="s">
        <v>61</v>
      </c>
      <c r="O122" t="s">
        <v>62</v>
      </c>
    </row>
    <row r="123" spans="1:15" x14ac:dyDescent="0.25">
      <c r="A123">
        <v>122</v>
      </c>
      <c r="B123" t="s">
        <v>37</v>
      </c>
      <c r="C123" t="s">
        <v>11</v>
      </c>
      <c r="E123" t="s">
        <v>14</v>
      </c>
      <c r="F123">
        <v>0.221</v>
      </c>
      <c r="G123">
        <v>1.9339999999999999</v>
      </c>
      <c r="H123">
        <f t="shared" si="1"/>
        <v>1.7129999999999999</v>
      </c>
      <c r="J123" t="s">
        <v>63</v>
      </c>
      <c r="K123" t="s">
        <v>64</v>
      </c>
      <c r="L123" t="s">
        <v>65</v>
      </c>
      <c r="M123" t="s">
        <v>66</v>
      </c>
      <c r="N123" t="s">
        <v>67</v>
      </c>
      <c r="O123" t="s">
        <v>68</v>
      </c>
    </row>
    <row r="124" spans="1:15" x14ac:dyDescent="0.25">
      <c r="A124">
        <v>123</v>
      </c>
      <c r="B124" t="s">
        <v>37</v>
      </c>
      <c r="C124" t="s">
        <v>11</v>
      </c>
      <c r="E124" t="s">
        <v>13</v>
      </c>
      <c r="F124">
        <v>0.184</v>
      </c>
      <c r="G124">
        <v>2.1080000000000001</v>
      </c>
      <c r="H124">
        <f t="shared" si="1"/>
        <v>1.9240000000000002</v>
      </c>
      <c r="J124" t="s">
        <v>69</v>
      </c>
      <c r="K124" t="s">
        <v>70</v>
      </c>
      <c r="L124" t="s">
        <v>71</v>
      </c>
      <c r="M124" t="s">
        <v>72</v>
      </c>
      <c r="N124" t="s">
        <v>73</v>
      </c>
      <c r="O124" t="s">
        <v>74</v>
      </c>
    </row>
    <row r="125" spans="1:15" x14ac:dyDescent="0.25">
      <c r="A125">
        <v>124</v>
      </c>
      <c r="B125" t="s">
        <v>38</v>
      </c>
      <c r="C125" t="s">
        <v>5</v>
      </c>
      <c r="E125" t="s">
        <v>34</v>
      </c>
      <c r="F125">
        <v>0.151</v>
      </c>
      <c r="G125">
        <v>2.1949999999999998</v>
      </c>
      <c r="H125">
        <f t="shared" si="1"/>
        <v>2.044</v>
      </c>
      <c r="J125" t="s">
        <v>57</v>
      </c>
      <c r="K125" t="s">
        <v>58</v>
      </c>
      <c r="L125" t="s">
        <v>59</v>
      </c>
      <c r="M125" t="s">
        <v>60</v>
      </c>
      <c r="N125" t="s">
        <v>61</v>
      </c>
      <c r="O125" t="s">
        <v>62</v>
      </c>
    </row>
    <row r="126" spans="1:15" x14ac:dyDescent="0.25">
      <c r="A126">
        <v>125</v>
      </c>
      <c r="B126" t="s">
        <v>38</v>
      </c>
      <c r="C126" t="s">
        <v>5</v>
      </c>
      <c r="E126" t="s">
        <v>14</v>
      </c>
      <c r="F126">
        <v>0.29199999999999998</v>
      </c>
      <c r="G126">
        <v>2.09</v>
      </c>
      <c r="H126">
        <f t="shared" si="1"/>
        <v>1.7979999999999998</v>
      </c>
      <c r="J126" t="s">
        <v>63</v>
      </c>
      <c r="K126" t="s">
        <v>64</v>
      </c>
      <c r="L126" t="s">
        <v>65</v>
      </c>
      <c r="M126" t="s">
        <v>66</v>
      </c>
      <c r="N126" t="s">
        <v>67</v>
      </c>
      <c r="O126" t="s">
        <v>68</v>
      </c>
    </row>
    <row r="127" spans="1:15" x14ac:dyDescent="0.25">
      <c r="A127">
        <v>126</v>
      </c>
      <c r="B127" t="s">
        <v>38</v>
      </c>
      <c r="C127" t="s">
        <v>5</v>
      </c>
      <c r="E127" t="s">
        <v>13</v>
      </c>
      <c r="F127">
        <v>0.112</v>
      </c>
      <c r="G127">
        <v>1.8839999999999999</v>
      </c>
      <c r="H127">
        <f t="shared" si="1"/>
        <v>1.7719999999999998</v>
      </c>
      <c r="J127" t="s">
        <v>69</v>
      </c>
      <c r="K127" t="s">
        <v>70</v>
      </c>
      <c r="L127" t="s">
        <v>71</v>
      </c>
      <c r="M127" t="s">
        <v>72</v>
      </c>
      <c r="N127" t="s">
        <v>73</v>
      </c>
      <c r="O127" t="s">
        <v>74</v>
      </c>
    </row>
    <row r="128" spans="1:15" x14ac:dyDescent="0.25">
      <c r="A128">
        <v>127</v>
      </c>
      <c r="B128" t="s">
        <v>39</v>
      </c>
      <c r="C128" t="s">
        <v>5</v>
      </c>
      <c r="E128" t="s">
        <v>12</v>
      </c>
      <c r="F128">
        <v>0.41599999999999998</v>
      </c>
      <c r="G128">
        <v>2.4129999999999998</v>
      </c>
      <c r="H128">
        <f t="shared" si="1"/>
        <v>1.9969999999999999</v>
      </c>
      <c r="J128" t="s">
        <v>57</v>
      </c>
      <c r="K128" t="s">
        <v>58</v>
      </c>
      <c r="L128" t="s">
        <v>59</v>
      </c>
      <c r="M128" t="s">
        <v>60</v>
      </c>
      <c r="N128" t="s">
        <v>61</v>
      </c>
      <c r="O128" t="s">
        <v>62</v>
      </c>
    </row>
    <row r="129" spans="1:15" x14ac:dyDescent="0.25">
      <c r="A129">
        <v>128</v>
      </c>
      <c r="B129" t="s">
        <v>39</v>
      </c>
      <c r="C129" t="s">
        <v>5</v>
      </c>
      <c r="E129" t="s">
        <v>14</v>
      </c>
      <c r="F129">
        <v>8.1000000000000003E-2</v>
      </c>
      <c r="G129">
        <v>2.234</v>
      </c>
      <c r="H129">
        <f t="shared" si="1"/>
        <v>2.153</v>
      </c>
      <c r="J129" t="s">
        <v>63</v>
      </c>
      <c r="K129" t="s">
        <v>64</v>
      </c>
      <c r="L129" t="s">
        <v>65</v>
      </c>
      <c r="M129" t="s">
        <v>66</v>
      </c>
      <c r="N129" t="s">
        <v>67</v>
      </c>
      <c r="O129" t="s">
        <v>68</v>
      </c>
    </row>
    <row r="130" spans="1:15" x14ac:dyDescent="0.25">
      <c r="A130">
        <v>129</v>
      </c>
      <c r="B130" t="s">
        <v>39</v>
      </c>
      <c r="C130" t="s">
        <v>5</v>
      </c>
      <c r="E130" t="s">
        <v>13</v>
      </c>
      <c r="F130">
        <v>0.26900000000000002</v>
      </c>
      <c r="G130">
        <v>2.11</v>
      </c>
      <c r="H130">
        <f t="shared" si="1"/>
        <v>1.8409999999999997</v>
      </c>
      <c r="J130" t="s">
        <v>69</v>
      </c>
      <c r="K130" t="s">
        <v>70</v>
      </c>
      <c r="L130" t="s">
        <v>71</v>
      </c>
      <c r="M130" t="s">
        <v>72</v>
      </c>
      <c r="N130" t="s">
        <v>73</v>
      </c>
      <c r="O130" t="s">
        <v>74</v>
      </c>
    </row>
    <row r="131" spans="1:15" x14ac:dyDescent="0.25">
      <c r="A131">
        <v>130</v>
      </c>
      <c r="B131" t="s">
        <v>39</v>
      </c>
      <c r="C131" t="s">
        <v>11</v>
      </c>
      <c r="E131" t="s">
        <v>12</v>
      </c>
      <c r="F131">
        <v>0.05</v>
      </c>
      <c r="G131">
        <v>3.0950000000000002</v>
      </c>
      <c r="H131">
        <f t="shared" ref="H131:H151" si="2">G131-F131</f>
        <v>3.0450000000000004</v>
      </c>
      <c r="J131" t="s">
        <v>57</v>
      </c>
      <c r="K131" t="s">
        <v>58</v>
      </c>
      <c r="L131" t="s">
        <v>59</v>
      </c>
      <c r="M131" t="s">
        <v>60</v>
      </c>
      <c r="N131" t="s">
        <v>61</v>
      </c>
      <c r="O131" t="s">
        <v>62</v>
      </c>
    </row>
    <row r="132" spans="1:15" x14ac:dyDescent="0.25">
      <c r="A132">
        <v>131</v>
      </c>
      <c r="B132" t="s">
        <v>39</v>
      </c>
      <c r="C132" t="s">
        <v>11</v>
      </c>
      <c r="E132" t="s">
        <v>14</v>
      </c>
      <c r="F132">
        <v>0.25800000000000001</v>
      </c>
      <c r="G132">
        <v>2.048</v>
      </c>
      <c r="H132">
        <f t="shared" si="2"/>
        <v>1.79</v>
      </c>
      <c r="J132" t="s">
        <v>63</v>
      </c>
      <c r="K132" t="s">
        <v>64</v>
      </c>
      <c r="L132" t="s">
        <v>65</v>
      </c>
      <c r="M132" t="s">
        <v>66</v>
      </c>
      <c r="N132" t="s">
        <v>67</v>
      </c>
      <c r="O132" t="s">
        <v>68</v>
      </c>
    </row>
    <row r="133" spans="1:15" x14ac:dyDescent="0.25">
      <c r="A133">
        <v>132</v>
      </c>
      <c r="B133" t="s">
        <v>39</v>
      </c>
      <c r="C133" t="s">
        <v>11</v>
      </c>
      <c r="E133" t="s">
        <v>13</v>
      </c>
      <c r="F133">
        <v>0.13500000000000001</v>
      </c>
      <c r="G133">
        <v>1.962</v>
      </c>
      <c r="H133">
        <f t="shared" si="2"/>
        <v>1.827</v>
      </c>
      <c r="J133" t="s">
        <v>69</v>
      </c>
      <c r="K133" t="s">
        <v>70</v>
      </c>
      <c r="L133" t="s">
        <v>71</v>
      </c>
      <c r="M133" t="s">
        <v>72</v>
      </c>
      <c r="N133" t="s">
        <v>73</v>
      </c>
      <c r="O133" t="s">
        <v>74</v>
      </c>
    </row>
    <row r="134" spans="1:15" x14ac:dyDescent="0.25">
      <c r="A134">
        <v>133</v>
      </c>
      <c r="B134" t="s">
        <v>40</v>
      </c>
      <c r="C134" t="s">
        <v>11</v>
      </c>
      <c r="E134" t="s">
        <v>12</v>
      </c>
      <c r="F134">
        <v>0.33600000000000002</v>
      </c>
      <c r="G134">
        <v>2.5499999999999998</v>
      </c>
      <c r="H134">
        <f t="shared" si="2"/>
        <v>2.214</v>
      </c>
      <c r="J134" t="s">
        <v>57</v>
      </c>
      <c r="K134" t="s">
        <v>58</v>
      </c>
      <c r="L134" t="s">
        <v>59</v>
      </c>
      <c r="M134" t="s">
        <v>60</v>
      </c>
      <c r="N134" t="s">
        <v>61</v>
      </c>
      <c r="O134" t="s">
        <v>62</v>
      </c>
    </row>
    <row r="135" spans="1:15" x14ac:dyDescent="0.25">
      <c r="A135">
        <v>134</v>
      </c>
      <c r="B135" t="s">
        <v>40</v>
      </c>
      <c r="C135" t="s">
        <v>11</v>
      </c>
      <c r="E135" t="s">
        <v>14</v>
      </c>
      <c r="F135">
        <v>5.8999999999999997E-2</v>
      </c>
      <c r="G135">
        <v>1.6579999999999999</v>
      </c>
      <c r="H135">
        <f t="shared" si="2"/>
        <v>1.599</v>
      </c>
      <c r="J135" t="s">
        <v>63</v>
      </c>
      <c r="K135" t="s">
        <v>64</v>
      </c>
      <c r="L135" t="s">
        <v>65</v>
      </c>
      <c r="M135" t="s">
        <v>66</v>
      </c>
      <c r="N135" t="s">
        <v>67</v>
      </c>
      <c r="O135" t="s">
        <v>68</v>
      </c>
    </row>
    <row r="136" spans="1:15" x14ac:dyDescent="0.25">
      <c r="A136">
        <v>135</v>
      </c>
      <c r="B136" t="s">
        <v>40</v>
      </c>
      <c r="C136" t="s">
        <v>11</v>
      </c>
      <c r="E136" t="s">
        <v>13</v>
      </c>
      <c r="F136">
        <v>4.4999999999999998E-2</v>
      </c>
      <c r="G136">
        <v>1.63</v>
      </c>
      <c r="H136">
        <f t="shared" si="2"/>
        <v>1.585</v>
      </c>
      <c r="J136" t="s">
        <v>69</v>
      </c>
      <c r="K136" t="s">
        <v>70</v>
      </c>
      <c r="L136" t="s">
        <v>71</v>
      </c>
      <c r="M136" t="s">
        <v>72</v>
      </c>
      <c r="N136" t="s">
        <v>73</v>
      </c>
      <c r="O136" t="s">
        <v>74</v>
      </c>
    </row>
    <row r="137" spans="1:15" x14ac:dyDescent="0.25">
      <c r="A137">
        <v>136</v>
      </c>
      <c r="B137" t="s">
        <v>41</v>
      </c>
      <c r="C137" t="s">
        <v>5</v>
      </c>
      <c r="E137" t="s">
        <v>12</v>
      </c>
      <c r="F137">
        <v>7.3999999999999996E-2</v>
      </c>
      <c r="G137">
        <v>2.0659999999999998</v>
      </c>
      <c r="H137">
        <f t="shared" si="2"/>
        <v>1.9919999999999998</v>
      </c>
      <c r="J137" t="s">
        <v>57</v>
      </c>
      <c r="K137" t="s">
        <v>58</v>
      </c>
      <c r="L137" t="s">
        <v>59</v>
      </c>
      <c r="M137" t="s">
        <v>60</v>
      </c>
      <c r="N137" t="s">
        <v>61</v>
      </c>
      <c r="O137" t="s">
        <v>62</v>
      </c>
    </row>
    <row r="138" spans="1:15" x14ac:dyDescent="0.25">
      <c r="A138">
        <v>137</v>
      </c>
      <c r="B138" t="s">
        <v>41</v>
      </c>
      <c r="C138" t="s">
        <v>5</v>
      </c>
      <c r="E138" t="s">
        <v>14</v>
      </c>
      <c r="F138">
        <v>0.19900000000000001</v>
      </c>
      <c r="G138">
        <v>2.0939999999999999</v>
      </c>
      <c r="H138">
        <f t="shared" si="2"/>
        <v>1.8949999999999998</v>
      </c>
      <c r="J138" t="s">
        <v>63</v>
      </c>
      <c r="K138" t="s">
        <v>64</v>
      </c>
      <c r="L138" t="s">
        <v>65</v>
      </c>
      <c r="M138" t="s">
        <v>66</v>
      </c>
      <c r="N138" t="s">
        <v>67</v>
      </c>
      <c r="O138" t="s">
        <v>68</v>
      </c>
    </row>
    <row r="139" spans="1:15" x14ac:dyDescent="0.25">
      <c r="A139">
        <v>138</v>
      </c>
      <c r="B139" t="s">
        <v>41</v>
      </c>
      <c r="C139" t="s">
        <v>5</v>
      </c>
      <c r="E139" t="s">
        <v>13</v>
      </c>
      <c r="F139">
        <v>0.16500000000000001</v>
      </c>
      <c r="G139">
        <v>1.56</v>
      </c>
      <c r="H139">
        <f t="shared" si="2"/>
        <v>1.395</v>
      </c>
      <c r="J139" t="s">
        <v>69</v>
      </c>
      <c r="K139" t="s">
        <v>70</v>
      </c>
      <c r="L139" t="s">
        <v>71</v>
      </c>
      <c r="M139" t="s">
        <v>72</v>
      </c>
      <c r="N139" t="s">
        <v>73</v>
      </c>
      <c r="O139" t="s">
        <v>74</v>
      </c>
    </row>
    <row r="140" spans="1:15" x14ac:dyDescent="0.25">
      <c r="A140">
        <v>139</v>
      </c>
      <c r="B140" t="s">
        <v>41</v>
      </c>
      <c r="C140" t="s">
        <v>11</v>
      </c>
      <c r="E140" t="s">
        <v>12</v>
      </c>
      <c r="F140">
        <v>0.17699999999999999</v>
      </c>
      <c r="G140">
        <v>2.4790000000000001</v>
      </c>
      <c r="H140">
        <f t="shared" si="2"/>
        <v>2.302</v>
      </c>
      <c r="J140" t="s">
        <v>57</v>
      </c>
      <c r="K140" t="s">
        <v>58</v>
      </c>
      <c r="L140" t="s">
        <v>59</v>
      </c>
      <c r="M140" t="s">
        <v>60</v>
      </c>
      <c r="N140" t="s">
        <v>61</v>
      </c>
      <c r="O140" t="s">
        <v>62</v>
      </c>
    </row>
    <row r="141" spans="1:15" x14ac:dyDescent="0.25">
      <c r="A141">
        <v>140</v>
      </c>
      <c r="B141" t="s">
        <v>41</v>
      </c>
      <c r="C141" t="s">
        <v>11</v>
      </c>
      <c r="E141" t="s">
        <v>14</v>
      </c>
      <c r="F141">
        <v>0.11600000000000001</v>
      </c>
      <c r="G141">
        <v>1.968</v>
      </c>
      <c r="H141">
        <f t="shared" si="2"/>
        <v>1.8519999999999999</v>
      </c>
      <c r="J141" t="s">
        <v>63</v>
      </c>
      <c r="K141" t="s">
        <v>64</v>
      </c>
      <c r="L141" t="s">
        <v>65</v>
      </c>
      <c r="M141" t="s">
        <v>66</v>
      </c>
      <c r="N141" t="s">
        <v>67</v>
      </c>
      <c r="O141" t="s">
        <v>68</v>
      </c>
    </row>
    <row r="142" spans="1:15" x14ac:dyDescent="0.25">
      <c r="A142">
        <v>141</v>
      </c>
      <c r="B142" t="s">
        <v>41</v>
      </c>
      <c r="C142" t="s">
        <v>11</v>
      </c>
      <c r="E142" t="s">
        <v>13</v>
      </c>
      <c r="F142">
        <v>1.7000000000000001E-2</v>
      </c>
      <c r="G142">
        <v>1.2709999999999999</v>
      </c>
      <c r="H142">
        <f t="shared" si="2"/>
        <v>1.254</v>
      </c>
      <c r="J142" t="s">
        <v>69</v>
      </c>
      <c r="K142" t="s">
        <v>70</v>
      </c>
      <c r="L142" t="s">
        <v>71</v>
      </c>
      <c r="M142" t="s">
        <v>72</v>
      </c>
      <c r="N142" t="s">
        <v>73</v>
      </c>
      <c r="O142" t="s">
        <v>74</v>
      </c>
    </row>
    <row r="143" spans="1:15" x14ac:dyDescent="0.25">
      <c r="A143">
        <v>142</v>
      </c>
      <c r="B143" t="s">
        <v>41</v>
      </c>
      <c r="C143" t="s">
        <v>30</v>
      </c>
      <c r="E143" t="s">
        <v>12</v>
      </c>
      <c r="F143">
        <v>7.2999999999999995E-2</v>
      </c>
      <c r="G143">
        <v>2.4790000000000001</v>
      </c>
      <c r="H143">
        <f t="shared" si="2"/>
        <v>2.4060000000000001</v>
      </c>
      <c r="J143" t="s">
        <v>57</v>
      </c>
      <c r="K143" t="s">
        <v>58</v>
      </c>
      <c r="L143" t="s">
        <v>59</v>
      </c>
      <c r="M143" t="s">
        <v>60</v>
      </c>
      <c r="N143" t="s">
        <v>61</v>
      </c>
      <c r="O143" t="s">
        <v>62</v>
      </c>
    </row>
    <row r="144" spans="1:15" x14ac:dyDescent="0.25">
      <c r="A144">
        <v>143</v>
      </c>
      <c r="B144" t="s">
        <v>41</v>
      </c>
      <c r="C144" t="s">
        <v>30</v>
      </c>
      <c r="E144" t="s">
        <v>14</v>
      </c>
      <c r="F144">
        <v>0.114</v>
      </c>
      <c r="G144">
        <v>1.968</v>
      </c>
      <c r="H144">
        <f t="shared" si="2"/>
        <v>1.8539999999999999</v>
      </c>
      <c r="J144" t="s">
        <v>63</v>
      </c>
      <c r="K144" t="s">
        <v>64</v>
      </c>
      <c r="L144" t="s">
        <v>65</v>
      </c>
      <c r="M144" t="s">
        <v>66</v>
      </c>
      <c r="N144" t="s">
        <v>67</v>
      </c>
      <c r="O144" t="s">
        <v>68</v>
      </c>
    </row>
    <row r="145" spans="1:15" x14ac:dyDescent="0.25">
      <c r="A145">
        <v>144</v>
      </c>
      <c r="B145" t="s">
        <v>41</v>
      </c>
      <c r="C145" t="s">
        <v>30</v>
      </c>
      <c r="E145" t="s">
        <v>13</v>
      </c>
      <c r="F145">
        <v>0.114</v>
      </c>
      <c r="G145">
        <v>1.2709999999999999</v>
      </c>
      <c r="H145">
        <f t="shared" si="2"/>
        <v>1.1569999999999998</v>
      </c>
      <c r="J145" t="s">
        <v>69</v>
      </c>
      <c r="K145" t="s">
        <v>70</v>
      </c>
      <c r="L145" t="s">
        <v>71</v>
      </c>
      <c r="M145" t="s">
        <v>72</v>
      </c>
      <c r="N145" t="s">
        <v>73</v>
      </c>
      <c r="O145" t="s">
        <v>74</v>
      </c>
    </row>
    <row r="146" spans="1:15" x14ac:dyDescent="0.25">
      <c r="A146">
        <v>145</v>
      </c>
      <c r="B146" t="s">
        <v>42</v>
      </c>
      <c r="C146" t="s">
        <v>5</v>
      </c>
      <c r="E146" t="s">
        <v>12</v>
      </c>
      <c r="F146">
        <v>0.158</v>
      </c>
      <c r="G146">
        <v>2.19</v>
      </c>
      <c r="H146">
        <f t="shared" si="2"/>
        <v>2.032</v>
      </c>
      <c r="J146" t="s">
        <v>57</v>
      </c>
      <c r="K146" t="s">
        <v>58</v>
      </c>
      <c r="L146" t="s">
        <v>59</v>
      </c>
      <c r="M146" t="s">
        <v>60</v>
      </c>
      <c r="N146" t="s">
        <v>61</v>
      </c>
      <c r="O146" t="s">
        <v>62</v>
      </c>
    </row>
    <row r="147" spans="1:15" x14ac:dyDescent="0.25">
      <c r="A147">
        <v>146</v>
      </c>
      <c r="B147" t="s">
        <v>42</v>
      </c>
      <c r="C147" t="s">
        <v>5</v>
      </c>
      <c r="E147" t="s">
        <v>14</v>
      </c>
      <c r="F147">
        <v>0.19700000000000001</v>
      </c>
      <c r="G147">
        <v>1.8149999999999999</v>
      </c>
      <c r="H147">
        <f t="shared" si="2"/>
        <v>1.6179999999999999</v>
      </c>
      <c r="J147" t="s">
        <v>63</v>
      </c>
      <c r="K147" t="s">
        <v>64</v>
      </c>
      <c r="L147" t="s">
        <v>65</v>
      </c>
      <c r="M147" t="s">
        <v>66</v>
      </c>
      <c r="N147" t="s">
        <v>67</v>
      </c>
      <c r="O147" t="s">
        <v>68</v>
      </c>
    </row>
    <row r="148" spans="1:15" x14ac:dyDescent="0.25">
      <c r="A148">
        <v>147</v>
      </c>
      <c r="B148" t="s">
        <v>42</v>
      </c>
      <c r="C148" t="s">
        <v>5</v>
      </c>
      <c r="E148" t="s">
        <v>13</v>
      </c>
      <c r="F148">
        <v>0.52900000000000003</v>
      </c>
      <c r="G148">
        <v>2.4580000000000002</v>
      </c>
      <c r="H148">
        <f t="shared" si="2"/>
        <v>1.9290000000000003</v>
      </c>
      <c r="J148" t="s">
        <v>69</v>
      </c>
      <c r="K148" t="s">
        <v>70</v>
      </c>
      <c r="L148" t="s">
        <v>71</v>
      </c>
      <c r="M148" t="s">
        <v>72</v>
      </c>
      <c r="N148" t="s">
        <v>73</v>
      </c>
      <c r="O148" t="s">
        <v>74</v>
      </c>
    </row>
    <row r="149" spans="1:15" x14ac:dyDescent="0.25">
      <c r="A149">
        <v>148</v>
      </c>
      <c r="B149" t="s">
        <v>42</v>
      </c>
      <c r="C149" t="s">
        <v>11</v>
      </c>
      <c r="E149" t="s">
        <v>12</v>
      </c>
      <c r="F149">
        <v>0.38600000000000001</v>
      </c>
      <c r="G149">
        <v>2.2029999999999998</v>
      </c>
      <c r="H149">
        <f t="shared" si="2"/>
        <v>1.8169999999999997</v>
      </c>
      <c r="J149" t="s">
        <v>57</v>
      </c>
      <c r="K149" t="s">
        <v>58</v>
      </c>
      <c r="L149" t="s">
        <v>59</v>
      </c>
      <c r="M149" t="s">
        <v>60</v>
      </c>
      <c r="N149" t="s">
        <v>61</v>
      </c>
      <c r="O149" t="s">
        <v>62</v>
      </c>
    </row>
    <row r="150" spans="1:15" x14ac:dyDescent="0.25">
      <c r="A150">
        <v>149</v>
      </c>
      <c r="B150" t="s">
        <v>42</v>
      </c>
      <c r="C150" t="s">
        <v>11</v>
      </c>
      <c r="E150" t="s">
        <v>14</v>
      </c>
      <c r="F150">
        <v>0.20399999999999999</v>
      </c>
      <c r="G150">
        <v>2.302</v>
      </c>
      <c r="H150">
        <f t="shared" si="2"/>
        <v>2.0979999999999999</v>
      </c>
      <c r="J150" t="s">
        <v>63</v>
      </c>
      <c r="K150" t="s">
        <v>64</v>
      </c>
      <c r="L150" t="s">
        <v>65</v>
      </c>
      <c r="M150" t="s">
        <v>66</v>
      </c>
      <c r="N150" t="s">
        <v>67</v>
      </c>
      <c r="O150" t="s">
        <v>68</v>
      </c>
    </row>
    <row r="151" spans="1:15" x14ac:dyDescent="0.25">
      <c r="A151">
        <v>150</v>
      </c>
      <c r="B151" t="s">
        <v>42</v>
      </c>
      <c r="C151" t="s">
        <v>11</v>
      </c>
      <c r="E151" t="s">
        <v>13</v>
      </c>
      <c r="F151">
        <v>0.126</v>
      </c>
      <c r="G151">
        <v>1.754</v>
      </c>
      <c r="H151">
        <f t="shared" si="2"/>
        <v>1.6280000000000001</v>
      </c>
      <c r="I151" t="s">
        <v>47</v>
      </c>
      <c r="J151" t="s">
        <v>69</v>
      </c>
      <c r="K151" t="s">
        <v>70</v>
      </c>
      <c r="L151" t="s">
        <v>71</v>
      </c>
      <c r="M151" t="s">
        <v>72</v>
      </c>
      <c r="N151" t="s">
        <v>73</v>
      </c>
      <c r="O151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7"/>
  <sheetViews>
    <sheetView workbookViewId="0">
      <selection activeCell="C35" sqref="C35"/>
    </sheetView>
  </sheetViews>
  <sheetFormatPr defaultRowHeight="15" x14ac:dyDescent="0.25"/>
  <sheetData>
    <row r="1" spans="1:27" s="5" customFormat="1" x14ac:dyDescent="0.25">
      <c r="B1" s="5" t="s">
        <v>81</v>
      </c>
      <c r="C1" s="5" t="s">
        <v>3</v>
      </c>
      <c r="D1" s="5" t="s">
        <v>67</v>
      </c>
      <c r="E1" s="5" t="s">
        <v>68</v>
      </c>
      <c r="F1" s="5" t="s">
        <v>73</v>
      </c>
      <c r="G1" s="5" t="s">
        <v>74</v>
      </c>
      <c r="H1" s="5" t="s">
        <v>82</v>
      </c>
      <c r="I1" s="5" t="s">
        <v>83</v>
      </c>
      <c r="J1" s="5" t="s">
        <v>61</v>
      </c>
      <c r="K1" s="5" t="s">
        <v>62</v>
      </c>
      <c r="L1" s="5" t="s">
        <v>84</v>
      </c>
      <c r="M1" s="5" t="s">
        <v>85</v>
      </c>
      <c r="N1" s="5" t="s">
        <v>65</v>
      </c>
      <c r="O1" s="5" t="s">
        <v>86</v>
      </c>
      <c r="P1" s="5" t="s">
        <v>63</v>
      </c>
      <c r="Q1" s="5" t="s">
        <v>64</v>
      </c>
      <c r="R1" s="5" t="s">
        <v>71</v>
      </c>
      <c r="S1" s="5" t="s">
        <v>87</v>
      </c>
      <c r="T1" s="5" t="s">
        <v>69</v>
      </c>
      <c r="U1" s="5" t="s">
        <v>70</v>
      </c>
      <c r="V1" s="5" t="s">
        <v>88</v>
      </c>
      <c r="W1" s="5" t="s">
        <v>59</v>
      </c>
      <c r="X1" s="5" t="s">
        <v>89</v>
      </c>
      <c r="Y1" s="5" t="s">
        <v>57</v>
      </c>
      <c r="Z1" s="5" t="s">
        <v>58</v>
      </c>
      <c r="AA1" s="5" t="s">
        <v>90</v>
      </c>
    </row>
    <row r="2" spans="1:27" ht="15.75" thickBot="1" x14ac:dyDescent="0.3">
      <c r="B2" s="3" t="s">
        <v>10</v>
      </c>
      <c r="C2" s="3" t="s">
        <v>75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4">
        <v>0</v>
      </c>
      <c r="K2" s="4">
        <v>0</v>
      </c>
      <c r="L2" s="4">
        <v>0</v>
      </c>
      <c r="M2" s="4">
        <v>30</v>
      </c>
      <c r="N2" s="4">
        <v>0</v>
      </c>
      <c r="O2" s="4">
        <v>0</v>
      </c>
      <c r="P2" s="4">
        <v>3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11</v>
      </c>
      <c r="W2" s="4">
        <v>1</v>
      </c>
      <c r="X2" s="4">
        <v>0</v>
      </c>
      <c r="Y2" s="4">
        <v>0</v>
      </c>
      <c r="Z2" s="4">
        <v>1</v>
      </c>
      <c r="AA2" s="4">
        <v>2</v>
      </c>
    </row>
    <row r="3" spans="1:27" ht="15.75" thickBot="1" x14ac:dyDescent="0.3">
      <c r="A3" s="2">
        <v>2</v>
      </c>
      <c r="B3" s="3" t="s">
        <v>10</v>
      </c>
      <c r="C3" s="3" t="s">
        <v>76</v>
      </c>
      <c r="D3" s="4">
        <v>0</v>
      </c>
      <c r="E3" s="4">
        <v>0</v>
      </c>
      <c r="F3" s="4">
        <v>4</v>
      </c>
      <c r="G3" s="4">
        <v>2</v>
      </c>
      <c r="H3" s="4">
        <v>10</v>
      </c>
      <c r="I3" s="4">
        <v>30</v>
      </c>
      <c r="J3" s="4">
        <v>3</v>
      </c>
      <c r="K3" s="4">
        <v>0</v>
      </c>
      <c r="L3" s="4">
        <v>3</v>
      </c>
      <c r="M3" s="4">
        <v>30</v>
      </c>
      <c r="N3" s="4">
        <v>1</v>
      </c>
      <c r="O3" s="4">
        <v>0</v>
      </c>
      <c r="P3" s="4">
        <v>2</v>
      </c>
      <c r="Q3" s="4">
        <v>1</v>
      </c>
      <c r="R3" s="4">
        <v>1</v>
      </c>
      <c r="S3" s="4">
        <v>1</v>
      </c>
      <c r="T3" s="4">
        <v>2</v>
      </c>
      <c r="U3" s="4">
        <v>0</v>
      </c>
      <c r="V3" s="4">
        <v>12</v>
      </c>
      <c r="W3" s="4">
        <v>0</v>
      </c>
      <c r="X3" s="4">
        <v>0</v>
      </c>
      <c r="Y3" s="4">
        <v>0</v>
      </c>
      <c r="Z3" s="4">
        <v>0</v>
      </c>
      <c r="AA3" s="4">
        <v>6</v>
      </c>
    </row>
    <row r="4" spans="1:27" ht="15.75" thickBot="1" x14ac:dyDescent="0.3">
      <c r="A4" s="2">
        <v>3</v>
      </c>
      <c r="B4" s="3" t="s">
        <v>15</v>
      </c>
      <c r="C4" s="3" t="s">
        <v>75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86</v>
      </c>
      <c r="N4" s="4">
        <v>1</v>
      </c>
      <c r="O4" s="4">
        <v>0</v>
      </c>
      <c r="P4" s="4">
        <v>3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2</v>
      </c>
      <c r="W4" s="4">
        <v>0</v>
      </c>
      <c r="X4" s="4">
        <v>0</v>
      </c>
      <c r="Y4" s="4">
        <v>0</v>
      </c>
      <c r="Z4" s="4">
        <v>0</v>
      </c>
      <c r="AA4" s="4">
        <v>1</v>
      </c>
    </row>
    <row r="5" spans="1:27" ht="15.75" thickBot="1" x14ac:dyDescent="0.3">
      <c r="A5" s="2">
        <v>4</v>
      </c>
      <c r="B5" s="3" t="s">
        <v>15</v>
      </c>
      <c r="C5" s="3" t="s">
        <v>76</v>
      </c>
      <c r="D5" s="4">
        <v>1</v>
      </c>
      <c r="E5" s="4">
        <v>1</v>
      </c>
      <c r="F5" s="4">
        <v>6</v>
      </c>
      <c r="G5" s="4">
        <v>1</v>
      </c>
      <c r="H5" s="4">
        <v>6</v>
      </c>
      <c r="I5" s="4">
        <v>14</v>
      </c>
      <c r="J5" s="4">
        <v>6</v>
      </c>
      <c r="K5" s="4">
        <v>0</v>
      </c>
      <c r="L5" s="4">
        <v>9</v>
      </c>
      <c r="M5" s="4">
        <v>28</v>
      </c>
      <c r="N5" s="4">
        <v>4</v>
      </c>
      <c r="O5" s="4">
        <v>0</v>
      </c>
      <c r="P5" s="4">
        <v>2</v>
      </c>
      <c r="Q5" s="4">
        <v>0</v>
      </c>
      <c r="R5" s="4">
        <v>3</v>
      </c>
      <c r="S5" s="4">
        <v>4</v>
      </c>
      <c r="T5" s="4">
        <v>0</v>
      </c>
      <c r="U5" s="4">
        <v>0</v>
      </c>
      <c r="V5" s="4">
        <v>8</v>
      </c>
      <c r="W5" s="4">
        <v>7</v>
      </c>
      <c r="X5" s="4">
        <v>0</v>
      </c>
      <c r="Y5" s="4">
        <v>2</v>
      </c>
      <c r="Z5" s="4">
        <v>2</v>
      </c>
      <c r="AA5" s="4">
        <v>1</v>
      </c>
    </row>
    <row r="6" spans="1:27" ht="15.75" thickBot="1" x14ac:dyDescent="0.3">
      <c r="A6" s="2">
        <v>5</v>
      </c>
      <c r="B6" s="3" t="s">
        <v>16</v>
      </c>
      <c r="C6" s="3" t="s">
        <v>76</v>
      </c>
      <c r="D6" s="4">
        <v>2</v>
      </c>
      <c r="E6" s="4">
        <v>2</v>
      </c>
      <c r="F6" s="4">
        <v>0</v>
      </c>
      <c r="G6" s="4">
        <v>5</v>
      </c>
      <c r="H6" s="4">
        <v>12</v>
      </c>
      <c r="I6" s="4">
        <v>4</v>
      </c>
      <c r="J6" s="4">
        <v>1</v>
      </c>
      <c r="K6" s="4">
        <v>3</v>
      </c>
      <c r="L6" s="4">
        <v>8</v>
      </c>
      <c r="M6" s="4">
        <v>30</v>
      </c>
      <c r="N6" s="4">
        <v>0</v>
      </c>
      <c r="O6" s="4">
        <v>2</v>
      </c>
      <c r="P6" s="4">
        <v>1</v>
      </c>
      <c r="Q6" s="4">
        <v>0</v>
      </c>
      <c r="R6" s="4">
        <v>2</v>
      </c>
      <c r="S6" s="4">
        <v>0</v>
      </c>
      <c r="T6" s="4">
        <v>1</v>
      </c>
      <c r="U6" s="4">
        <v>2</v>
      </c>
      <c r="V6" s="4">
        <v>7</v>
      </c>
      <c r="W6" s="4">
        <v>2</v>
      </c>
      <c r="X6" s="4">
        <v>2</v>
      </c>
      <c r="Y6" s="4">
        <v>0</v>
      </c>
      <c r="Z6" s="4">
        <v>1</v>
      </c>
      <c r="AA6" s="4">
        <v>6</v>
      </c>
    </row>
    <row r="7" spans="1:27" ht="15.75" thickBot="1" x14ac:dyDescent="0.3">
      <c r="A7" s="2">
        <v>6</v>
      </c>
      <c r="B7" s="3" t="s">
        <v>17</v>
      </c>
      <c r="C7" s="3" t="s">
        <v>76</v>
      </c>
      <c r="D7" s="4">
        <v>2</v>
      </c>
      <c r="E7" s="4">
        <v>2</v>
      </c>
      <c r="F7" s="4">
        <v>0</v>
      </c>
      <c r="G7" s="4">
        <v>0</v>
      </c>
      <c r="H7" s="4">
        <v>13</v>
      </c>
      <c r="I7" s="4">
        <v>4</v>
      </c>
      <c r="J7" s="4">
        <v>2</v>
      </c>
      <c r="K7" s="4">
        <v>1</v>
      </c>
      <c r="L7" s="4">
        <v>8</v>
      </c>
      <c r="M7" s="4">
        <v>30</v>
      </c>
      <c r="N7" s="4">
        <v>0</v>
      </c>
      <c r="O7" s="4">
        <v>2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3</v>
      </c>
      <c r="W7" s="4">
        <v>1</v>
      </c>
      <c r="X7" s="4">
        <v>2</v>
      </c>
      <c r="Y7" s="4">
        <v>1</v>
      </c>
      <c r="Z7" s="4">
        <v>2</v>
      </c>
      <c r="AA7" s="4">
        <v>5</v>
      </c>
    </row>
    <row r="8" spans="1:27" ht="15.75" thickBot="1" x14ac:dyDescent="0.3">
      <c r="A8" s="2">
        <v>7</v>
      </c>
      <c r="B8" s="3" t="s">
        <v>77</v>
      </c>
      <c r="C8" s="3" t="s">
        <v>76</v>
      </c>
      <c r="D8" s="4">
        <v>1</v>
      </c>
      <c r="E8" s="4">
        <v>1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3</v>
      </c>
      <c r="L8" s="4">
        <v>15</v>
      </c>
      <c r="M8" s="4">
        <v>30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10</v>
      </c>
      <c r="W8" s="4">
        <v>0</v>
      </c>
      <c r="X8" s="4">
        <v>4</v>
      </c>
      <c r="Y8" s="4">
        <v>1</v>
      </c>
      <c r="Z8" s="4">
        <v>1</v>
      </c>
      <c r="AA8" s="4">
        <v>20</v>
      </c>
    </row>
    <row r="9" spans="1:27" ht="15.75" thickBot="1" x14ac:dyDescent="0.3">
      <c r="A9" s="2">
        <v>8</v>
      </c>
      <c r="B9" s="3" t="s">
        <v>21</v>
      </c>
      <c r="C9" s="3" t="s">
        <v>75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5</v>
      </c>
      <c r="J9" s="4">
        <v>0</v>
      </c>
      <c r="K9" s="4">
        <v>0</v>
      </c>
      <c r="L9" s="4">
        <v>0</v>
      </c>
      <c r="M9" s="4">
        <v>58</v>
      </c>
      <c r="N9" s="4">
        <v>5</v>
      </c>
      <c r="O9" s="4">
        <v>1</v>
      </c>
      <c r="P9" s="4">
        <v>3</v>
      </c>
      <c r="Q9" s="4">
        <v>1</v>
      </c>
      <c r="R9" s="4">
        <v>5</v>
      </c>
      <c r="S9" s="4">
        <v>0</v>
      </c>
      <c r="T9" s="4">
        <v>0</v>
      </c>
      <c r="U9" s="4">
        <v>2</v>
      </c>
      <c r="V9" s="4">
        <v>4</v>
      </c>
      <c r="W9" s="4">
        <v>0</v>
      </c>
      <c r="X9" s="4">
        <v>0</v>
      </c>
      <c r="Y9" s="4">
        <v>0</v>
      </c>
      <c r="Z9" s="4">
        <v>1</v>
      </c>
      <c r="AA9" s="4">
        <v>7</v>
      </c>
    </row>
    <row r="10" spans="1:27" ht="15.75" thickBot="1" x14ac:dyDescent="0.3">
      <c r="A10" s="2">
        <v>9</v>
      </c>
      <c r="B10" s="3" t="s">
        <v>21</v>
      </c>
      <c r="C10" s="3" t="s">
        <v>76</v>
      </c>
      <c r="D10" s="4">
        <v>2</v>
      </c>
      <c r="E10" s="4">
        <v>2</v>
      </c>
      <c r="F10" s="4">
        <v>1</v>
      </c>
      <c r="G10" s="4">
        <v>0</v>
      </c>
      <c r="H10" s="4">
        <v>7</v>
      </c>
      <c r="I10" s="4">
        <v>30</v>
      </c>
      <c r="J10" s="4">
        <v>2</v>
      </c>
      <c r="K10" s="4">
        <v>0</v>
      </c>
      <c r="L10" s="4">
        <v>1</v>
      </c>
      <c r="M10" s="4">
        <v>30</v>
      </c>
      <c r="N10" s="4">
        <v>2</v>
      </c>
      <c r="O10" s="4">
        <v>0</v>
      </c>
      <c r="P10" s="4">
        <v>1</v>
      </c>
      <c r="Q10" s="4">
        <v>0</v>
      </c>
      <c r="R10" s="4">
        <v>2</v>
      </c>
      <c r="S10" s="4">
        <v>0</v>
      </c>
      <c r="T10" s="4">
        <v>0</v>
      </c>
      <c r="U10" s="4">
        <v>0</v>
      </c>
      <c r="V10" s="4">
        <v>11</v>
      </c>
      <c r="W10" s="4">
        <v>4</v>
      </c>
      <c r="X10" s="4">
        <v>0</v>
      </c>
      <c r="Y10" s="4">
        <v>0</v>
      </c>
      <c r="Z10" s="4">
        <v>1</v>
      </c>
      <c r="AA10" s="4">
        <v>3</v>
      </c>
    </row>
    <row r="11" spans="1:27" ht="15.75" thickBot="1" x14ac:dyDescent="0.3">
      <c r="A11" s="2">
        <v>10</v>
      </c>
      <c r="B11" s="3" t="s">
        <v>23</v>
      </c>
      <c r="C11" s="3" t="s">
        <v>75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2</v>
      </c>
      <c r="J11" s="4">
        <v>0</v>
      </c>
      <c r="K11" s="4">
        <v>0</v>
      </c>
      <c r="L11" s="4">
        <v>0</v>
      </c>
      <c r="M11" s="4">
        <v>60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2</v>
      </c>
      <c r="X11" s="4">
        <v>1</v>
      </c>
      <c r="Y11" s="4">
        <v>3</v>
      </c>
      <c r="Z11" s="4">
        <v>2</v>
      </c>
      <c r="AA11" s="4">
        <v>4</v>
      </c>
    </row>
    <row r="12" spans="1:27" ht="15.75" thickBot="1" x14ac:dyDescent="0.3">
      <c r="A12" s="2">
        <v>11</v>
      </c>
      <c r="B12" s="3" t="s">
        <v>23</v>
      </c>
      <c r="C12" s="3" t="s">
        <v>76</v>
      </c>
      <c r="D12" s="4">
        <v>0</v>
      </c>
      <c r="E12" s="4">
        <v>0</v>
      </c>
      <c r="F12" s="4">
        <v>0</v>
      </c>
      <c r="G12" s="4">
        <v>0</v>
      </c>
      <c r="H12" s="4">
        <v>7</v>
      </c>
      <c r="I12" s="4">
        <v>16</v>
      </c>
      <c r="J12" s="4">
        <v>0</v>
      </c>
      <c r="K12" s="4">
        <v>1</v>
      </c>
      <c r="L12" s="4">
        <v>2</v>
      </c>
      <c r="M12" s="4">
        <v>30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4</v>
      </c>
      <c r="W12" s="4">
        <v>0</v>
      </c>
      <c r="X12" s="4">
        <v>2</v>
      </c>
      <c r="Y12" s="4">
        <v>0</v>
      </c>
      <c r="Z12" s="4">
        <v>1</v>
      </c>
      <c r="AA12" s="4">
        <v>1</v>
      </c>
    </row>
    <row r="13" spans="1:27" ht="15.75" thickBot="1" x14ac:dyDescent="0.3">
      <c r="A13" s="2">
        <v>12</v>
      </c>
      <c r="B13" s="3" t="s">
        <v>24</v>
      </c>
      <c r="C13" s="3" t="s">
        <v>75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4</v>
      </c>
      <c r="J13" s="4">
        <v>0</v>
      </c>
      <c r="K13" s="4">
        <v>0</v>
      </c>
      <c r="L13" s="4">
        <v>0</v>
      </c>
      <c r="M13" s="4">
        <v>59</v>
      </c>
      <c r="N13" s="4">
        <v>0</v>
      </c>
      <c r="O13" s="4">
        <v>0</v>
      </c>
      <c r="P13" s="4">
        <v>0</v>
      </c>
      <c r="Q13" s="4">
        <v>0</v>
      </c>
      <c r="R13" s="4">
        <v>2</v>
      </c>
      <c r="S13" s="4">
        <v>0</v>
      </c>
      <c r="T13" s="4">
        <v>2</v>
      </c>
      <c r="U13" s="4">
        <v>0</v>
      </c>
      <c r="V13" s="4">
        <v>0</v>
      </c>
      <c r="W13" s="4">
        <v>0</v>
      </c>
      <c r="X13" s="4">
        <v>0</v>
      </c>
      <c r="Y13" s="4">
        <v>3</v>
      </c>
      <c r="Z13" s="4">
        <v>1</v>
      </c>
      <c r="AA13" s="4">
        <v>2</v>
      </c>
    </row>
    <row r="14" spans="1:27" ht="15.75" thickBot="1" x14ac:dyDescent="0.3">
      <c r="A14" s="2">
        <v>13</v>
      </c>
      <c r="B14" s="3" t="s">
        <v>24</v>
      </c>
      <c r="C14" s="3" t="s">
        <v>76</v>
      </c>
      <c r="D14" s="4">
        <v>0</v>
      </c>
      <c r="E14" s="4">
        <v>0</v>
      </c>
      <c r="F14" s="4">
        <v>3</v>
      </c>
      <c r="G14" s="4">
        <v>0</v>
      </c>
      <c r="H14" s="4">
        <v>12</v>
      </c>
      <c r="I14" s="4">
        <v>11</v>
      </c>
      <c r="J14" s="4">
        <v>3</v>
      </c>
      <c r="K14" s="4">
        <v>1</v>
      </c>
      <c r="L14" s="4">
        <v>9</v>
      </c>
      <c r="M14" s="4">
        <v>30</v>
      </c>
      <c r="N14" s="4">
        <v>1</v>
      </c>
      <c r="O14" s="4">
        <v>0</v>
      </c>
      <c r="P14" s="4">
        <v>3</v>
      </c>
      <c r="Q14" s="4">
        <v>0</v>
      </c>
      <c r="R14" s="4">
        <v>1</v>
      </c>
      <c r="S14" s="4">
        <v>0</v>
      </c>
      <c r="T14" s="4">
        <v>3</v>
      </c>
      <c r="U14" s="4">
        <v>0</v>
      </c>
      <c r="V14" s="4">
        <v>20</v>
      </c>
      <c r="W14" s="4">
        <v>0</v>
      </c>
      <c r="X14" s="4">
        <v>0</v>
      </c>
      <c r="Y14" s="4">
        <v>1</v>
      </c>
      <c r="Z14" s="4">
        <v>0</v>
      </c>
      <c r="AA14" s="4">
        <v>1</v>
      </c>
    </row>
    <row r="15" spans="1:27" ht="15.75" thickBot="1" x14ac:dyDescent="0.3">
      <c r="A15" s="2">
        <v>14</v>
      </c>
      <c r="B15" s="3" t="s">
        <v>25</v>
      </c>
      <c r="C15" s="3" t="s">
        <v>75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</v>
      </c>
      <c r="J15" s="4">
        <v>0</v>
      </c>
      <c r="K15" s="4">
        <v>0</v>
      </c>
      <c r="L15" s="4">
        <v>0</v>
      </c>
      <c r="M15" s="4">
        <v>59</v>
      </c>
      <c r="N15" s="4">
        <v>0</v>
      </c>
      <c r="O15" s="4">
        <v>0</v>
      </c>
      <c r="P15" s="4">
        <v>1</v>
      </c>
      <c r="Q15" s="4">
        <v>0</v>
      </c>
      <c r="R15" s="4">
        <v>4</v>
      </c>
      <c r="S15" s="4">
        <v>0</v>
      </c>
      <c r="T15" s="4">
        <v>3</v>
      </c>
      <c r="U15" s="4">
        <v>0</v>
      </c>
      <c r="V15" s="4">
        <v>15</v>
      </c>
      <c r="W15" s="4">
        <v>6</v>
      </c>
      <c r="X15" s="4">
        <v>1</v>
      </c>
      <c r="Y15" s="4">
        <v>4</v>
      </c>
      <c r="Z15" s="4">
        <v>5</v>
      </c>
      <c r="AA15" s="4">
        <v>20</v>
      </c>
    </row>
    <row r="16" spans="1:27" ht="15.75" thickBot="1" x14ac:dyDescent="0.3">
      <c r="A16" s="2">
        <v>15</v>
      </c>
      <c r="B16" s="3" t="s">
        <v>25</v>
      </c>
      <c r="C16" s="3" t="s">
        <v>76</v>
      </c>
      <c r="D16" s="4">
        <v>0</v>
      </c>
      <c r="E16" s="4">
        <v>0</v>
      </c>
      <c r="F16" s="4">
        <v>5</v>
      </c>
      <c r="G16" s="4">
        <v>0</v>
      </c>
      <c r="H16" s="4">
        <v>10</v>
      </c>
      <c r="I16" s="4">
        <v>30</v>
      </c>
      <c r="J16" s="4">
        <v>5</v>
      </c>
      <c r="K16" s="4">
        <v>2</v>
      </c>
      <c r="L16" s="4">
        <v>14</v>
      </c>
      <c r="M16" s="4">
        <v>27</v>
      </c>
      <c r="N16" s="4">
        <v>6</v>
      </c>
      <c r="O16" s="4">
        <v>0</v>
      </c>
      <c r="P16" s="4">
        <v>2</v>
      </c>
      <c r="Q16" s="4">
        <v>0</v>
      </c>
      <c r="R16" s="4">
        <v>8</v>
      </c>
      <c r="S16" s="4">
        <v>0</v>
      </c>
      <c r="T16" s="4">
        <v>2</v>
      </c>
      <c r="U16" s="4">
        <v>0</v>
      </c>
      <c r="V16" s="4">
        <v>6</v>
      </c>
      <c r="W16" s="4">
        <v>2</v>
      </c>
      <c r="X16" s="4">
        <v>0</v>
      </c>
      <c r="Y16" s="4">
        <v>3</v>
      </c>
      <c r="Z16" s="4">
        <v>0</v>
      </c>
      <c r="AA16" s="4">
        <v>6</v>
      </c>
    </row>
    <row r="17" spans="1:27" ht="15.75" thickBot="1" x14ac:dyDescent="0.3">
      <c r="A17" s="2">
        <v>16</v>
      </c>
      <c r="B17" s="3" t="s">
        <v>4</v>
      </c>
      <c r="C17" s="3" t="s">
        <v>75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6</v>
      </c>
      <c r="J17" s="4">
        <v>0</v>
      </c>
      <c r="K17" s="4">
        <v>0</v>
      </c>
      <c r="L17" s="4">
        <v>0</v>
      </c>
      <c r="M17" s="4">
        <v>59</v>
      </c>
      <c r="N17" s="4">
        <v>4</v>
      </c>
      <c r="O17" s="4">
        <v>0</v>
      </c>
      <c r="P17" s="4">
        <v>8</v>
      </c>
      <c r="Q17" s="4">
        <v>0</v>
      </c>
      <c r="R17" s="4">
        <v>1</v>
      </c>
      <c r="S17" s="4">
        <v>0</v>
      </c>
      <c r="T17" s="4">
        <v>8</v>
      </c>
      <c r="U17" s="4">
        <v>0</v>
      </c>
      <c r="V17" s="4">
        <v>1</v>
      </c>
      <c r="W17" s="4">
        <v>0</v>
      </c>
      <c r="X17" s="4">
        <v>0</v>
      </c>
      <c r="Y17" s="4">
        <v>8</v>
      </c>
      <c r="Z17" s="4">
        <v>1</v>
      </c>
      <c r="AA17" s="4">
        <v>1</v>
      </c>
    </row>
    <row r="18" spans="1:27" ht="15.75" thickBot="1" x14ac:dyDescent="0.3">
      <c r="A18" s="2">
        <v>17</v>
      </c>
      <c r="B18" s="3" t="s">
        <v>4</v>
      </c>
      <c r="C18" s="3" t="s">
        <v>76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26</v>
      </c>
      <c r="J18" s="4">
        <v>0</v>
      </c>
      <c r="K18" s="4">
        <v>0</v>
      </c>
      <c r="L18" s="4">
        <v>0</v>
      </c>
      <c r="M18" s="4">
        <v>30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22</v>
      </c>
      <c r="W18" s="4">
        <v>5</v>
      </c>
      <c r="X18" s="4">
        <v>0</v>
      </c>
      <c r="Y18" s="4">
        <v>1</v>
      </c>
      <c r="Z18" s="4">
        <v>3</v>
      </c>
      <c r="AA18" s="4">
        <v>8</v>
      </c>
    </row>
    <row r="19" spans="1:27" ht="15.75" thickBot="1" x14ac:dyDescent="0.3">
      <c r="A19" s="2">
        <v>18</v>
      </c>
      <c r="B19" s="3" t="s">
        <v>78</v>
      </c>
      <c r="C19" s="3" t="s">
        <v>75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11</v>
      </c>
      <c r="J19" s="4">
        <v>0</v>
      </c>
      <c r="K19" s="4">
        <v>0</v>
      </c>
      <c r="L19" s="4">
        <v>0</v>
      </c>
      <c r="M19" s="4">
        <v>59</v>
      </c>
      <c r="N19" s="4">
        <v>1</v>
      </c>
      <c r="O19" s="4">
        <v>0</v>
      </c>
      <c r="P19" s="4">
        <v>5</v>
      </c>
      <c r="Q19" s="4">
        <v>2</v>
      </c>
      <c r="R19" s="4">
        <v>0</v>
      </c>
      <c r="S19" s="4">
        <v>0</v>
      </c>
      <c r="T19" s="4">
        <v>6</v>
      </c>
      <c r="U19" s="4">
        <v>0</v>
      </c>
      <c r="V19" s="4">
        <v>3</v>
      </c>
      <c r="W19" s="4">
        <v>1</v>
      </c>
      <c r="X19" s="4">
        <v>3</v>
      </c>
      <c r="Y19" s="4">
        <v>8</v>
      </c>
      <c r="Z19" s="4">
        <v>1</v>
      </c>
      <c r="AA19" s="4">
        <v>3</v>
      </c>
    </row>
    <row r="20" spans="1:27" ht="15.75" thickBot="1" x14ac:dyDescent="0.3">
      <c r="A20" s="2">
        <v>19</v>
      </c>
      <c r="B20" s="3" t="s">
        <v>79</v>
      </c>
      <c r="C20" s="3" t="s">
        <v>76</v>
      </c>
      <c r="D20" s="4">
        <v>0</v>
      </c>
      <c r="E20" s="4">
        <v>0</v>
      </c>
      <c r="F20" s="4">
        <v>0</v>
      </c>
      <c r="G20" s="4">
        <v>0</v>
      </c>
      <c r="H20" s="4">
        <v>4</v>
      </c>
      <c r="I20" s="4">
        <v>20</v>
      </c>
      <c r="J20" s="4">
        <v>1</v>
      </c>
      <c r="K20" s="4">
        <v>0</v>
      </c>
      <c r="L20" s="4">
        <v>7</v>
      </c>
      <c r="M20" s="4">
        <v>30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22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</row>
    <row r="21" spans="1:27" ht="15.75" thickBot="1" x14ac:dyDescent="0.3">
      <c r="A21" s="2">
        <v>20</v>
      </c>
      <c r="B21" s="3" t="s">
        <v>27</v>
      </c>
      <c r="C21" s="3" t="s">
        <v>76</v>
      </c>
      <c r="D21" s="4">
        <v>0</v>
      </c>
      <c r="E21" s="4">
        <v>0</v>
      </c>
      <c r="F21" s="4">
        <v>0</v>
      </c>
      <c r="G21" s="4">
        <v>0</v>
      </c>
      <c r="H21" s="4">
        <v>6</v>
      </c>
      <c r="I21" s="4">
        <v>17</v>
      </c>
      <c r="J21" s="4">
        <v>5</v>
      </c>
      <c r="K21" s="4">
        <v>0</v>
      </c>
      <c r="L21" s="4">
        <v>23</v>
      </c>
      <c r="M21" s="4">
        <v>30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6</v>
      </c>
      <c r="W21" s="4">
        <v>1</v>
      </c>
      <c r="X21" s="4">
        <v>0</v>
      </c>
      <c r="Y21" s="4">
        <v>1</v>
      </c>
      <c r="Z21" s="4">
        <v>0</v>
      </c>
      <c r="AA21" s="4">
        <v>1</v>
      </c>
    </row>
    <row r="22" spans="1:27" ht="15.75" thickBot="1" x14ac:dyDescent="0.3">
      <c r="A22" s="2">
        <v>21</v>
      </c>
      <c r="B22" s="3" t="s">
        <v>29</v>
      </c>
      <c r="C22" s="3" t="s">
        <v>75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4">
        <v>0</v>
      </c>
      <c r="L22" s="4">
        <v>0</v>
      </c>
      <c r="M22" s="4">
        <v>59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31</v>
      </c>
      <c r="W22" s="4">
        <v>0</v>
      </c>
      <c r="X22" s="4">
        <v>0</v>
      </c>
      <c r="Y22" s="4">
        <v>0</v>
      </c>
      <c r="Z22" s="4">
        <v>0</v>
      </c>
      <c r="AA22" s="4">
        <v>2</v>
      </c>
    </row>
    <row r="23" spans="1:27" ht="15.75" thickBot="1" x14ac:dyDescent="0.3">
      <c r="A23" s="2">
        <v>22</v>
      </c>
      <c r="B23" s="3" t="s">
        <v>31</v>
      </c>
      <c r="C23" s="3" t="s">
        <v>75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60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8</v>
      </c>
      <c r="W23" s="4">
        <v>12</v>
      </c>
      <c r="X23" s="4">
        <v>0</v>
      </c>
      <c r="Y23" s="4">
        <v>12</v>
      </c>
      <c r="Z23" s="4">
        <v>0</v>
      </c>
      <c r="AA23" s="4">
        <v>13</v>
      </c>
    </row>
    <row r="24" spans="1:27" ht="15.75" thickBot="1" x14ac:dyDescent="0.3">
      <c r="A24" s="2">
        <v>23</v>
      </c>
      <c r="B24" s="3" t="s">
        <v>31</v>
      </c>
      <c r="C24" s="3" t="s">
        <v>76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13</v>
      </c>
      <c r="J24" s="4">
        <v>0</v>
      </c>
      <c r="K24" s="4">
        <v>0</v>
      </c>
      <c r="L24" s="4">
        <v>0</v>
      </c>
      <c r="M24" s="4">
        <v>30</v>
      </c>
      <c r="N24" s="4">
        <v>5</v>
      </c>
      <c r="O24" s="4">
        <v>0</v>
      </c>
      <c r="P24" s="4">
        <v>3</v>
      </c>
      <c r="Q24" s="4">
        <v>1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3</v>
      </c>
      <c r="Z24" s="4">
        <v>1</v>
      </c>
      <c r="AA24" s="4">
        <v>1</v>
      </c>
    </row>
    <row r="25" spans="1:27" ht="15.75" thickBot="1" x14ac:dyDescent="0.3">
      <c r="A25" s="2">
        <v>24</v>
      </c>
      <c r="B25" s="3" t="s">
        <v>33</v>
      </c>
      <c r="C25" s="3" t="s">
        <v>75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61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7</v>
      </c>
      <c r="W25" s="4">
        <v>0</v>
      </c>
      <c r="X25" s="4">
        <v>0</v>
      </c>
      <c r="Y25" s="4">
        <v>0</v>
      </c>
      <c r="Z25" s="4">
        <v>0</v>
      </c>
      <c r="AA25" s="4">
        <v>3</v>
      </c>
    </row>
    <row r="26" spans="1:27" ht="15.75" thickBot="1" x14ac:dyDescent="0.3">
      <c r="A26" s="2">
        <v>25</v>
      </c>
      <c r="B26" s="3" t="s">
        <v>35</v>
      </c>
      <c r="C26" s="3" t="s">
        <v>75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2</v>
      </c>
      <c r="J26" s="4">
        <v>0</v>
      </c>
      <c r="K26" s="4">
        <v>0</v>
      </c>
      <c r="L26" s="4">
        <v>0</v>
      </c>
      <c r="M26" s="4">
        <v>28</v>
      </c>
      <c r="N26" s="4">
        <v>3</v>
      </c>
      <c r="O26" s="4">
        <v>0</v>
      </c>
      <c r="P26" s="4">
        <v>1</v>
      </c>
      <c r="Q26" s="4">
        <v>2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2</v>
      </c>
      <c r="Z26" s="4">
        <v>0</v>
      </c>
      <c r="AA26" s="4">
        <v>0</v>
      </c>
    </row>
    <row r="27" spans="1:27" ht="15.75" thickBot="1" x14ac:dyDescent="0.3">
      <c r="A27" s="2">
        <v>26</v>
      </c>
      <c r="B27" s="3" t="s">
        <v>36</v>
      </c>
      <c r="C27" s="3" t="s">
        <v>75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58</v>
      </c>
      <c r="N27" s="4">
        <v>0</v>
      </c>
      <c r="O27" s="4">
        <v>0</v>
      </c>
      <c r="P27" s="4">
        <v>0</v>
      </c>
      <c r="Q27" s="4">
        <v>0</v>
      </c>
      <c r="R27" s="4">
        <v>3</v>
      </c>
      <c r="S27" s="4">
        <v>0</v>
      </c>
      <c r="T27" s="4">
        <v>0</v>
      </c>
      <c r="U27" s="4">
        <v>0</v>
      </c>
      <c r="V27" s="4">
        <v>2</v>
      </c>
      <c r="W27" s="4">
        <v>0</v>
      </c>
      <c r="X27" s="4">
        <v>5</v>
      </c>
      <c r="Y27" s="4">
        <v>0</v>
      </c>
      <c r="Z27" s="4">
        <v>8</v>
      </c>
      <c r="AA27" s="4">
        <v>6</v>
      </c>
    </row>
    <row r="28" spans="1:27" ht="15.75" thickBot="1" x14ac:dyDescent="0.3">
      <c r="A28" s="2">
        <v>27</v>
      </c>
      <c r="B28" s="3" t="s">
        <v>36</v>
      </c>
      <c r="C28" s="3" t="s">
        <v>76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10</v>
      </c>
      <c r="J28" s="4">
        <v>0</v>
      </c>
      <c r="K28" s="4">
        <v>0</v>
      </c>
      <c r="L28" s="4">
        <v>0</v>
      </c>
      <c r="M28" s="4">
        <v>30</v>
      </c>
      <c r="N28" s="4">
        <v>11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29</v>
      </c>
      <c r="W28" s="4">
        <v>1</v>
      </c>
      <c r="X28" s="4">
        <v>0</v>
      </c>
      <c r="Y28" s="4">
        <v>2</v>
      </c>
      <c r="Z28" s="4">
        <v>0</v>
      </c>
      <c r="AA28" s="4">
        <v>9</v>
      </c>
    </row>
    <row r="29" spans="1:27" ht="15.75" thickBot="1" x14ac:dyDescent="0.3">
      <c r="A29" s="2">
        <v>28</v>
      </c>
      <c r="B29" s="3" t="s">
        <v>37</v>
      </c>
      <c r="C29" s="3" t="s">
        <v>75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61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4</v>
      </c>
      <c r="W29" s="4">
        <v>4</v>
      </c>
      <c r="X29" s="4">
        <v>0</v>
      </c>
      <c r="Y29" s="4">
        <v>3</v>
      </c>
      <c r="Z29" s="4">
        <v>0</v>
      </c>
      <c r="AA29" s="4">
        <v>1</v>
      </c>
    </row>
    <row r="30" spans="1:27" ht="15.75" thickBot="1" x14ac:dyDescent="0.3">
      <c r="A30" s="2">
        <v>29</v>
      </c>
      <c r="B30" s="3" t="s">
        <v>37</v>
      </c>
      <c r="C30" s="3" t="s">
        <v>76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12</v>
      </c>
      <c r="J30" s="4">
        <v>0</v>
      </c>
      <c r="K30" s="4">
        <v>0</v>
      </c>
      <c r="L30" s="4">
        <v>0</v>
      </c>
      <c r="M30" s="4">
        <v>30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32</v>
      </c>
      <c r="W30" s="4">
        <v>0</v>
      </c>
      <c r="X30" s="4">
        <v>0</v>
      </c>
      <c r="Y30" s="4">
        <v>0</v>
      </c>
      <c r="Z30" s="4">
        <v>0</v>
      </c>
      <c r="AA30" s="4">
        <v>4</v>
      </c>
    </row>
    <row r="31" spans="1:27" ht="15.75" thickBot="1" x14ac:dyDescent="0.3">
      <c r="A31" s="2">
        <v>30</v>
      </c>
      <c r="B31" s="3" t="s">
        <v>38</v>
      </c>
      <c r="C31" s="3" t="s">
        <v>75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2</v>
      </c>
      <c r="J31" s="4">
        <v>0</v>
      </c>
      <c r="K31" s="4">
        <v>0</v>
      </c>
      <c r="L31" s="4">
        <v>0</v>
      </c>
      <c r="M31" s="4">
        <v>47</v>
      </c>
      <c r="N31" s="4">
        <v>0</v>
      </c>
      <c r="O31" s="4">
        <v>0</v>
      </c>
      <c r="P31" s="4">
        <v>1</v>
      </c>
      <c r="Q31" s="4">
        <v>0</v>
      </c>
      <c r="R31" s="4">
        <v>1</v>
      </c>
      <c r="S31" s="4">
        <v>1</v>
      </c>
      <c r="T31" s="4">
        <v>3</v>
      </c>
      <c r="U31" s="4">
        <v>0</v>
      </c>
      <c r="V31" s="4">
        <v>9</v>
      </c>
      <c r="W31" s="4">
        <v>0</v>
      </c>
      <c r="X31" s="4">
        <v>0</v>
      </c>
      <c r="Y31" s="4">
        <v>2</v>
      </c>
      <c r="Z31" s="4">
        <v>0</v>
      </c>
      <c r="AA31" s="4">
        <v>4</v>
      </c>
    </row>
    <row r="32" spans="1:27" ht="15.75" thickBot="1" x14ac:dyDescent="0.3">
      <c r="A32" s="2">
        <v>31</v>
      </c>
      <c r="B32" s="3" t="s">
        <v>39</v>
      </c>
      <c r="C32" s="3" t="s">
        <v>75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5</v>
      </c>
      <c r="J32" s="4">
        <v>0</v>
      </c>
      <c r="K32" s="4">
        <v>0</v>
      </c>
      <c r="L32" s="4">
        <v>0</v>
      </c>
      <c r="M32" s="4">
        <v>39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12</v>
      </c>
      <c r="W32" s="4">
        <v>0</v>
      </c>
      <c r="X32" s="4">
        <v>0</v>
      </c>
      <c r="Y32" s="4">
        <v>0</v>
      </c>
      <c r="Z32" s="4">
        <v>0</v>
      </c>
      <c r="AA32" s="4">
        <v>4</v>
      </c>
    </row>
    <row r="33" spans="1:27" ht="15.75" thickBot="1" x14ac:dyDescent="0.3">
      <c r="A33" s="2">
        <v>32</v>
      </c>
      <c r="B33" s="3" t="s">
        <v>39</v>
      </c>
      <c r="C33" s="3" t="s">
        <v>76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13</v>
      </c>
      <c r="J33" s="4">
        <v>0</v>
      </c>
      <c r="K33" s="4">
        <v>0</v>
      </c>
      <c r="L33" s="4">
        <v>0</v>
      </c>
      <c r="M33" s="4">
        <v>30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18</v>
      </c>
      <c r="W33" s="4">
        <v>0</v>
      </c>
      <c r="X33" s="4">
        <v>0</v>
      </c>
      <c r="Y33" s="4">
        <v>0</v>
      </c>
      <c r="Z33" s="4">
        <v>0</v>
      </c>
      <c r="AA33" s="4">
        <v>2</v>
      </c>
    </row>
    <row r="34" spans="1:27" ht="15.75" thickBot="1" x14ac:dyDescent="0.3">
      <c r="A34" s="2">
        <v>33</v>
      </c>
      <c r="B34" s="3" t="s">
        <v>80</v>
      </c>
      <c r="C34" s="3" t="s">
        <v>76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25</v>
      </c>
      <c r="J34" s="4">
        <v>0</v>
      </c>
      <c r="K34" s="4">
        <v>0</v>
      </c>
      <c r="L34" s="4">
        <v>0</v>
      </c>
      <c r="M34" s="4">
        <v>30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40</v>
      </c>
      <c r="W34" s="4">
        <v>1</v>
      </c>
      <c r="X34" s="4">
        <v>0</v>
      </c>
      <c r="Y34" s="4">
        <v>0</v>
      </c>
      <c r="Z34" s="4">
        <v>0</v>
      </c>
      <c r="AA34" s="4">
        <v>11</v>
      </c>
    </row>
    <row r="35" spans="1:27" ht="15.75" thickBot="1" x14ac:dyDescent="0.3">
      <c r="A35" s="2">
        <v>34</v>
      </c>
      <c r="B35" s="3" t="s">
        <v>41</v>
      </c>
      <c r="C35" s="3" t="s">
        <v>76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11</v>
      </c>
      <c r="J35" s="4">
        <v>0</v>
      </c>
      <c r="K35" s="4">
        <v>0</v>
      </c>
      <c r="L35" s="4">
        <v>0</v>
      </c>
      <c r="M35" s="4">
        <v>29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12</v>
      </c>
      <c r="W35" s="4">
        <v>0</v>
      </c>
      <c r="X35" s="4">
        <v>0</v>
      </c>
      <c r="Y35" s="4">
        <v>0</v>
      </c>
      <c r="Z35" s="4">
        <v>0</v>
      </c>
      <c r="AA35" s="4">
        <v>23</v>
      </c>
    </row>
    <row r="36" spans="1:27" ht="15.75" thickBot="1" x14ac:dyDescent="0.3">
      <c r="A36" s="2">
        <v>35</v>
      </c>
      <c r="B36" s="3" t="s">
        <v>42</v>
      </c>
      <c r="C36" s="3" t="s">
        <v>75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2</v>
      </c>
      <c r="J36" s="4">
        <v>0</v>
      </c>
      <c r="K36" s="4">
        <v>0</v>
      </c>
      <c r="L36" s="4">
        <v>0</v>
      </c>
      <c r="M36" s="4">
        <v>60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2</v>
      </c>
      <c r="X36" s="4">
        <v>20</v>
      </c>
      <c r="Y36" s="4">
        <v>1</v>
      </c>
      <c r="Z36" s="4">
        <v>5</v>
      </c>
      <c r="AA36" s="4">
        <v>11</v>
      </c>
    </row>
    <row r="37" spans="1:27" ht="15.75" thickBot="1" x14ac:dyDescent="0.3">
      <c r="A37" s="2">
        <v>36</v>
      </c>
      <c r="B37" s="3" t="s">
        <v>42</v>
      </c>
      <c r="C37" s="3" t="s">
        <v>76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19</v>
      </c>
      <c r="J37" s="4">
        <v>0</v>
      </c>
      <c r="K37" s="4">
        <v>0</v>
      </c>
      <c r="L37" s="4">
        <v>0</v>
      </c>
      <c r="M37" s="4">
        <v>27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45"/>
  <sheetViews>
    <sheetView tabSelected="1" topLeftCell="A98" workbookViewId="0">
      <selection activeCell="P1" sqref="A1:P133"/>
    </sheetView>
  </sheetViews>
  <sheetFormatPr defaultRowHeight="15" x14ac:dyDescent="0.25"/>
  <cols>
    <col min="5" max="5" width="9.42578125" bestFit="1" customWidth="1"/>
    <col min="6" max="6" width="10.5703125" bestFit="1" customWidth="1"/>
    <col min="7" max="7" width="8.85546875" bestFit="1" customWidth="1"/>
    <col min="8" max="8" width="8.7109375" bestFit="1" customWidth="1"/>
    <col min="9" max="9" width="30" bestFit="1" customWidth="1"/>
    <col min="10" max="10" width="16.85546875" bestFit="1" customWidth="1"/>
    <col min="11" max="11" width="17" bestFit="1" customWidth="1"/>
    <col min="12" max="12" width="14.42578125" bestFit="1" customWidth="1"/>
    <col min="13" max="13" width="14.5703125" bestFit="1" customWidth="1"/>
    <col min="14" max="14" width="10.85546875" bestFit="1" customWidth="1"/>
    <col min="15" max="15" width="17.28515625" bestFit="1" customWidth="1"/>
  </cols>
  <sheetData>
    <row r="1" spans="1:61" x14ac:dyDescent="0.25">
      <c r="A1" s="1" t="s">
        <v>49</v>
      </c>
      <c r="B1" s="1" t="s">
        <v>0</v>
      </c>
      <c r="C1" s="1" t="s">
        <v>3</v>
      </c>
      <c r="D1" s="1" t="s">
        <v>54</v>
      </c>
      <c r="E1" s="1" t="s">
        <v>1</v>
      </c>
      <c r="F1" s="1" t="s">
        <v>7</v>
      </c>
      <c r="G1" s="1" t="s">
        <v>8</v>
      </c>
      <c r="H1" s="1" t="s">
        <v>2</v>
      </c>
      <c r="I1" s="1" t="s">
        <v>9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Q1" s="5"/>
      <c r="R1" s="5" t="s">
        <v>81</v>
      </c>
      <c r="S1" s="5" t="s">
        <v>3</v>
      </c>
      <c r="T1" s="7" t="s">
        <v>57</v>
      </c>
      <c r="U1" s="7" t="s">
        <v>58</v>
      </c>
      <c r="V1" s="7" t="s">
        <v>59</v>
      </c>
      <c r="W1" s="7" t="s">
        <v>89</v>
      </c>
      <c r="X1" s="7" t="s">
        <v>61</v>
      </c>
      <c r="Y1" s="7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s="6" t="s">
        <v>67</v>
      </c>
      <c r="AM1" s="6" t="s">
        <v>68</v>
      </c>
      <c r="AN1" s="6" t="s">
        <v>73</v>
      </c>
      <c r="AO1" s="6" t="s">
        <v>74</v>
      </c>
      <c r="AP1" s="6" t="s">
        <v>82</v>
      </c>
      <c r="AQ1" s="6" t="s">
        <v>83</v>
      </c>
      <c r="AR1" s="6" t="s">
        <v>61</v>
      </c>
      <c r="AS1" s="6" t="s">
        <v>62</v>
      </c>
      <c r="AT1" s="6" t="s">
        <v>84</v>
      </c>
      <c r="AU1" s="6" t="s">
        <v>85</v>
      </c>
      <c r="AV1" s="6" t="s">
        <v>65</v>
      </c>
      <c r="AW1" s="6" t="s">
        <v>86</v>
      </c>
      <c r="AX1" s="6" t="s">
        <v>63</v>
      </c>
      <c r="AY1" s="6" t="s">
        <v>64</v>
      </c>
      <c r="AZ1" s="6" t="s">
        <v>71</v>
      </c>
      <c r="BA1" s="6" t="s">
        <v>87</v>
      </c>
      <c r="BB1" s="6" t="s">
        <v>69</v>
      </c>
      <c r="BC1" s="6" t="s">
        <v>70</v>
      </c>
      <c r="BD1" s="6" t="s">
        <v>88</v>
      </c>
      <c r="BE1" s="6" t="s">
        <v>59</v>
      </c>
      <c r="BF1" s="6" t="s">
        <v>89</v>
      </c>
      <c r="BG1" s="6" t="s">
        <v>57</v>
      </c>
      <c r="BH1" s="6" t="s">
        <v>58</v>
      </c>
      <c r="BI1" s="6" t="s">
        <v>90</v>
      </c>
    </row>
    <row r="2" spans="1:61" ht="15.75" thickBot="1" x14ac:dyDescent="0.3">
      <c r="A2">
        <v>1</v>
      </c>
      <c r="B2" t="s">
        <v>10</v>
      </c>
      <c r="C2" t="s">
        <v>5</v>
      </c>
      <c r="E2" t="s">
        <v>12</v>
      </c>
      <c r="F2">
        <v>0.14399999999999999</v>
      </c>
      <c r="G2">
        <v>2.7330000000000001</v>
      </c>
      <c r="H2">
        <f>G2-F2</f>
        <v>2.589</v>
      </c>
      <c r="J2">
        <f>T2</f>
        <v>0</v>
      </c>
      <c r="K2">
        <f>U2</f>
        <v>1</v>
      </c>
      <c r="L2">
        <f>V2</f>
        <v>1</v>
      </c>
      <c r="M2">
        <f>W2</f>
        <v>0</v>
      </c>
      <c r="N2">
        <f>X2</f>
        <v>0</v>
      </c>
      <c r="O2">
        <f>Y2</f>
        <v>0</v>
      </c>
      <c r="P2">
        <f>SUM(J2:O2)</f>
        <v>2</v>
      </c>
      <c r="R2" s="3" t="s">
        <v>10</v>
      </c>
      <c r="S2" s="3" t="s">
        <v>75</v>
      </c>
      <c r="T2" s="4">
        <v>0</v>
      </c>
      <c r="U2" s="4">
        <v>1</v>
      </c>
      <c r="V2" s="4">
        <v>1</v>
      </c>
      <c r="W2" s="3"/>
      <c r="X2" s="4">
        <v>0</v>
      </c>
      <c r="Y2" s="4">
        <v>0</v>
      </c>
      <c r="Z2" s="4">
        <v>3</v>
      </c>
      <c r="AA2" s="4">
        <v>1</v>
      </c>
      <c r="AB2" s="4">
        <v>0</v>
      </c>
      <c r="AD2" s="4">
        <v>0</v>
      </c>
      <c r="AE2" s="4">
        <v>0</v>
      </c>
      <c r="AF2" s="4">
        <v>1</v>
      </c>
      <c r="AG2" s="4">
        <v>0</v>
      </c>
      <c r="AH2" s="4">
        <v>0</v>
      </c>
      <c r="AI2" s="3"/>
      <c r="AJ2" s="4">
        <v>0</v>
      </c>
      <c r="AK2" s="4">
        <v>0</v>
      </c>
      <c r="AP2" s="4">
        <v>0</v>
      </c>
      <c r="AQ2" s="4">
        <v>3</v>
      </c>
      <c r="AT2" s="4">
        <v>0</v>
      </c>
      <c r="AU2" s="4">
        <v>30</v>
      </c>
      <c r="AW2" s="4">
        <v>0</v>
      </c>
      <c r="BA2" s="4">
        <v>0</v>
      </c>
      <c r="BD2" s="4">
        <v>11</v>
      </c>
      <c r="BF2" s="4">
        <v>0</v>
      </c>
      <c r="BI2" s="4">
        <v>2</v>
      </c>
    </row>
    <row r="3" spans="1:61" ht="15.75" thickBot="1" x14ac:dyDescent="0.3">
      <c r="A3">
        <v>2</v>
      </c>
      <c r="B3" t="s">
        <v>10</v>
      </c>
      <c r="C3" t="s">
        <v>5</v>
      </c>
      <c r="E3" t="s">
        <v>14</v>
      </c>
      <c r="F3">
        <v>0.156</v>
      </c>
      <c r="G3">
        <v>2.137</v>
      </c>
      <c r="H3">
        <f>G3-F3</f>
        <v>1.9810000000000001</v>
      </c>
      <c r="J3">
        <f>Z2</f>
        <v>3</v>
      </c>
      <c r="K3">
        <f>AA2</f>
        <v>1</v>
      </c>
      <c r="L3">
        <f>AB2</f>
        <v>0</v>
      </c>
      <c r="M3">
        <f>AC2</f>
        <v>0</v>
      </c>
      <c r="N3">
        <f>AD2</f>
        <v>0</v>
      </c>
      <c r="O3">
        <f>AE2</f>
        <v>0</v>
      </c>
      <c r="P3">
        <f>SUM(J3:O3)</f>
        <v>4</v>
      </c>
      <c r="Q3" s="2">
        <v>2</v>
      </c>
      <c r="R3" s="3" t="s">
        <v>10</v>
      </c>
      <c r="S3" s="3" t="s">
        <v>76</v>
      </c>
      <c r="T3" s="4">
        <v>0</v>
      </c>
      <c r="U3" s="4">
        <v>0</v>
      </c>
      <c r="V3" s="4">
        <v>0</v>
      </c>
      <c r="W3" s="3"/>
      <c r="X3" s="4">
        <v>3</v>
      </c>
      <c r="Y3" s="4">
        <v>0</v>
      </c>
      <c r="Z3" s="4">
        <v>2</v>
      </c>
      <c r="AA3" s="4">
        <v>1</v>
      </c>
      <c r="AB3" s="4">
        <v>1</v>
      </c>
      <c r="AC3" s="3"/>
      <c r="AD3" s="4">
        <v>0</v>
      </c>
      <c r="AE3" s="4">
        <v>0</v>
      </c>
      <c r="AF3" s="4">
        <v>2</v>
      </c>
      <c r="AG3" s="4">
        <v>0</v>
      </c>
      <c r="AH3" s="4">
        <v>1</v>
      </c>
      <c r="AI3" s="3"/>
      <c r="AJ3" s="4">
        <v>4</v>
      </c>
      <c r="AK3" s="4">
        <v>2</v>
      </c>
      <c r="AP3" s="4">
        <v>10</v>
      </c>
      <c r="AQ3" s="4">
        <v>30</v>
      </c>
      <c r="AT3" s="4">
        <v>3</v>
      </c>
      <c r="AU3" s="4">
        <v>30</v>
      </c>
      <c r="AW3" s="4">
        <v>0</v>
      </c>
      <c r="BA3" s="4">
        <v>1</v>
      </c>
      <c r="BD3" s="4">
        <v>12</v>
      </c>
      <c r="BF3" s="4">
        <v>0</v>
      </c>
      <c r="BI3" s="4">
        <v>6</v>
      </c>
    </row>
    <row r="4" spans="1:61" ht="15.75" thickBot="1" x14ac:dyDescent="0.3">
      <c r="A4">
        <v>3</v>
      </c>
      <c r="B4" t="s">
        <v>10</v>
      </c>
      <c r="C4" t="s">
        <v>5</v>
      </c>
      <c r="E4" t="s">
        <v>13</v>
      </c>
      <c r="F4">
        <v>0.25600000000000001</v>
      </c>
      <c r="G4">
        <v>2.0510000000000002</v>
      </c>
      <c r="H4">
        <f>G4-F4</f>
        <v>1.7950000000000002</v>
      </c>
      <c r="J4">
        <f>AF2</f>
        <v>1</v>
      </c>
      <c r="K4">
        <f>AG2</f>
        <v>0</v>
      </c>
      <c r="L4">
        <f>AH2</f>
        <v>0</v>
      </c>
      <c r="M4">
        <f>AI2</f>
        <v>0</v>
      </c>
      <c r="N4">
        <f>AJ2</f>
        <v>0</v>
      </c>
      <c r="O4">
        <f>AK2</f>
        <v>0</v>
      </c>
      <c r="P4">
        <f>SUM(J4:O4)</f>
        <v>1</v>
      </c>
      <c r="Q4" s="2">
        <v>3</v>
      </c>
      <c r="R4" s="3" t="s">
        <v>15</v>
      </c>
      <c r="S4" s="3" t="s">
        <v>75</v>
      </c>
      <c r="T4" s="4">
        <v>0</v>
      </c>
      <c r="U4" s="4">
        <v>0</v>
      </c>
      <c r="V4" s="4">
        <v>0</v>
      </c>
      <c r="W4" s="3"/>
      <c r="X4" s="4">
        <v>0</v>
      </c>
      <c r="Y4" s="4">
        <v>0</v>
      </c>
      <c r="Z4" s="4">
        <v>3</v>
      </c>
      <c r="AA4" s="4">
        <v>0</v>
      </c>
      <c r="AB4" s="4">
        <v>1</v>
      </c>
      <c r="AC4" s="3"/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3"/>
      <c r="AJ4" s="4">
        <v>0</v>
      </c>
      <c r="AK4" s="4">
        <v>0</v>
      </c>
      <c r="AP4" s="4">
        <v>0</v>
      </c>
      <c r="AQ4" s="4">
        <v>1</v>
      </c>
      <c r="AT4" s="4">
        <v>0</v>
      </c>
      <c r="AU4" s="4">
        <v>86</v>
      </c>
      <c r="AW4" s="4">
        <v>0</v>
      </c>
      <c r="BA4" s="4">
        <v>0</v>
      </c>
      <c r="BD4" s="4">
        <v>2</v>
      </c>
      <c r="BF4" s="4">
        <v>0</v>
      </c>
      <c r="BI4" s="4">
        <v>1</v>
      </c>
    </row>
    <row r="5" spans="1:61" ht="15.75" thickBot="1" x14ac:dyDescent="0.3">
      <c r="A5">
        <v>4</v>
      </c>
      <c r="B5" t="s">
        <v>10</v>
      </c>
      <c r="C5" t="s">
        <v>11</v>
      </c>
      <c r="E5" t="s">
        <v>12</v>
      </c>
      <c r="F5">
        <v>0.185</v>
      </c>
      <c r="G5">
        <v>2.2730000000000001</v>
      </c>
      <c r="H5">
        <f>G5-F5</f>
        <v>2.0880000000000001</v>
      </c>
      <c r="J5">
        <f>T3</f>
        <v>0</v>
      </c>
      <c r="K5">
        <f>U3</f>
        <v>0</v>
      </c>
      <c r="L5">
        <f>V3</f>
        <v>0</v>
      </c>
      <c r="M5">
        <f>W3</f>
        <v>0</v>
      </c>
      <c r="N5">
        <f>X3</f>
        <v>3</v>
      </c>
      <c r="O5">
        <f>Y3</f>
        <v>0</v>
      </c>
      <c r="P5">
        <f>SUM(J5:O5)</f>
        <v>3</v>
      </c>
      <c r="Q5" s="2">
        <v>4</v>
      </c>
      <c r="R5" s="3" t="s">
        <v>15</v>
      </c>
      <c r="S5" s="3" t="s">
        <v>76</v>
      </c>
      <c r="T5" s="4">
        <v>2</v>
      </c>
      <c r="U5" s="4">
        <v>2</v>
      </c>
      <c r="V5" s="4">
        <v>7</v>
      </c>
      <c r="W5" s="3"/>
      <c r="X5" s="4">
        <v>6</v>
      </c>
      <c r="Y5" s="4">
        <v>0</v>
      </c>
      <c r="Z5" s="4">
        <v>2</v>
      </c>
      <c r="AA5" s="4">
        <v>0</v>
      </c>
      <c r="AB5" s="4">
        <v>4</v>
      </c>
      <c r="AC5" s="3"/>
      <c r="AD5" s="4">
        <v>1</v>
      </c>
      <c r="AE5" s="4">
        <v>1</v>
      </c>
      <c r="AF5" s="4">
        <v>0</v>
      </c>
      <c r="AG5" s="4">
        <v>0</v>
      </c>
      <c r="AH5" s="4">
        <v>3</v>
      </c>
      <c r="AI5" s="3"/>
      <c r="AJ5" s="4">
        <v>6</v>
      </c>
      <c r="AK5" s="4">
        <v>1</v>
      </c>
      <c r="AP5" s="4">
        <v>6</v>
      </c>
      <c r="AQ5" s="4">
        <v>14</v>
      </c>
      <c r="AT5" s="4">
        <v>9</v>
      </c>
      <c r="AU5" s="4">
        <v>28</v>
      </c>
      <c r="AW5" s="4">
        <v>0</v>
      </c>
      <c r="BA5" s="4">
        <v>4</v>
      </c>
      <c r="BD5" s="4">
        <v>8</v>
      </c>
      <c r="BF5" s="4">
        <v>0</v>
      </c>
      <c r="BI5" s="4">
        <v>1</v>
      </c>
    </row>
    <row r="6" spans="1:61" ht="15.75" thickBot="1" x14ac:dyDescent="0.3">
      <c r="A6">
        <v>5</v>
      </c>
      <c r="B6" t="s">
        <v>10</v>
      </c>
      <c r="C6" t="s">
        <v>11</v>
      </c>
      <c r="E6" t="s">
        <v>14</v>
      </c>
      <c r="F6">
        <v>0.104</v>
      </c>
      <c r="G6">
        <v>1.7589999999999999</v>
      </c>
      <c r="H6">
        <f>G6-F6</f>
        <v>1.6549999999999998</v>
      </c>
      <c r="J6">
        <f>Z3</f>
        <v>2</v>
      </c>
      <c r="K6">
        <f>AA3</f>
        <v>1</v>
      </c>
      <c r="L6">
        <f>AB3</f>
        <v>1</v>
      </c>
      <c r="M6">
        <f>AC3</f>
        <v>0</v>
      </c>
      <c r="N6">
        <f>AD3</f>
        <v>0</v>
      </c>
      <c r="O6">
        <f>AE3</f>
        <v>0</v>
      </c>
      <c r="P6">
        <f>SUM(J6:O6)</f>
        <v>4</v>
      </c>
      <c r="Q6" s="2">
        <v>5</v>
      </c>
      <c r="R6" s="3" t="s">
        <v>16</v>
      </c>
      <c r="S6" s="3" t="s">
        <v>76</v>
      </c>
      <c r="T6" s="4">
        <v>0</v>
      </c>
      <c r="U6" s="4">
        <v>1</v>
      </c>
      <c r="V6" s="4">
        <v>2</v>
      </c>
      <c r="W6" s="3"/>
      <c r="X6" s="4">
        <v>1</v>
      </c>
      <c r="Y6" s="4">
        <v>3</v>
      </c>
      <c r="Z6" s="4">
        <v>1</v>
      </c>
      <c r="AA6" s="4">
        <v>0</v>
      </c>
      <c r="AB6" s="4">
        <v>0</v>
      </c>
      <c r="AC6" s="3"/>
      <c r="AD6" s="4">
        <v>2</v>
      </c>
      <c r="AE6" s="4">
        <v>2</v>
      </c>
      <c r="AF6" s="4">
        <v>1</v>
      </c>
      <c r="AG6" s="4">
        <v>2</v>
      </c>
      <c r="AH6" s="4">
        <v>2</v>
      </c>
      <c r="AI6" s="3"/>
      <c r="AJ6" s="4">
        <v>0</v>
      </c>
      <c r="AK6" s="4">
        <v>5</v>
      </c>
      <c r="AP6" s="4">
        <v>12</v>
      </c>
      <c r="AQ6" s="4">
        <v>4</v>
      </c>
      <c r="AT6" s="4">
        <v>8</v>
      </c>
      <c r="AU6" s="4">
        <v>30</v>
      </c>
      <c r="AW6" s="4">
        <v>2</v>
      </c>
      <c r="BA6" s="4">
        <v>0</v>
      </c>
      <c r="BD6" s="4">
        <v>7</v>
      </c>
      <c r="BF6" s="4">
        <v>2</v>
      </c>
      <c r="BI6" s="4">
        <v>6</v>
      </c>
    </row>
    <row r="7" spans="1:61" ht="15.75" thickBot="1" x14ac:dyDescent="0.3">
      <c r="A7">
        <v>6</v>
      </c>
      <c r="B7" t="s">
        <v>10</v>
      </c>
      <c r="C7" t="s">
        <v>11</v>
      </c>
      <c r="E7" t="s">
        <v>13</v>
      </c>
      <c r="F7">
        <v>0.223</v>
      </c>
      <c r="G7">
        <v>1.6859999999999999</v>
      </c>
      <c r="H7">
        <f>G7-F7</f>
        <v>1.4629999999999999</v>
      </c>
      <c r="J7">
        <f>AF3</f>
        <v>2</v>
      </c>
      <c r="K7">
        <f>AG3</f>
        <v>0</v>
      </c>
      <c r="L7">
        <f>AH3</f>
        <v>1</v>
      </c>
      <c r="M7">
        <f>AI3</f>
        <v>0</v>
      </c>
      <c r="N7">
        <f>AJ3</f>
        <v>4</v>
      </c>
      <c r="O7">
        <f>AK3</f>
        <v>2</v>
      </c>
      <c r="P7">
        <f>SUM(J7:O7)</f>
        <v>9</v>
      </c>
      <c r="Q7" s="2">
        <v>6</v>
      </c>
      <c r="R7" s="3" t="s">
        <v>17</v>
      </c>
      <c r="S7" s="3" t="s">
        <v>76</v>
      </c>
      <c r="T7" s="4">
        <v>1</v>
      </c>
      <c r="U7" s="4">
        <v>2</v>
      </c>
      <c r="V7" s="4">
        <v>1</v>
      </c>
      <c r="W7" s="3"/>
      <c r="X7" s="4">
        <v>2</v>
      </c>
      <c r="Y7" s="4">
        <v>1</v>
      </c>
      <c r="Z7" s="4">
        <v>0</v>
      </c>
      <c r="AA7" s="4">
        <v>0</v>
      </c>
      <c r="AB7" s="4">
        <v>0</v>
      </c>
      <c r="AC7" s="3"/>
      <c r="AD7" s="4">
        <v>2</v>
      </c>
      <c r="AE7" s="4">
        <v>2</v>
      </c>
      <c r="AF7" s="4">
        <v>0</v>
      </c>
      <c r="AG7" s="4">
        <v>0</v>
      </c>
      <c r="AH7" s="4">
        <v>0</v>
      </c>
      <c r="AI7" s="3"/>
      <c r="AJ7" s="4">
        <v>0</v>
      </c>
      <c r="AK7" s="4">
        <v>0</v>
      </c>
      <c r="AP7" s="4">
        <v>13</v>
      </c>
      <c r="AQ7" s="4">
        <v>4</v>
      </c>
      <c r="AT7" s="4">
        <v>8</v>
      </c>
      <c r="AU7" s="4">
        <v>30</v>
      </c>
      <c r="AW7" s="4">
        <v>2</v>
      </c>
      <c r="BA7" s="4">
        <v>0</v>
      </c>
      <c r="BD7" s="4">
        <v>3</v>
      </c>
      <c r="BF7" s="4">
        <v>2</v>
      </c>
      <c r="BI7" s="4">
        <v>5</v>
      </c>
    </row>
    <row r="8" spans="1:61" ht="15.75" thickBot="1" x14ac:dyDescent="0.3">
      <c r="A8">
        <v>7</v>
      </c>
      <c r="B8" t="s">
        <v>15</v>
      </c>
      <c r="C8" t="s">
        <v>5</v>
      </c>
      <c r="E8" t="s">
        <v>12</v>
      </c>
      <c r="F8">
        <v>0.11</v>
      </c>
      <c r="G8">
        <v>2.3420000000000001</v>
      </c>
      <c r="H8">
        <f>G8-F8</f>
        <v>2.2320000000000002</v>
      </c>
      <c r="J8">
        <f>T4</f>
        <v>0</v>
      </c>
      <c r="K8">
        <f>U4</f>
        <v>0</v>
      </c>
      <c r="L8">
        <f>V4</f>
        <v>0</v>
      </c>
      <c r="M8">
        <f>W4</f>
        <v>0</v>
      </c>
      <c r="N8">
        <f>X4</f>
        <v>0</v>
      </c>
      <c r="O8">
        <f>Y4</f>
        <v>0</v>
      </c>
      <c r="P8">
        <f>SUM(J8:O8)</f>
        <v>0</v>
      </c>
      <c r="Q8" s="2">
        <v>7</v>
      </c>
      <c r="R8" s="3" t="s">
        <v>77</v>
      </c>
      <c r="S8" s="3" t="s">
        <v>76</v>
      </c>
      <c r="T8" s="4">
        <v>1</v>
      </c>
      <c r="U8" s="4">
        <v>1</v>
      </c>
      <c r="V8" s="4">
        <v>0</v>
      </c>
      <c r="W8" s="3"/>
      <c r="X8" s="4">
        <v>0</v>
      </c>
      <c r="Y8" s="4">
        <v>3</v>
      </c>
      <c r="Z8" s="4">
        <v>0</v>
      </c>
      <c r="AA8" s="4">
        <v>0</v>
      </c>
      <c r="AB8" s="4">
        <v>0</v>
      </c>
      <c r="AC8" s="3"/>
      <c r="AD8" s="4">
        <v>1</v>
      </c>
      <c r="AE8" s="4">
        <v>1</v>
      </c>
      <c r="AF8" s="4">
        <v>0</v>
      </c>
      <c r="AG8" s="4">
        <v>0</v>
      </c>
      <c r="AH8" s="4">
        <v>0</v>
      </c>
      <c r="AI8" s="3"/>
      <c r="AJ8" s="4">
        <v>0</v>
      </c>
      <c r="AK8" s="4">
        <v>0</v>
      </c>
      <c r="AP8" s="4">
        <v>1</v>
      </c>
      <c r="AQ8" s="4">
        <v>0</v>
      </c>
      <c r="AT8" s="4">
        <v>15</v>
      </c>
      <c r="AU8" s="4">
        <v>30</v>
      </c>
      <c r="AW8" s="4">
        <v>1</v>
      </c>
      <c r="BA8" s="4">
        <v>0</v>
      </c>
      <c r="BD8" s="4">
        <v>10</v>
      </c>
      <c r="BF8" s="4">
        <v>4</v>
      </c>
      <c r="BI8" s="4">
        <v>20</v>
      </c>
    </row>
    <row r="9" spans="1:61" ht="15.75" thickBot="1" x14ac:dyDescent="0.3">
      <c r="A9">
        <v>8</v>
      </c>
      <c r="B9" t="s">
        <v>15</v>
      </c>
      <c r="C9" t="s">
        <v>5</v>
      </c>
      <c r="E9" t="s">
        <v>14</v>
      </c>
      <c r="F9">
        <v>0.17599999999999999</v>
      </c>
      <c r="G9">
        <v>2.0049999999999999</v>
      </c>
      <c r="H9">
        <f>G9-F9</f>
        <v>1.829</v>
      </c>
      <c r="J9">
        <f>Z4</f>
        <v>3</v>
      </c>
      <c r="K9">
        <f>AA4</f>
        <v>0</v>
      </c>
      <c r="L9">
        <f>AB4</f>
        <v>1</v>
      </c>
      <c r="M9">
        <f>AC4</f>
        <v>0</v>
      </c>
      <c r="N9">
        <f>AD4</f>
        <v>0</v>
      </c>
      <c r="O9">
        <f>AE4</f>
        <v>0</v>
      </c>
      <c r="P9">
        <f>SUM(J9:O9)</f>
        <v>4</v>
      </c>
      <c r="Q9" s="2">
        <v>8</v>
      </c>
      <c r="R9" s="3" t="s">
        <v>21</v>
      </c>
      <c r="S9" s="3" t="s">
        <v>75</v>
      </c>
      <c r="T9" s="4">
        <v>0</v>
      </c>
      <c r="U9" s="4">
        <v>1</v>
      </c>
      <c r="V9" s="4">
        <v>0</v>
      </c>
      <c r="W9" s="3"/>
      <c r="X9" s="4">
        <v>0</v>
      </c>
      <c r="Y9" s="4">
        <v>0</v>
      </c>
      <c r="Z9" s="4">
        <v>3</v>
      </c>
      <c r="AA9" s="4">
        <v>1</v>
      </c>
      <c r="AB9" s="4">
        <v>5</v>
      </c>
      <c r="AC9" s="3"/>
      <c r="AD9" s="4">
        <v>0</v>
      </c>
      <c r="AE9" s="4">
        <v>0</v>
      </c>
      <c r="AF9" s="4">
        <v>0</v>
      </c>
      <c r="AG9" s="4">
        <v>2</v>
      </c>
      <c r="AH9" s="4">
        <v>5</v>
      </c>
      <c r="AI9" s="3"/>
      <c r="AJ9" s="4">
        <v>0</v>
      </c>
      <c r="AK9" s="4">
        <v>0</v>
      </c>
      <c r="AP9" s="4">
        <v>0</v>
      </c>
      <c r="AQ9" s="4">
        <v>5</v>
      </c>
      <c r="AT9" s="4">
        <v>0</v>
      </c>
      <c r="AU9" s="4">
        <v>58</v>
      </c>
      <c r="AW9" s="4">
        <v>1</v>
      </c>
      <c r="BA9" s="4">
        <v>0</v>
      </c>
      <c r="BD9" s="4">
        <v>4</v>
      </c>
      <c r="BF9" s="4">
        <v>0</v>
      </c>
      <c r="BI9" s="4">
        <v>7</v>
      </c>
    </row>
    <row r="10" spans="1:61" ht="15.75" thickBot="1" x14ac:dyDescent="0.3">
      <c r="A10">
        <v>9</v>
      </c>
      <c r="B10" t="s">
        <v>15</v>
      </c>
      <c r="C10" t="s">
        <v>5</v>
      </c>
      <c r="E10" t="s">
        <v>13</v>
      </c>
      <c r="F10">
        <v>0.159</v>
      </c>
      <c r="G10">
        <v>2.2730000000000001</v>
      </c>
      <c r="H10">
        <f>G10-F10</f>
        <v>2.1140000000000003</v>
      </c>
      <c r="J10">
        <f>AF4</f>
        <v>0</v>
      </c>
      <c r="K10">
        <f>AG4</f>
        <v>0</v>
      </c>
      <c r="L10">
        <f>AH4</f>
        <v>0</v>
      </c>
      <c r="M10">
        <f>AI4</f>
        <v>0</v>
      </c>
      <c r="N10">
        <f>AJ4</f>
        <v>0</v>
      </c>
      <c r="O10">
        <f>AK4</f>
        <v>0</v>
      </c>
      <c r="P10">
        <f>SUM(J10:O10)</f>
        <v>0</v>
      </c>
      <c r="Q10" s="2">
        <v>9</v>
      </c>
      <c r="R10" s="3" t="s">
        <v>21</v>
      </c>
      <c r="S10" s="3" t="s">
        <v>76</v>
      </c>
      <c r="T10" s="4">
        <v>0</v>
      </c>
      <c r="U10" s="4">
        <v>1</v>
      </c>
      <c r="V10" s="4">
        <v>4</v>
      </c>
      <c r="W10" s="3"/>
      <c r="X10" s="4">
        <v>2</v>
      </c>
      <c r="Y10" s="4">
        <v>0</v>
      </c>
      <c r="Z10" s="4">
        <v>1</v>
      </c>
      <c r="AA10" s="4">
        <v>0</v>
      </c>
      <c r="AB10" s="4">
        <v>2</v>
      </c>
      <c r="AC10" s="3"/>
      <c r="AD10" s="4">
        <v>2</v>
      </c>
      <c r="AE10" s="4">
        <v>2</v>
      </c>
      <c r="AF10" s="4">
        <v>0</v>
      </c>
      <c r="AG10" s="4">
        <v>0</v>
      </c>
      <c r="AH10" s="4">
        <v>2</v>
      </c>
      <c r="AI10" s="3"/>
      <c r="AJ10" s="4">
        <v>1</v>
      </c>
      <c r="AK10" s="4">
        <v>0</v>
      </c>
      <c r="AP10" s="4">
        <v>7</v>
      </c>
      <c r="AQ10" s="4">
        <v>30</v>
      </c>
      <c r="AT10" s="4">
        <v>1</v>
      </c>
      <c r="AU10" s="4">
        <v>30</v>
      </c>
      <c r="AW10" s="4">
        <v>0</v>
      </c>
      <c r="BA10" s="4">
        <v>0</v>
      </c>
      <c r="BD10" s="4">
        <v>11</v>
      </c>
      <c r="BF10" s="4">
        <v>0</v>
      </c>
      <c r="BI10" s="4">
        <v>3</v>
      </c>
    </row>
    <row r="11" spans="1:61" ht="15.75" thickBot="1" x14ac:dyDescent="0.3">
      <c r="A11">
        <v>10</v>
      </c>
      <c r="B11" t="s">
        <v>15</v>
      </c>
      <c r="C11" t="s">
        <v>11</v>
      </c>
      <c r="E11" t="s">
        <v>12</v>
      </c>
      <c r="F11">
        <v>0.02</v>
      </c>
      <c r="G11">
        <v>2.4729999999999999</v>
      </c>
      <c r="H11">
        <f>G11-F11</f>
        <v>2.4529999999999998</v>
      </c>
      <c r="J11">
        <f>T5</f>
        <v>2</v>
      </c>
      <c r="K11">
        <f>U5</f>
        <v>2</v>
      </c>
      <c r="L11">
        <f>V5</f>
        <v>7</v>
      </c>
      <c r="M11">
        <f>W5</f>
        <v>0</v>
      </c>
      <c r="N11">
        <f>X5</f>
        <v>6</v>
      </c>
      <c r="O11">
        <f>Y5</f>
        <v>0</v>
      </c>
      <c r="P11">
        <f>SUM(J11:O11)</f>
        <v>17</v>
      </c>
      <c r="Q11" s="2">
        <v>10</v>
      </c>
      <c r="R11" s="3" t="s">
        <v>23</v>
      </c>
      <c r="S11" s="3" t="s">
        <v>75</v>
      </c>
      <c r="T11" s="4">
        <v>3</v>
      </c>
      <c r="U11" s="4">
        <v>2</v>
      </c>
      <c r="V11" s="4">
        <v>2</v>
      </c>
      <c r="W11" s="3"/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3"/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3"/>
      <c r="AJ11" s="4">
        <v>0</v>
      </c>
      <c r="AK11" s="4">
        <v>0</v>
      </c>
      <c r="AP11" s="4">
        <v>0</v>
      </c>
      <c r="AQ11" s="4">
        <v>2</v>
      </c>
      <c r="AT11" s="4">
        <v>0</v>
      </c>
      <c r="AU11" s="4">
        <v>60</v>
      </c>
      <c r="AW11" s="4">
        <v>0</v>
      </c>
      <c r="BA11" s="4">
        <v>0</v>
      </c>
      <c r="BD11" s="4">
        <v>0</v>
      </c>
      <c r="BF11" s="4">
        <v>1</v>
      </c>
      <c r="BI11" s="4">
        <v>4</v>
      </c>
    </row>
    <row r="12" spans="1:61" ht="15.75" thickBot="1" x14ac:dyDescent="0.3">
      <c r="A12">
        <v>11</v>
      </c>
      <c r="B12" t="s">
        <v>15</v>
      </c>
      <c r="C12" t="s">
        <v>11</v>
      </c>
      <c r="E12" t="s">
        <v>14</v>
      </c>
      <c r="F12">
        <v>0.28999999999999998</v>
      </c>
      <c r="G12">
        <v>2.68</v>
      </c>
      <c r="H12">
        <f>G12-F12</f>
        <v>2.39</v>
      </c>
      <c r="J12">
        <f>Z5</f>
        <v>2</v>
      </c>
      <c r="K12">
        <f>AA5</f>
        <v>0</v>
      </c>
      <c r="L12">
        <f>AB5</f>
        <v>4</v>
      </c>
      <c r="M12">
        <f>AC5</f>
        <v>0</v>
      </c>
      <c r="N12">
        <f>AD5</f>
        <v>1</v>
      </c>
      <c r="O12">
        <f>AE5</f>
        <v>1</v>
      </c>
      <c r="P12">
        <f>SUM(J12:O12)</f>
        <v>8</v>
      </c>
      <c r="Q12" s="2">
        <v>11</v>
      </c>
      <c r="R12" s="3" t="s">
        <v>23</v>
      </c>
      <c r="S12" s="3" t="s">
        <v>76</v>
      </c>
      <c r="T12" s="4">
        <v>0</v>
      </c>
      <c r="U12" s="4">
        <v>1</v>
      </c>
      <c r="V12" s="4">
        <v>0</v>
      </c>
      <c r="W12" s="3"/>
      <c r="X12" s="4">
        <v>0</v>
      </c>
      <c r="Y12" s="4">
        <v>1</v>
      </c>
      <c r="Z12" s="4">
        <v>0</v>
      </c>
      <c r="AA12" s="4">
        <v>0</v>
      </c>
      <c r="AB12" s="4">
        <v>0</v>
      </c>
      <c r="AC12" s="3"/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3"/>
      <c r="AJ12" s="4">
        <v>0</v>
      </c>
      <c r="AK12" s="4">
        <v>0</v>
      </c>
      <c r="AP12" s="4">
        <v>7</v>
      </c>
      <c r="AQ12" s="4">
        <v>16</v>
      </c>
      <c r="AT12" s="4">
        <v>2</v>
      </c>
      <c r="AU12" s="4">
        <v>30</v>
      </c>
      <c r="AW12" s="4">
        <v>0</v>
      </c>
      <c r="BA12" s="4">
        <v>0</v>
      </c>
      <c r="BD12" s="4">
        <v>4</v>
      </c>
      <c r="BF12" s="4">
        <v>2</v>
      </c>
      <c r="BI12" s="4">
        <v>1</v>
      </c>
    </row>
    <row r="13" spans="1:61" ht="15.75" thickBot="1" x14ac:dyDescent="0.3">
      <c r="A13">
        <v>12</v>
      </c>
      <c r="B13" t="s">
        <v>15</v>
      </c>
      <c r="C13" t="s">
        <v>11</v>
      </c>
      <c r="E13" t="s">
        <v>13</v>
      </c>
      <c r="F13">
        <v>0.104</v>
      </c>
      <c r="G13">
        <v>1.5980000000000001</v>
      </c>
      <c r="H13">
        <f>G13-F13</f>
        <v>1.494</v>
      </c>
      <c r="J13">
        <f>AF5</f>
        <v>0</v>
      </c>
      <c r="K13">
        <f>AG5</f>
        <v>0</v>
      </c>
      <c r="L13">
        <f>AH5</f>
        <v>3</v>
      </c>
      <c r="M13">
        <f>AI5</f>
        <v>0</v>
      </c>
      <c r="N13">
        <f>AJ5</f>
        <v>6</v>
      </c>
      <c r="O13">
        <f>AK5</f>
        <v>1</v>
      </c>
      <c r="P13">
        <f>SUM(J13:O13)</f>
        <v>10</v>
      </c>
      <c r="Q13" s="2">
        <v>12</v>
      </c>
      <c r="R13" s="3" t="s">
        <v>24</v>
      </c>
      <c r="S13" s="3" t="s">
        <v>75</v>
      </c>
      <c r="T13" s="4">
        <v>3</v>
      </c>
      <c r="U13" s="4">
        <v>1</v>
      </c>
      <c r="V13" s="4">
        <v>0</v>
      </c>
      <c r="W13" s="3"/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3"/>
      <c r="AD13" s="4">
        <v>0</v>
      </c>
      <c r="AE13" s="4">
        <v>0</v>
      </c>
      <c r="AF13" s="4">
        <v>2</v>
      </c>
      <c r="AG13" s="4">
        <v>0</v>
      </c>
      <c r="AH13" s="4">
        <v>2</v>
      </c>
      <c r="AI13" s="3"/>
      <c r="AJ13" s="4">
        <v>0</v>
      </c>
      <c r="AK13" s="4">
        <v>0</v>
      </c>
      <c r="AP13" s="4">
        <v>0</v>
      </c>
      <c r="AQ13" s="4">
        <v>4</v>
      </c>
      <c r="AT13" s="4">
        <v>0</v>
      </c>
      <c r="AU13" s="4">
        <v>59</v>
      </c>
      <c r="AW13" s="4">
        <v>0</v>
      </c>
      <c r="BA13" s="4">
        <v>0</v>
      </c>
      <c r="BD13" s="4">
        <v>0</v>
      </c>
      <c r="BF13" s="4">
        <v>0</v>
      </c>
      <c r="BI13" s="4">
        <v>2</v>
      </c>
    </row>
    <row r="14" spans="1:61" ht="15.75" thickBot="1" x14ac:dyDescent="0.3">
      <c r="A14">
        <v>13</v>
      </c>
      <c r="B14" s="9" t="s">
        <v>16</v>
      </c>
      <c r="C14" s="9" t="s">
        <v>5</v>
      </c>
      <c r="D14" s="9"/>
      <c r="E14" s="9" t="s">
        <v>12</v>
      </c>
      <c r="F14" s="9">
        <v>0.19500000000000001</v>
      </c>
      <c r="G14" s="9">
        <v>2.5870000000000002</v>
      </c>
      <c r="H14" s="9">
        <f>G14-F14</f>
        <v>2.3920000000000003</v>
      </c>
      <c r="I14" s="9" t="s">
        <v>97</v>
      </c>
      <c r="J14" s="7">
        <v>0</v>
      </c>
      <c r="K14" s="7">
        <v>0</v>
      </c>
      <c r="L14" s="7">
        <v>0</v>
      </c>
      <c r="M14" s="7">
        <v>0</v>
      </c>
      <c r="N14" s="10" t="s">
        <v>61</v>
      </c>
      <c r="O14" s="10" t="s">
        <v>62</v>
      </c>
      <c r="P14">
        <f>SUM(J14:O14)</f>
        <v>0</v>
      </c>
      <c r="Q14" s="2">
        <v>13</v>
      </c>
      <c r="R14" s="3" t="s">
        <v>24</v>
      </c>
      <c r="S14" s="3" t="s">
        <v>76</v>
      </c>
      <c r="T14" s="4">
        <v>1</v>
      </c>
      <c r="U14" s="4">
        <v>0</v>
      </c>
      <c r="V14" s="4">
        <v>0</v>
      </c>
      <c r="W14" s="3"/>
      <c r="X14" s="4">
        <v>3</v>
      </c>
      <c r="Y14" s="4">
        <v>1</v>
      </c>
      <c r="Z14" s="4">
        <v>3</v>
      </c>
      <c r="AA14" s="4">
        <v>0</v>
      </c>
      <c r="AB14" s="4">
        <v>1</v>
      </c>
      <c r="AC14" s="3"/>
      <c r="AD14" s="4">
        <v>0</v>
      </c>
      <c r="AE14" s="4">
        <v>0</v>
      </c>
      <c r="AF14" s="4">
        <v>3</v>
      </c>
      <c r="AG14" s="4">
        <v>0</v>
      </c>
      <c r="AH14" s="4">
        <v>1</v>
      </c>
      <c r="AI14" s="3"/>
      <c r="AJ14" s="4">
        <v>3</v>
      </c>
      <c r="AK14" s="4">
        <v>0</v>
      </c>
      <c r="AP14" s="4">
        <v>12</v>
      </c>
      <c r="AQ14" s="4">
        <v>11</v>
      </c>
      <c r="AT14" s="4">
        <v>9</v>
      </c>
      <c r="AU14" s="4">
        <v>30</v>
      </c>
      <c r="AW14" s="4">
        <v>0</v>
      </c>
      <c r="BA14" s="4">
        <v>0</v>
      </c>
      <c r="BD14" s="4">
        <v>20</v>
      </c>
      <c r="BF14" s="4">
        <v>0</v>
      </c>
      <c r="BI14" s="4">
        <v>1</v>
      </c>
    </row>
    <row r="15" spans="1:61" ht="15.75" thickBot="1" x14ac:dyDescent="0.3">
      <c r="A15">
        <v>14</v>
      </c>
      <c r="B15" s="9" t="s">
        <v>16</v>
      </c>
      <c r="C15" s="9" t="s">
        <v>5</v>
      </c>
      <c r="D15" s="9"/>
      <c r="E15" s="9" t="s">
        <v>14</v>
      </c>
      <c r="F15" s="9">
        <v>0.15</v>
      </c>
      <c r="G15" s="9">
        <v>2.129</v>
      </c>
      <c r="H15" s="9">
        <f>G15-F15</f>
        <v>1.9790000000000001</v>
      </c>
      <c r="I15" s="9"/>
      <c r="J15" s="7">
        <v>0</v>
      </c>
      <c r="K15" s="7">
        <v>0</v>
      </c>
      <c r="L15" s="7">
        <v>0</v>
      </c>
      <c r="M15" s="7">
        <v>0</v>
      </c>
      <c r="N15" s="10" t="s">
        <v>67</v>
      </c>
      <c r="O15" s="10" t="s">
        <v>68</v>
      </c>
      <c r="P15">
        <f>SUM(J15:O15)</f>
        <v>0</v>
      </c>
      <c r="Q15" s="2">
        <v>14</v>
      </c>
      <c r="R15" s="3" t="s">
        <v>25</v>
      </c>
      <c r="S15" s="3" t="s">
        <v>75</v>
      </c>
      <c r="T15" s="4">
        <v>4</v>
      </c>
      <c r="U15" s="4">
        <v>5</v>
      </c>
      <c r="V15" s="4">
        <v>6</v>
      </c>
      <c r="W15" s="3"/>
      <c r="X15" s="4">
        <v>0</v>
      </c>
      <c r="Y15" s="4">
        <v>0</v>
      </c>
      <c r="Z15" s="4">
        <v>1</v>
      </c>
      <c r="AA15" s="4">
        <v>0</v>
      </c>
      <c r="AB15" s="4">
        <v>0</v>
      </c>
      <c r="AC15" s="3"/>
      <c r="AD15" s="4">
        <v>0</v>
      </c>
      <c r="AE15" s="4">
        <v>0</v>
      </c>
      <c r="AF15" s="4">
        <v>3</v>
      </c>
      <c r="AG15" s="4">
        <v>0</v>
      </c>
      <c r="AH15" s="4">
        <v>4</v>
      </c>
      <c r="AI15" s="3"/>
      <c r="AJ15" s="4">
        <v>0</v>
      </c>
      <c r="AK15" s="4">
        <v>0</v>
      </c>
      <c r="AP15" s="4">
        <v>0</v>
      </c>
      <c r="AQ15" s="4">
        <v>2</v>
      </c>
      <c r="AT15" s="4">
        <v>0</v>
      </c>
      <c r="AU15" s="4">
        <v>59</v>
      </c>
      <c r="AW15" s="4">
        <v>0</v>
      </c>
      <c r="BA15" s="4">
        <v>0</v>
      </c>
      <c r="BD15" s="4">
        <v>15</v>
      </c>
      <c r="BF15" s="4">
        <v>1</v>
      </c>
      <c r="BI15" s="4">
        <v>20</v>
      </c>
    </row>
    <row r="16" spans="1:61" ht="15.75" thickBot="1" x14ac:dyDescent="0.3">
      <c r="A16">
        <v>15</v>
      </c>
      <c r="B16" s="9" t="s">
        <v>16</v>
      </c>
      <c r="C16" s="9" t="s">
        <v>5</v>
      </c>
      <c r="D16" s="9"/>
      <c r="E16" s="9" t="s">
        <v>13</v>
      </c>
      <c r="F16" s="9">
        <v>7.1999999999999995E-2</v>
      </c>
      <c r="G16" s="9">
        <v>1.6359999999999999</v>
      </c>
      <c r="H16" s="9">
        <f>G16-F16</f>
        <v>1.5639999999999998</v>
      </c>
      <c r="I16" s="9"/>
      <c r="J16" s="7">
        <f>COUNTIF($Q16:$Q132,J15)</f>
        <v>0</v>
      </c>
      <c r="K16" s="7">
        <f>COUNTIF($Q16:$Q132,K15)</f>
        <v>0</v>
      </c>
      <c r="L16" s="7">
        <f>COUNTIF($Q16:$Q132,L15)</f>
        <v>0</v>
      </c>
      <c r="M16" s="7">
        <f>COUNTIF($Q16:$Q132,M15)</f>
        <v>0</v>
      </c>
      <c r="N16" s="10" t="s">
        <v>73</v>
      </c>
      <c r="O16" s="10" t="s">
        <v>74</v>
      </c>
      <c r="P16">
        <f>SUM(J16:O16)</f>
        <v>0</v>
      </c>
      <c r="Q16" s="2">
        <v>15</v>
      </c>
      <c r="R16" s="3" t="s">
        <v>25</v>
      </c>
      <c r="S16" s="3" t="s">
        <v>76</v>
      </c>
      <c r="T16" s="4">
        <v>3</v>
      </c>
      <c r="U16" s="4">
        <v>0</v>
      </c>
      <c r="V16" s="4">
        <v>2</v>
      </c>
      <c r="W16" s="3"/>
      <c r="X16" s="4">
        <v>5</v>
      </c>
      <c r="Y16" s="4">
        <v>2</v>
      </c>
      <c r="Z16" s="4">
        <v>2</v>
      </c>
      <c r="AA16" s="4">
        <v>0</v>
      </c>
      <c r="AB16" s="4">
        <v>6</v>
      </c>
      <c r="AC16" s="3"/>
      <c r="AD16" s="4">
        <v>0</v>
      </c>
      <c r="AE16" s="4">
        <v>0</v>
      </c>
      <c r="AF16" s="4">
        <v>2</v>
      </c>
      <c r="AG16" s="4">
        <v>0</v>
      </c>
      <c r="AH16" s="4">
        <v>8</v>
      </c>
      <c r="AI16" s="3"/>
      <c r="AJ16" s="4">
        <v>5</v>
      </c>
      <c r="AK16" s="4">
        <v>0</v>
      </c>
      <c r="AP16" s="4">
        <v>10</v>
      </c>
      <c r="AQ16" s="4">
        <v>30</v>
      </c>
      <c r="AT16" s="4">
        <v>14</v>
      </c>
      <c r="AU16" s="4">
        <v>27</v>
      </c>
      <c r="AW16" s="4">
        <v>0</v>
      </c>
      <c r="BA16" s="4">
        <v>0</v>
      </c>
      <c r="BD16" s="4">
        <v>6</v>
      </c>
      <c r="BF16" s="4">
        <v>0</v>
      </c>
      <c r="BI16" s="4">
        <v>6</v>
      </c>
    </row>
    <row r="17" spans="1:62" ht="15.75" thickBot="1" x14ac:dyDescent="0.3">
      <c r="A17">
        <v>16</v>
      </c>
      <c r="B17" s="9" t="s">
        <v>16</v>
      </c>
      <c r="C17" s="9" t="s">
        <v>11</v>
      </c>
      <c r="D17" s="9"/>
      <c r="E17" s="9" t="s">
        <v>12</v>
      </c>
      <c r="F17" s="9">
        <v>0.13300000000000001</v>
      </c>
      <c r="G17" s="9">
        <v>2.931</v>
      </c>
      <c r="H17" s="9">
        <f>G17-F17</f>
        <v>2.798</v>
      </c>
      <c r="I17" s="9"/>
      <c r="J17">
        <f>T6</f>
        <v>0</v>
      </c>
      <c r="K17">
        <f>U6</f>
        <v>1</v>
      </c>
      <c r="L17">
        <f>V6</f>
        <v>2</v>
      </c>
      <c r="M17">
        <f>W6</f>
        <v>0</v>
      </c>
      <c r="N17">
        <f>X6</f>
        <v>1</v>
      </c>
      <c r="O17">
        <f>Y6</f>
        <v>3</v>
      </c>
      <c r="P17">
        <f>SUM(J17:O17)</f>
        <v>7</v>
      </c>
      <c r="Q17" s="2">
        <v>16</v>
      </c>
      <c r="R17" s="3" t="s">
        <v>4</v>
      </c>
      <c r="S17" s="3" t="s">
        <v>75</v>
      </c>
      <c r="T17" s="4">
        <v>8</v>
      </c>
      <c r="U17" s="4">
        <v>1</v>
      </c>
      <c r="V17" s="4">
        <v>0</v>
      </c>
      <c r="W17" s="3"/>
      <c r="X17" s="4">
        <v>0</v>
      </c>
      <c r="Y17" s="4">
        <v>0</v>
      </c>
      <c r="Z17" s="4">
        <v>8</v>
      </c>
      <c r="AA17" s="4">
        <v>0</v>
      </c>
      <c r="AB17" s="4">
        <v>4</v>
      </c>
      <c r="AC17" s="3"/>
      <c r="AD17" s="4">
        <v>0</v>
      </c>
      <c r="AE17" s="4">
        <v>0</v>
      </c>
      <c r="AF17" s="4">
        <v>8</v>
      </c>
      <c r="AG17" s="4">
        <v>0</v>
      </c>
      <c r="AH17" s="4">
        <v>1</v>
      </c>
      <c r="AI17" s="3"/>
      <c r="AJ17" s="4">
        <v>0</v>
      </c>
      <c r="AK17" s="4">
        <v>0</v>
      </c>
      <c r="AP17" s="4">
        <v>0</v>
      </c>
      <c r="AQ17" s="4">
        <v>6</v>
      </c>
      <c r="AT17" s="4">
        <v>0</v>
      </c>
      <c r="AU17" s="4">
        <v>59</v>
      </c>
      <c r="AW17" s="4">
        <v>0</v>
      </c>
      <c r="BA17" s="4">
        <v>0</v>
      </c>
      <c r="BD17" s="4">
        <v>1</v>
      </c>
      <c r="BF17" s="4">
        <v>0</v>
      </c>
      <c r="BI17" s="4">
        <v>1</v>
      </c>
    </row>
    <row r="18" spans="1:62" ht="15.75" thickBot="1" x14ac:dyDescent="0.3">
      <c r="A18">
        <v>17</v>
      </c>
      <c r="B18" s="9" t="s">
        <v>16</v>
      </c>
      <c r="C18" s="9" t="s">
        <v>11</v>
      </c>
      <c r="D18" s="9"/>
      <c r="E18" s="9" t="s">
        <v>14</v>
      </c>
      <c r="F18" s="9">
        <v>0.28299999999999997</v>
      </c>
      <c r="G18" s="9">
        <v>2.3090000000000002</v>
      </c>
      <c r="H18" s="9">
        <f>G18-F18</f>
        <v>2.0260000000000002</v>
      </c>
      <c r="I18" s="9"/>
      <c r="J18">
        <f>Z6</f>
        <v>1</v>
      </c>
      <c r="K18">
        <f>AA6</f>
        <v>0</v>
      </c>
      <c r="L18">
        <f>AB6</f>
        <v>0</v>
      </c>
      <c r="M18">
        <f>AC6</f>
        <v>0</v>
      </c>
      <c r="N18">
        <f>AD6</f>
        <v>2</v>
      </c>
      <c r="O18">
        <f>AE6</f>
        <v>2</v>
      </c>
      <c r="P18">
        <f>SUM(J18:O18)</f>
        <v>5</v>
      </c>
      <c r="Q18" s="2">
        <v>17</v>
      </c>
      <c r="R18" s="3" t="s">
        <v>4</v>
      </c>
      <c r="S18" s="3" t="s">
        <v>76</v>
      </c>
      <c r="T18" s="4">
        <v>1</v>
      </c>
      <c r="U18" s="4">
        <v>3</v>
      </c>
      <c r="V18" s="4">
        <v>5</v>
      </c>
      <c r="W18" s="3"/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3"/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3"/>
      <c r="AJ18" s="4">
        <v>0</v>
      </c>
      <c r="AK18" s="4">
        <v>0</v>
      </c>
      <c r="AP18" s="4">
        <v>5</v>
      </c>
      <c r="AQ18" s="4">
        <v>26</v>
      </c>
      <c r="AT18" s="4">
        <v>0</v>
      </c>
      <c r="AU18" s="4">
        <v>30</v>
      </c>
      <c r="AW18" s="4">
        <v>0</v>
      </c>
      <c r="BA18" s="4">
        <v>0</v>
      </c>
      <c r="BD18" s="4">
        <v>22</v>
      </c>
      <c r="BF18" s="4">
        <v>0</v>
      </c>
      <c r="BI18" s="4">
        <v>8</v>
      </c>
    </row>
    <row r="19" spans="1:62" ht="15.75" thickBot="1" x14ac:dyDescent="0.3">
      <c r="A19">
        <v>18</v>
      </c>
      <c r="B19" s="9" t="s">
        <v>16</v>
      </c>
      <c r="C19" s="9" t="s">
        <v>11</v>
      </c>
      <c r="D19" s="9"/>
      <c r="E19" s="9" t="s">
        <v>13</v>
      </c>
      <c r="F19" s="9">
        <v>0.154</v>
      </c>
      <c r="G19" s="9">
        <v>2.0779999999999998</v>
      </c>
      <c r="H19" s="9">
        <f>G19-F19</f>
        <v>1.9239999999999999</v>
      </c>
      <c r="I19" s="9" t="s">
        <v>43</v>
      </c>
      <c r="J19">
        <f>AF6</f>
        <v>1</v>
      </c>
      <c r="K19">
        <f>AG6</f>
        <v>2</v>
      </c>
      <c r="L19">
        <f>AH6</f>
        <v>2</v>
      </c>
      <c r="M19">
        <f>AI6</f>
        <v>0</v>
      </c>
      <c r="N19">
        <f>AJ6</f>
        <v>0</v>
      </c>
      <c r="O19">
        <f>AK6</f>
        <v>5</v>
      </c>
      <c r="P19">
        <f>SUM(J19:O19)</f>
        <v>10</v>
      </c>
      <c r="Q19" s="2">
        <v>18</v>
      </c>
      <c r="R19" s="3" t="s">
        <v>78</v>
      </c>
      <c r="S19" s="3" t="s">
        <v>75</v>
      </c>
      <c r="T19" s="4">
        <v>8</v>
      </c>
      <c r="U19" s="4">
        <v>1</v>
      </c>
      <c r="V19" s="4">
        <v>1</v>
      </c>
      <c r="W19" s="3"/>
      <c r="X19" s="4">
        <v>0</v>
      </c>
      <c r="Y19" s="4">
        <v>0</v>
      </c>
      <c r="Z19" s="4">
        <v>5</v>
      </c>
      <c r="AA19" s="4">
        <v>2</v>
      </c>
      <c r="AB19" s="4">
        <v>1</v>
      </c>
      <c r="AC19" s="3"/>
      <c r="AD19" s="4">
        <v>0</v>
      </c>
      <c r="AE19" s="4">
        <v>0</v>
      </c>
      <c r="AF19" s="4">
        <v>6</v>
      </c>
      <c r="AG19" s="4">
        <v>0</v>
      </c>
      <c r="AH19" s="4">
        <v>0</v>
      </c>
      <c r="AI19" s="3"/>
      <c r="AJ19" s="4">
        <v>0</v>
      </c>
      <c r="AK19" s="4">
        <v>0</v>
      </c>
      <c r="AP19" s="4">
        <v>0</v>
      </c>
      <c r="AQ19" s="4">
        <v>11</v>
      </c>
      <c r="AT19" s="4">
        <v>0</v>
      </c>
      <c r="AU19" s="4">
        <v>59</v>
      </c>
      <c r="AW19" s="4">
        <v>0</v>
      </c>
      <c r="BA19" s="4">
        <v>0</v>
      </c>
      <c r="BD19" s="4">
        <v>3</v>
      </c>
      <c r="BF19" s="4">
        <v>3</v>
      </c>
      <c r="BI19" s="4">
        <v>3</v>
      </c>
    </row>
    <row r="20" spans="1:62" ht="15.75" thickBot="1" x14ac:dyDescent="0.3">
      <c r="A20">
        <v>19</v>
      </c>
      <c r="B20" s="9" t="s">
        <v>17</v>
      </c>
      <c r="C20" s="9" t="s">
        <v>5</v>
      </c>
      <c r="D20" s="9"/>
      <c r="E20" s="9" t="s">
        <v>12</v>
      </c>
      <c r="F20" s="9">
        <v>0.47299999999999998</v>
      </c>
      <c r="G20" s="9">
        <v>2.214</v>
      </c>
      <c r="H20" s="9">
        <f>G20-F20</f>
        <v>1.7410000000000001</v>
      </c>
      <c r="I20" s="9" t="s">
        <v>97</v>
      </c>
      <c r="J20" s="7">
        <v>1</v>
      </c>
      <c r="K20" s="7">
        <v>0</v>
      </c>
      <c r="L20" s="7">
        <v>1</v>
      </c>
      <c r="M20" s="7">
        <v>0</v>
      </c>
      <c r="N20" s="10" t="s">
        <v>61</v>
      </c>
      <c r="O20" s="10" t="s">
        <v>62</v>
      </c>
      <c r="P20">
        <f>SUM(J20:O20)</f>
        <v>2</v>
      </c>
      <c r="Q20" s="2">
        <v>19</v>
      </c>
      <c r="R20" s="3" t="s">
        <v>79</v>
      </c>
      <c r="S20" s="3" t="s">
        <v>76</v>
      </c>
      <c r="T20" s="4">
        <v>0</v>
      </c>
      <c r="U20" s="4">
        <v>0</v>
      </c>
      <c r="V20" s="4">
        <v>0</v>
      </c>
      <c r="W20" s="3"/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3"/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3"/>
      <c r="AJ20" s="4">
        <v>0</v>
      </c>
      <c r="AK20" s="4">
        <v>0</v>
      </c>
      <c r="AP20" s="4">
        <v>4</v>
      </c>
      <c r="AQ20" s="4">
        <v>20</v>
      </c>
      <c r="AT20" s="4">
        <v>7</v>
      </c>
      <c r="AU20" s="4">
        <v>30</v>
      </c>
      <c r="AW20" s="4">
        <v>0</v>
      </c>
      <c r="BA20" s="4">
        <v>0</v>
      </c>
      <c r="BD20" s="4">
        <v>22</v>
      </c>
      <c r="BF20" s="4">
        <v>0</v>
      </c>
      <c r="BI20" s="4">
        <v>1</v>
      </c>
    </row>
    <row r="21" spans="1:62" ht="15.75" thickBot="1" x14ac:dyDescent="0.3">
      <c r="A21">
        <v>20</v>
      </c>
      <c r="B21" s="9" t="s">
        <v>17</v>
      </c>
      <c r="C21" s="9" t="s">
        <v>5</v>
      </c>
      <c r="D21" s="9"/>
      <c r="E21" s="9" t="s">
        <v>14</v>
      </c>
      <c r="F21" s="9">
        <v>0.32100000000000001</v>
      </c>
      <c r="G21" s="9">
        <v>1.9830000000000001</v>
      </c>
      <c r="H21" s="9">
        <f>G21-F21</f>
        <v>1.6620000000000001</v>
      </c>
      <c r="I21" s="9"/>
      <c r="J21" s="7">
        <v>1</v>
      </c>
      <c r="K21" s="7">
        <v>0</v>
      </c>
      <c r="L21" s="7">
        <v>0</v>
      </c>
      <c r="M21" s="7">
        <v>0</v>
      </c>
      <c r="N21" s="10" t="s">
        <v>67</v>
      </c>
      <c r="O21" s="10" t="s">
        <v>68</v>
      </c>
      <c r="P21">
        <f>SUM(J21:O21)</f>
        <v>1</v>
      </c>
      <c r="Q21" s="2">
        <v>20</v>
      </c>
      <c r="R21" s="3" t="s">
        <v>27</v>
      </c>
      <c r="S21" s="3" t="s">
        <v>76</v>
      </c>
      <c r="T21" s="4">
        <v>1</v>
      </c>
      <c r="U21" s="4">
        <v>0</v>
      </c>
      <c r="V21" s="4">
        <v>1</v>
      </c>
      <c r="W21" s="3"/>
      <c r="X21" s="4">
        <v>5</v>
      </c>
      <c r="Y21" s="4">
        <v>0</v>
      </c>
      <c r="Z21" s="4">
        <v>1</v>
      </c>
      <c r="AA21" s="4">
        <v>0</v>
      </c>
      <c r="AB21" s="4">
        <v>0</v>
      </c>
      <c r="AC21" s="3"/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3"/>
      <c r="AJ21" s="4">
        <v>0</v>
      </c>
      <c r="AK21" s="4">
        <v>0</v>
      </c>
      <c r="AP21" s="4">
        <v>6</v>
      </c>
      <c r="AQ21" s="4">
        <v>17</v>
      </c>
      <c r="AT21" s="4">
        <v>23</v>
      </c>
      <c r="AU21" s="4">
        <v>30</v>
      </c>
      <c r="AW21" s="4">
        <v>0</v>
      </c>
      <c r="BA21" s="4">
        <v>0</v>
      </c>
      <c r="BD21" s="4">
        <v>6</v>
      </c>
      <c r="BF21" s="4">
        <v>0</v>
      </c>
      <c r="BI21" s="4">
        <v>1</v>
      </c>
    </row>
    <row r="22" spans="1:62" ht="15.75" thickBot="1" x14ac:dyDescent="0.3">
      <c r="A22">
        <v>21</v>
      </c>
      <c r="B22" s="9" t="s">
        <v>17</v>
      </c>
      <c r="C22" s="9" t="s">
        <v>5</v>
      </c>
      <c r="D22" s="9"/>
      <c r="E22" s="9" t="s">
        <v>13</v>
      </c>
      <c r="F22" s="9">
        <v>0.17499999999999999</v>
      </c>
      <c r="G22" s="9">
        <v>1.62</v>
      </c>
      <c r="H22" s="9">
        <f>G22-F22</f>
        <v>1.4450000000000001</v>
      </c>
      <c r="I22" s="9"/>
      <c r="J22" s="7">
        <v>3</v>
      </c>
      <c r="K22" s="7">
        <v>0</v>
      </c>
      <c r="L22" s="7">
        <v>0</v>
      </c>
      <c r="M22" s="7">
        <v>0</v>
      </c>
      <c r="N22" s="10" t="s">
        <v>73</v>
      </c>
      <c r="O22" s="10" t="s">
        <v>74</v>
      </c>
      <c r="P22">
        <f>SUM(J22:O22)</f>
        <v>3</v>
      </c>
      <c r="Q22" s="2">
        <v>21</v>
      </c>
      <c r="R22" s="3" t="s">
        <v>29</v>
      </c>
      <c r="S22" s="3" t="s">
        <v>75</v>
      </c>
      <c r="T22" s="4">
        <v>0</v>
      </c>
      <c r="U22" s="4">
        <v>0</v>
      </c>
      <c r="V22" s="4">
        <v>0</v>
      </c>
      <c r="W22" s="3"/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3"/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3"/>
      <c r="AJ22" s="4">
        <v>0</v>
      </c>
      <c r="AK22" s="4">
        <v>0</v>
      </c>
      <c r="AP22" s="4">
        <v>0</v>
      </c>
      <c r="AQ22" s="4">
        <v>1</v>
      </c>
      <c r="AT22" s="4">
        <v>0</v>
      </c>
      <c r="AU22" s="4">
        <v>59</v>
      </c>
      <c r="AW22" s="4">
        <v>0</v>
      </c>
      <c r="BA22" s="4">
        <v>0</v>
      </c>
      <c r="BD22" s="4">
        <v>31</v>
      </c>
      <c r="BF22" s="4">
        <v>0</v>
      </c>
      <c r="BI22" s="4">
        <v>2</v>
      </c>
    </row>
    <row r="23" spans="1:62" ht="15.75" thickBot="1" x14ac:dyDescent="0.3">
      <c r="A23">
        <v>22</v>
      </c>
      <c r="B23" t="s">
        <v>17</v>
      </c>
      <c r="C23" t="s">
        <v>11</v>
      </c>
      <c r="E23" t="s">
        <v>12</v>
      </c>
      <c r="F23">
        <v>0.21</v>
      </c>
      <c r="G23">
        <v>2.3170000000000002</v>
      </c>
      <c r="H23">
        <f>G23-F23</f>
        <v>2.1070000000000002</v>
      </c>
      <c r="J23">
        <f>T7</f>
        <v>1</v>
      </c>
      <c r="K23">
        <f>U7</f>
        <v>2</v>
      </c>
      <c r="L23">
        <f>V7</f>
        <v>1</v>
      </c>
      <c r="M23">
        <f>W7</f>
        <v>0</v>
      </c>
      <c r="N23">
        <f>X7</f>
        <v>2</v>
      </c>
      <c r="O23">
        <f>Y7</f>
        <v>1</v>
      </c>
      <c r="P23">
        <f>SUM(J23:O23)</f>
        <v>7</v>
      </c>
      <c r="Q23" s="2">
        <v>22</v>
      </c>
      <c r="R23" s="3" t="s">
        <v>31</v>
      </c>
      <c r="S23" s="3" t="s">
        <v>75</v>
      </c>
      <c r="T23" s="4">
        <v>12</v>
      </c>
      <c r="U23" s="4">
        <v>0</v>
      </c>
      <c r="V23" s="4">
        <v>12</v>
      </c>
      <c r="W23" s="3"/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3"/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3"/>
      <c r="AJ23" s="4">
        <v>0</v>
      </c>
      <c r="AK23" s="4">
        <v>0</v>
      </c>
      <c r="AP23" s="4">
        <v>0</v>
      </c>
      <c r="AQ23" s="4">
        <v>0</v>
      </c>
      <c r="AT23" s="4">
        <v>0</v>
      </c>
      <c r="AU23" s="4">
        <v>60</v>
      </c>
      <c r="AW23" s="4">
        <v>0</v>
      </c>
      <c r="BA23" s="4">
        <v>0</v>
      </c>
      <c r="BD23" s="4">
        <v>8</v>
      </c>
      <c r="BF23" s="4">
        <v>0</v>
      </c>
      <c r="BI23" s="4">
        <v>13</v>
      </c>
    </row>
    <row r="24" spans="1:62" ht="15.75" thickBot="1" x14ac:dyDescent="0.3">
      <c r="A24">
        <v>23</v>
      </c>
      <c r="B24" s="9" t="s">
        <v>17</v>
      </c>
      <c r="C24" s="9" t="s">
        <v>11</v>
      </c>
      <c r="D24" s="9"/>
      <c r="E24" s="9" t="s">
        <v>14</v>
      </c>
      <c r="F24" s="9">
        <v>0.186</v>
      </c>
      <c r="G24" s="9">
        <v>1.978</v>
      </c>
      <c r="H24" s="9">
        <f>G24-F24</f>
        <v>1.792</v>
      </c>
      <c r="I24" s="9"/>
      <c r="J24">
        <f>Z7</f>
        <v>0</v>
      </c>
      <c r="K24">
        <f>AA7</f>
        <v>0</v>
      </c>
      <c r="L24">
        <f>AB7</f>
        <v>0</v>
      </c>
      <c r="M24">
        <f>AC7</f>
        <v>0</v>
      </c>
      <c r="N24">
        <f>AD7</f>
        <v>2</v>
      </c>
      <c r="O24">
        <f>AE7</f>
        <v>2</v>
      </c>
      <c r="P24">
        <f>SUM(J24:O24)</f>
        <v>4</v>
      </c>
      <c r="Q24" s="2">
        <v>23</v>
      </c>
      <c r="R24" s="3" t="s">
        <v>31</v>
      </c>
      <c r="S24" s="3" t="s">
        <v>76</v>
      </c>
      <c r="T24" s="4">
        <v>3</v>
      </c>
      <c r="U24" s="4">
        <v>1</v>
      </c>
      <c r="V24" s="4">
        <v>1</v>
      </c>
      <c r="W24" s="3"/>
      <c r="X24" s="4">
        <v>0</v>
      </c>
      <c r="Y24" s="4">
        <v>0</v>
      </c>
      <c r="Z24" s="4">
        <v>3</v>
      </c>
      <c r="AA24" s="4">
        <v>1</v>
      </c>
      <c r="AB24" s="4">
        <v>5</v>
      </c>
      <c r="AC24" s="3"/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3"/>
      <c r="AJ24" s="4">
        <v>0</v>
      </c>
      <c r="AK24" s="4">
        <v>0</v>
      </c>
      <c r="AP24" s="4">
        <v>0</v>
      </c>
      <c r="AQ24" s="4">
        <v>13</v>
      </c>
      <c r="AT24" s="4">
        <v>0</v>
      </c>
      <c r="AU24" s="4">
        <v>30</v>
      </c>
      <c r="AW24" s="4">
        <v>0</v>
      </c>
      <c r="BA24" s="4">
        <v>0</v>
      </c>
      <c r="BD24" s="4">
        <v>0</v>
      </c>
      <c r="BF24" s="4">
        <v>0</v>
      </c>
      <c r="BI24" s="4">
        <v>1</v>
      </c>
    </row>
    <row r="25" spans="1:62" ht="15.75" thickBot="1" x14ac:dyDescent="0.3">
      <c r="A25">
        <v>24</v>
      </c>
      <c r="B25" s="9" t="s">
        <v>17</v>
      </c>
      <c r="C25" s="9" t="s">
        <v>11</v>
      </c>
      <c r="D25" s="9"/>
      <c r="E25" s="9" t="s">
        <v>13</v>
      </c>
      <c r="F25" s="9">
        <v>0.25900000000000001</v>
      </c>
      <c r="G25" s="9">
        <v>1.6020000000000001</v>
      </c>
      <c r="H25" s="9">
        <f>G25-F25</f>
        <v>1.343</v>
      </c>
      <c r="I25" s="9"/>
      <c r="J25">
        <f>AF7</f>
        <v>0</v>
      </c>
      <c r="K25">
        <f>AG7</f>
        <v>0</v>
      </c>
      <c r="L25">
        <f>AH7</f>
        <v>0</v>
      </c>
      <c r="M25">
        <f>AI7</f>
        <v>0</v>
      </c>
      <c r="N25">
        <f>AJ7</f>
        <v>0</v>
      </c>
      <c r="O25">
        <f>AK7</f>
        <v>0</v>
      </c>
      <c r="P25">
        <f>SUM(J25:O25)</f>
        <v>0</v>
      </c>
      <c r="Q25" s="2">
        <v>24</v>
      </c>
      <c r="R25" s="3" t="s">
        <v>33</v>
      </c>
      <c r="S25" s="3" t="s">
        <v>75</v>
      </c>
      <c r="T25" s="4">
        <v>0</v>
      </c>
      <c r="U25" s="4">
        <v>0</v>
      </c>
      <c r="V25" s="4">
        <v>0</v>
      </c>
      <c r="W25" s="3"/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3"/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3"/>
      <c r="AJ25" s="4">
        <v>0</v>
      </c>
      <c r="AK25" s="4">
        <v>0</v>
      </c>
      <c r="AP25" s="4">
        <v>0</v>
      </c>
      <c r="AQ25" s="4">
        <v>0</v>
      </c>
      <c r="AT25" s="4">
        <v>0</v>
      </c>
      <c r="AU25" s="4">
        <v>61</v>
      </c>
      <c r="AW25" s="4">
        <v>0</v>
      </c>
      <c r="BA25" s="4">
        <v>1</v>
      </c>
      <c r="BD25" s="4">
        <v>7</v>
      </c>
      <c r="BF25" s="4">
        <v>0</v>
      </c>
      <c r="BI25" s="4">
        <v>3</v>
      </c>
    </row>
    <row r="26" spans="1:62" ht="15.75" thickBot="1" x14ac:dyDescent="0.3">
      <c r="A26">
        <v>25</v>
      </c>
      <c r="B26" s="9" t="s">
        <v>18</v>
      </c>
      <c r="C26" s="9" t="s">
        <v>5</v>
      </c>
      <c r="D26" s="9"/>
      <c r="E26" s="9" t="s">
        <v>12</v>
      </c>
      <c r="F26" s="9">
        <v>0.41</v>
      </c>
      <c r="G26" s="9">
        <v>2.524</v>
      </c>
      <c r="H26" s="9">
        <f>G26-F26</f>
        <v>2.1139999999999999</v>
      </c>
      <c r="I26" s="9" t="s">
        <v>97</v>
      </c>
      <c r="J26" s="15" t="s">
        <v>57</v>
      </c>
      <c r="K26" s="15" t="s">
        <v>58</v>
      </c>
      <c r="L26" s="15" t="s">
        <v>59</v>
      </c>
      <c r="M26" s="15" t="s">
        <v>60</v>
      </c>
      <c r="N26" s="15" t="s">
        <v>61</v>
      </c>
      <c r="O26" s="15" t="s">
        <v>62</v>
      </c>
      <c r="P26">
        <f>SUM(J26:O26)</f>
        <v>0</v>
      </c>
      <c r="Q26" s="2">
        <v>25</v>
      </c>
      <c r="R26" s="3" t="s">
        <v>35</v>
      </c>
      <c r="S26" s="3" t="s">
        <v>75</v>
      </c>
      <c r="T26" s="4">
        <v>2</v>
      </c>
      <c r="U26" s="4">
        <v>0</v>
      </c>
      <c r="V26" s="4">
        <v>0</v>
      </c>
      <c r="W26" s="3"/>
      <c r="X26" s="4">
        <v>0</v>
      </c>
      <c r="Y26" s="4">
        <v>0</v>
      </c>
      <c r="Z26" s="4">
        <v>1</v>
      </c>
      <c r="AA26" s="4">
        <v>2</v>
      </c>
      <c r="AB26" s="4">
        <v>3</v>
      </c>
      <c r="AC26" s="3"/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3"/>
      <c r="AJ26" s="4">
        <v>0</v>
      </c>
      <c r="AK26" s="4">
        <v>0</v>
      </c>
      <c r="AP26" s="4">
        <v>0</v>
      </c>
      <c r="AQ26" s="4">
        <v>2</v>
      </c>
      <c r="AT26" s="4">
        <v>0</v>
      </c>
      <c r="AU26" s="4">
        <v>28</v>
      </c>
      <c r="AW26" s="4">
        <v>0</v>
      </c>
      <c r="BA26" s="4">
        <v>0</v>
      </c>
      <c r="BD26" s="4">
        <v>0</v>
      </c>
      <c r="BF26" s="4">
        <v>0</v>
      </c>
      <c r="BI26" s="4">
        <v>0</v>
      </c>
    </row>
    <row r="27" spans="1:62" ht="15.75" thickBot="1" x14ac:dyDescent="0.3">
      <c r="A27">
        <v>26</v>
      </c>
      <c r="B27" s="9" t="s">
        <v>18</v>
      </c>
      <c r="C27" s="9" t="s">
        <v>5</v>
      </c>
      <c r="D27" s="9"/>
      <c r="E27" s="9" t="s">
        <v>14</v>
      </c>
      <c r="F27" s="9">
        <v>0.71899999999999997</v>
      </c>
      <c r="G27" s="9">
        <v>2.2690000000000001</v>
      </c>
      <c r="H27" s="9">
        <f>G27-F27</f>
        <v>1.5500000000000003</v>
      </c>
      <c r="I27" s="9"/>
      <c r="J27" s="15" t="s">
        <v>63</v>
      </c>
      <c r="K27" s="15" t="s">
        <v>64</v>
      </c>
      <c r="L27" s="15" t="s">
        <v>65</v>
      </c>
      <c r="M27" s="15" t="s">
        <v>66</v>
      </c>
      <c r="N27" s="15" t="s">
        <v>67</v>
      </c>
      <c r="O27" s="15" t="s">
        <v>68</v>
      </c>
      <c r="P27">
        <f>SUM(J27:O27)</f>
        <v>0</v>
      </c>
      <c r="Q27" s="2">
        <v>26</v>
      </c>
      <c r="R27" s="3" t="s">
        <v>36</v>
      </c>
      <c r="S27" s="3" t="s">
        <v>75</v>
      </c>
      <c r="T27" s="4">
        <v>0</v>
      </c>
      <c r="U27" s="4">
        <v>8</v>
      </c>
      <c r="V27" s="4">
        <v>0</v>
      </c>
      <c r="W27" s="3"/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3"/>
      <c r="AD27" s="4">
        <v>0</v>
      </c>
      <c r="AE27" s="4">
        <v>0</v>
      </c>
      <c r="AF27" s="4">
        <v>0</v>
      </c>
      <c r="AG27" s="4">
        <v>0</v>
      </c>
      <c r="AH27" s="4">
        <v>3</v>
      </c>
      <c r="AI27" s="3"/>
      <c r="AJ27" s="4">
        <v>0</v>
      </c>
      <c r="AK27" s="4">
        <v>0</v>
      </c>
      <c r="AP27" s="4">
        <v>0</v>
      </c>
      <c r="AQ27" s="4">
        <v>0</v>
      </c>
      <c r="AT27" s="4">
        <v>0</v>
      </c>
      <c r="AU27" s="4">
        <v>58</v>
      </c>
      <c r="AW27" s="4">
        <v>0</v>
      </c>
      <c r="BA27" s="4">
        <v>0</v>
      </c>
      <c r="BD27" s="4">
        <v>2</v>
      </c>
      <c r="BF27" s="4">
        <v>5</v>
      </c>
      <c r="BI27" s="4">
        <v>6</v>
      </c>
    </row>
    <row r="28" spans="1:62" ht="15.75" thickBot="1" x14ac:dyDescent="0.3">
      <c r="A28">
        <v>27</v>
      </c>
      <c r="B28" s="9" t="s">
        <v>18</v>
      </c>
      <c r="C28" s="9" t="s">
        <v>5</v>
      </c>
      <c r="D28" s="9"/>
      <c r="E28" s="9" t="s">
        <v>13</v>
      </c>
      <c r="F28" s="9">
        <v>1.1040000000000001</v>
      </c>
      <c r="G28" s="9">
        <v>2.4950000000000001</v>
      </c>
      <c r="H28" s="9">
        <f>G28-F28</f>
        <v>1.391</v>
      </c>
      <c r="I28" s="9"/>
      <c r="J28" s="15" t="s">
        <v>69</v>
      </c>
      <c r="K28" s="15" t="s">
        <v>70</v>
      </c>
      <c r="L28" s="15" t="s">
        <v>71</v>
      </c>
      <c r="M28" s="15" t="s">
        <v>72</v>
      </c>
      <c r="N28" s="15" t="s">
        <v>73</v>
      </c>
      <c r="O28" s="15" t="s">
        <v>74</v>
      </c>
      <c r="P28">
        <f>SUM(J28:O28)</f>
        <v>0</v>
      </c>
      <c r="Q28" s="2">
        <v>27</v>
      </c>
      <c r="R28" s="3" t="s">
        <v>36</v>
      </c>
      <c r="S28" s="3" t="s">
        <v>76</v>
      </c>
      <c r="T28" s="4">
        <v>2</v>
      </c>
      <c r="U28" s="4">
        <v>0</v>
      </c>
      <c r="V28" s="4">
        <v>1</v>
      </c>
      <c r="W28" s="3"/>
      <c r="X28" s="4">
        <v>0</v>
      </c>
      <c r="Y28" s="4">
        <v>0</v>
      </c>
      <c r="Z28" s="4">
        <v>1</v>
      </c>
      <c r="AA28" s="4">
        <v>0</v>
      </c>
      <c r="AB28" s="4">
        <v>11</v>
      </c>
      <c r="AC28" s="3"/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3"/>
      <c r="AJ28" s="4">
        <v>0</v>
      </c>
      <c r="AK28" s="4">
        <v>0</v>
      </c>
      <c r="AP28" s="4">
        <v>0</v>
      </c>
      <c r="AQ28" s="4">
        <v>10</v>
      </c>
      <c r="AT28" s="4">
        <v>0</v>
      </c>
      <c r="AU28" s="4">
        <v>30</v>
      </c>
      <c r="AW28" s="4">
        <v>0</v>
      </c>
      <c r="BA28" s="4">
        <v>0</v>
      </c>
      <c r="BD28" s="4">
        <v>29</v>
      </c>
      <c r="BF28" s="4">
        <v>0</v>
      </c>
      <c r="BI28" s="4">
        <v>9</v>
      </c>
    </row>
    <row r="29" spans="1:62" ht="15.75" thickBot="1" x14ac:dyDescent="0.3">
      <c r="A29">
        <v>28</v>
      </c>
      <c r="B29" s="9" t="s">
        <v>18</v>
      </c>
      <c r="C29" s="9" t="s">
        <v>11</v>
      </c>
      <c r="D29" s="9"/>
      <c r="E29" s="9" t="s">
        <v>12</v>
      </c>
      <c r="F29" s="9">
        <v>0.16500000000000001</v>
      </c>
      <c r="G29" s="9">
        <v>1.395</v>
      </c>
      <c r="H29" s="9">
        <f>G29-F29</f>
        <v>1.23</v>
      </c>
      <c r="I29" s="9"/>
      <c r="J29">
        <f>T8</f>
        <v>1</v>
      </c>
      <c r="K29">
        <f>U8</f>
        <v>1</v>
      </c>
      <c r="L29">
        <f>V8</f>
        <v>0</v>
      </c>
      <c r="M29">
        <f>W8</f>
        <v>0</v>
      </c>
      <c r="N29">
        <f>X8</f>
        <v>0</v>
      </c>
      <c r="O29">
        <f>Y8</f>
        <v>3</v>
      </c>
      <c r="P29">
        <f>SUM(J29:O29)</f>
        <v>5</v>
      </c>
      <c r="Q29" s="2">
        <v>28</v>
      </c>
      <c r="R29" s="3" t="s">
        <v>37</v>
      </c>
      <c r="S29" s="3" t="s">
        <v>75</v>
      </c>
      <c r="T29" s="4">
        <v>3</v>
      </c>
      <c r="U29" s="4">
        <v>0</v>
      </c>
      <c r="V29" s="4">
        <v>4</v>
      </c>
      <c r="W29" s="3"/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3"/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3"/>
      <c r="AJ29" s="4">
        <v>0</v>
      </c>
      <c r="AK29" s="4">
        <v>0</v>
      </c>
      <c r="AP29" s="4">
        <v>0</v>
      </c>
      <c r="AQ29" s="4">
        <v>1</v>
      </c>
      <c r="AT29" s="4">
        <v>0</v>
      </c>
      <c r="AU29" s="4">
        <v>61</v>
      </c>
      <c r="AW29" s="4">
        <v>0</v>
      </c>
      <c r="BA29" s="4">
        <v>1</v>
      </c>
      <c r="BD29" s="4">
        <v>4</v>
      </c>
      <c r="BF29" s="4">
        <v>0</v>
      </c>
      <c r="BI29" s="4">
        <v>1</v>
      </c>
    </row>
    <row r="30" spans="1:62" ht="15.75" thickBot="1" x14ac:dyDescent="0.3">
      <c r="A30">
        <v>29</v>
      </c>
      <c r="B30" s="9" t="s">
        <v>18</v>
      </c>
      <c r="C30" s="9" t="s">
        <v>11</v>
      </c>
      <c r="D30" s="9"/>
      <c r="E30" s="9" t="s">
        <v>14</v>
      </c>
      <c r="F30" s="9">
        <v>0.187</v>
      </c>
      <c r="G30" s="9">
        <v>1.752</v>
      </c>
      <c r="H30" s="9">
        <f>G30-F30</f>
        <v>1.5649999999999999</v>
      </c>
      <c r="I30" s="9"/>
      <c r="J30">
        <f>Z8</f>
        <v>0</v>
      </c>
      <c r="K30">
        <f>AA8</f>
        <v>0</v>
      </c>
      <c r="L30">
        <f>AB8</f>
        <v>0</v>
      </c>
      <c r="M30">
        <f>AC8</f>
        <v>0</v>
      </c>
      <c r="N30">
        <f>AD8</f>
        <v>1</v>
      </c>
      <c r="O30">
        <f>AE8</f>
        <v>1</v>
      </c>
      <c r="P30">
        <f>SUM(J30:O30)</f>
        <v>2</v>
      </c>
      <c r="Q30" s="2">
        <v>29</v>
      </c>
      <c r="R30" s="3" t="s">
        <v>37</v>
      </c>
      <c r="S30" s="3" t="s">
        <v>76</v>
      </c>
      <c r="T30" s="4">
        <v>0</v>
      </c>
      <c r="U30" s="4">
        <v>0</v>
      </c>
      <c r="V30" s="4">
        <v>0</v>
      </c>
      <c r="W30" s="3"/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3"/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3"/>
      <c r="AJ30" s="4">
        <v>0</v>
      </c>
      <c r="AK30" s="4">
        <v>0</v>
      </c>
      <c r="AP30" s="4">
        <v>0</v>
      </c>
      <c r="AQ30" s="4">
        <v>12</v>
      </c>
      <c r="AT30" s="4">
        <v>0</v>
      </c>
      <c r="AU30" s="4">
        <v>30</v>
      </c>
      <c r="AW30" s="4">
        <v>0</v>
      </c>
      <c r="BA30" s="4">
        <v>0</v>
      </c>
      <c r="BD30" s="4">
        <v>32</v>
      </c>
      <c r="BF30" s="4">
        <v>0</v>
      </c>
      <c r="BI30" s="4">
        <v>4</v>
      </c>
    </row>
    <row r="31" spans="1:62" ht="15.75" thickBot="1" x14ac:dyDescent="0.3">
      <c r="A31">
        <v>30</v>
      </c>
      <c r="B31" s="9" t="s">
        <v>18</v>
      </c>
      <c r="C31" s="9" t="s">
        <v>11</v>
      </c>
      <c r="D31" s="9"/>
      <c r="E31" s="9" t="s">
        <v>13</v>
      </c>
      <c r="F31" s="9">
        <v>0.24</v>
      </c>
      <c r="G31" s="9">
        <v>1.669</v>
      </c>
      <c r="H31" s="9">
        <f>G31-F31</f>
        <v>1.429</v>
      </c>
      <c r="I31" s="9"/>
      <c r="J31">
        <f>AF8</f>
        <v>0</v>
      </c>
      <c r="K31">
        <f>AG8</f>
        <v>0</v>
      </c>
      <c r="L31">
        <f>AH8</f>
        <v>0</v>
      </c>
      <c r="M31">
        <f>AI8</f>
        <v>0</v>
      </c>
      <c r="N31">
        <f>AJ8</f>
        <v>0</v>
      </c>
      <c r="O31">
        <f>AK8</f>
        <v>0</v>
      </c>
      <c r="P31">
        <f>SUM(J31:O31)</f>
        <v>0</v>
      </c>
      <c r="Q31" s="2">
        <v>30</v>
      </c>
      <c r="R31" s="3" t="s">
        <v>38</v>
      </c>
      <c r="S31" s="3" t="s">
        <v>75</v>
      </c>
      <c r="T31" s="4">
        <v>2</v>
      </c>
      <c r="U31" s="4">
        <v>0</v>
      </c>
      <c r="V31" s="4">
        <v>0</v>
      </c>
      <c r="W31" s="3"/>
      <c r="X31" s="4">
        <v>0</v>
      </c>
      <c r="Y31" s="4">
        <v>0</v>
      </c>
      <c r="Z31" s="4">
        <v>1</v>
      </c>
      <c r="AA31" s="4">
        <v>0</v>
      </c>
      <c r="AB31" s="4">
        <v>0</v>
      </c>
      <c r="AC31" s="3"/>
      <c r="AD31" s="4">
        <v>0</v>
      </c>
      <c r="AE31" s="4">
        <v>0</v>
      </c>
      <c r="AF31" s="4">
        <v>3</v>
      </c>
      <c r="AG31" s="4">
        <v>0</v>
      </c>
      <c r="AH31" s="4">
        <v>1</v>
      </c>
      <c r="AI31" s="3"/>
      <c r="AJ31" s="4">
        <v>0</v>
      </c>
      <c r="AK31" s="4">
        <v>0</v>
      </c>
      <c r="AP31" s="4">
        <v>0</v>
      </c>
      <c r="AQ31" s="4">
        <v>2</v>
      </c>
      <c r="AT31" s="4">
        <v>0</v>
      </c>
      <c r="AU31" s="4">
        <v>47</v>
      </c>
      <c r="AW31" s="4">
        <v>0</v>
      </c>
      <c r="BA31" s="4">
        <v>1</v>
      </c>
      <c r="BD31" s="4">
        <v>9</v>
      </c>
      <c r="BF31" s="4">
        <v>0</v>
      </c>
      <c r="BI31" s="4">
        <v>4</v>
      </c>
    </row>
    <row r="32" spans="1:62" s="8" customFormat="1" ht="15.75" thickBot="1" x14ac:dyDescent="0.3">
      <c r="A32">
        <v>34</v>
      </c>
      <c r="B32" s="9" t="s">
        <v>20</v>
      </c>
      <c r="C32" s="9" t="s">
        <v>5</v>
      </c>
      <c r="D32" s="9"/>
      <c r="E32" s="9" t="s">
        <v>12</v>
      </c>
      <c r="F32" s="9">
        <v>0.32400000000000001</v>
      </c>
      <c r="G32" s="9">
        <v>2.1429999999999998</v>
      </c>
      <c r="H32" s="9">
        <f>G32-F32</f>
        <v>1.8189999999999997</v>
      </c>
      <c r="I32" s="9"/>
      <c r="J32" s="15" t="s">
        <v>57</v>
      </c>
      <c r="K32" s="15" t="s">
        <v>58</v>
      </c>
      <c r="L32" s="15" t="s">
        <v>59</v>
      </c>
      <c r="M32" s="15" t="s">
        <v>60</v>
      </c>
      <c r="N32" s="15" t="s">
        <v>61</v>
      </c>
      <c r="O32" s="15" t="s">
        <v>62</v>
      </c>
      <c r="P32">
        <f>SUM(J32:O32)</f>
        <v>0</v>
      </c>
      <c r="Q32" s="11">
        <v>31</v>
      </c>
      <c r="R32" s="12" t="s">
        <v>39</v>
      </c>
      <c r="S32" s="12" t="s">
        <v>75</v>
      </c>
      <c r="T32" s="13">
        <v>0</v>
      </c>
      <c r="U32" s="13">
        <v>0</v>
      </c>
      <c r="V32" s="13">
        <v>0</v>
      </c>
      <c r="W32" s="12"/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2"/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2"/>
      <c r="AJ32" s="13">
        <v>0</v>
      </c>
      <c r="AK32" s="13">
        <v>0</v>
      </c>
      <c r="AL32" s="14"/>
      <c r="AM32" s="14"/>
      <c r="AN32" s="14"/>
      <c r="AO32" s="14"/>
      <c r="AP32" s="13">
        <v>0</v>
      </c>
      <c r="AQ32" s="13">
        <v>5</v>
      </c>
      <c r="AR32" s="14"/>
      <c r="AS32" s="14"/>
      <c r="AT32" s="13">
        <v>0</v>
      </c>
      <c r="AU32" s="13">
        <v>39</v>
      </c>
      <c r="AV32" s="14"/>
      <c r="AW32" s="13">
        <v>0</v>
      </c>
      <c r="AX32" s="14"/>
      <c r="AY32" s="14"/>
      <c r="AZ32" s="14"/>
      <c r="BA32" s="13">
        <v>0</v>
      </c>
      <c r="BB32" s="14"/>
      <c r="BC32" s="14"/>
      <c r="BD32" s="13">
        <v>12</v>
      </c>
      <c r="BE32" s="14"/>
      <c r="BF32" s="13">
        <v>0</v>
      </c>
      <c r="BG32" s="14"/>
      <c r="BH32" s="14"/>
      <c r="BI32" s="13">
        <v>4</v>
      </c>
      <c r="BJ32" s="14"/>
    </row>
    <row r="33" spans="1:62" s="8" customFormat="1" ht="15.75" thickBot="1" x14ac:dyDescent="0.3">
      <c r="A33">
        <v>35</v>
      </c>
      <c r="B33" s="9" t="s">
        <v>20</v>
      </c>
      <c r="C33" s="9" t="s">
        <v>5</v>
      </c>
      <c r="D33" s="9"/>
      <c r="E33" s="9" t="s">
        <v>14</v>
      </c>
      <c r="F33" s="9">
        <v>0.223</v>
      </c>
      <c r="G33" s="9">
        <v>2.1019999999999999</v>
      </c>
      <c r="H33" s="9">
        <f>G33-F33</f>
        <v>1.8789999999999998</v>
      </c>
      <c r="I33" s="9"/>
      <c r="J33" s="15" t="s">
        <v>63</v>
      </c>
      <c r="K33" s="15" t="s">
        <v>64</v>
      </c>
      <c r="L33" s="15" t="s">
        <v>65</v>
      </c>
      <c r="M33" s="15" t="s">
        <v>66</v>
      </c>
      <c r="N33" s="15" t="s">
        <v>67</v>
      </c>
      <c r="O33" s="15" t="s">
        <v>68</v>
      </c>
      <c r="P33">
        <f>SUM(J33:O33)</f>
        <v>0</v>
      </c>
      <c r="Q33" s="11">
        <v>32</v>
      </c>
      <c r="R33" s="12" t="s">
        <v>39</v>
      </c>
      <c r="S33" s="12" t="s">
        <v>76</v>
      </c>
      <c r="T33" s="13">
        <v>0</v>
      </c>
      <c r="U33" s="13">
        <v>0</v>
      </c>
      <c r="V33" s="13">
        <v>0</v>
      </c>
      <c r="W33" s="12"/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2"/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2"/>
      <c r="AJ33" s="13">
        <v>0</v>
      </c>
      <c r="AK33" s="13">
        <v>0</v>
      </c>
      <c r="AL33" s="14"/>
      <c r="AM33" s="14"/>
      <c r="AN33" s="14"/>
      <c r="AO33" s="14"/>
      <c r="AP33" s="13">
        <v>0</v>
      </c>
      <c r="AQ33" s="13">
        <v>13</v>
      </c>
      <c r="AR33" s="14"/>
      <c r="AS33" s="14"/>
      <c r="AT33" s="13">
        <v>0</v>
      </c>
      <c r="AU33" s="13">
        <v>30</v>
      </c>
      <c r="AV33" s="14"/>
      <c r="AW33" s="13">
        <v>0</v>
      </c>
      <c r="AX33" s="14"/>
      <c r="AY33" s="14"/>
      <c r="AZ33" s="14"/>
      <c r="BA33" s="13">
        <v>0</v>
      </c>
      <c r="BB33" s="14"/>
      <c r="BC33" s="14"/>
      <c r="BD33" s="13">
        <v>18</v>
      </c>
      <c r="BE33" s="14"/>
      <c r="BF33" s="13">
        <v>0</v>
      </c>
      <c r="BG33" s="14"/>
      <c r="BH33" s="14"/>
      <c r="BI33" s="13">
        <v>2</v>
      </c>
      <c r="BJ33" s="14"/>
    </row>
    <row r="34" spans="1:62" s="8" customFormat="1" ht="15.75" thickBot="1" x14ac:dyDescent="0.3">
      <c r="A34">
        <v>36</v>
      </c>
      <c r="B34" s="9" t="s">
        <v>20</v>
      </c>
      <c r="C34" s="9" t="s">
        <v>5</v>
      </c>
      <c r="D34" s="9"/>
      <c r="E34" s="9" t="s">
        <v>13</v>
      </c>
      <c r="F34" s="9">
        <v>0.253</v>
      </c>
      <c r="G34" s="9">
        <v>2.0529999999999999</v>
      </c>
      <c r="H34" s="9">
        <f>G34-F34</f>
        <v>1.7999999999999998</v>
      </c>
      <c r="I34" s="9"/>
      <c r="J34" s="15" t="s">
        <v>69</v>
      </c>
      <c r="K34" s="15" t="s">
        <v>70</v>
      </c>
      <c r="L34" s="15" t="s">
        <v>71</v>
      </c>
      <c r="M34" s="15" t="s">
        <v>72</v>
      </c>
      <c r="N34" s="15" t="s">
        <v>73</v>
      </c>
      <c r="O34" s="15" t="s">
        <v>74</v>
      </c>
      <c r="P34">
        <f>SUM(J34:O34)</f>
        <v>0</v>
      </c>
      <c r="Q34" s="11">
        <v>33</v>
      </c>
      <c r="R34" s="12" t="s">
        <v>80</v>
      </c>
      <c r="S34" s="12" t="s">
        <v>76</v>
      </c>
      <c r="T34" s="13">
        <v>0</v>
      </c>
      <c r="U34" s="13">
        <v>0</v>
      </c>
      <c r="V34" s="13">
        <v>1</v>
      </c>
      <c r="W34" s="12"/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2"/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2"/>
      <c r="AJ34" s="13">
        <v>0</v>
      </c>
      <c r="AK34" s="13">
        <v>0</v>
      </c>
      <c r="AL34" s="14"/>
      <c r="AM34" s="14"/>
      <c r="AN34" s="14"/>
      <c r="AO34" s="14"/>
      <c r="AP34" s="13">
        <v>0</v>
      </c>
      <c r="AQ34" s="13">
        <v>25</v>
      </c>
      <c r="AR34" s="14"/>
      <c r="AS34" s="14"/>
      <c r="AT34" s="13">
        <v>0</v>
      </c>
      <c r="AU34" s="13">
        <v>30</v>
      </c>
      <c r="AV34" s="14"/>
      <c r="AW34" s="13">
        <v>0</v>
      </c>
      <c r="AX34" s="14"/>
      <c r="AY34" s="14"/>
      <c r="AZ34" s="14"/>
      <c r="BA34" s="13">
        <v>0</v>
      </c>
      <c r="BB34" s="14"/>
      <c r="BC34" s="14"/>
      <c r="BD34" s="13">
        <v>40</v>
      </c>
      <c r="BE34" s="14"/>
      <c r="BF34" s="13">
        <v>0</v>
      </c>
      <c r="BG34" s="14"/>
      <c r="BH34" s="14"/>
      <c r="BI34" s="13">
        <v>11</v>
      </c>
      <c r="BJ34" s="14"/>
    </row>
    <row r="35" spans="1:62" ht="15.75" thickBot="1" x14ac:dyDescent="0.3">
      <c r="A35">
        <v>37</v>
      </c>
      <c r="B35" t="s">
        <v>21</v>
      </c>
      <c r="C35" s="9" t="s">
        <v>11</v>
      </c>
      <c r="E35" t="s">
        <v>12</v>
      </c>
      <c r="F35">
        <v>0.20699999999999999</v>
      </c>
      <c r="G35">
        <v>2.3519999999999999</v>
      </c>
      <c r="H35">
        <f>G35-F35</f>
        <v>2.145</v>
      </c>
      <c r="J35">
        <f>T10</f>
        <v>0</v>
      </c>
      <c r="K35">
        <f>U10</f>
        <v>1</v>
      </c>
      <c r="L35">
        <f>V10</f>
        <v>4</v>
      </c>
      <c r="M35">
        <f>W10</f>
        <v>0</v>
      </c>
      <c r="N35">
        <f>X10</f>
        <v>2</v>
      </c>
      <c r="O35">
        <f>Y10</f>
        <v>0</v>
      </c>
      <c r="P35">
        <f>SUM(J35:O35)</f>
        <v>7</v>
      </c>
      <c r="Q35" s="2">
        <v>34</v>
      </c>
      <c r="R35" s="3" t="s">
        <v>41</v>
      </c>
      <c r="S35" s="3" t="s">
        <v>76</v>
      </c>
      <c r="T35" s="4">
        <v>0</v>
      </c>
      <c r="U35" s="4">
        <v>0</v>
      </c>
      <c r="V35" s="4">
        <v>0</v>
      </c>
      <c r="W35" s="3"/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3"/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3"/>
      <c r="AJ35" s="4">
        <v>0</v>
      </c>
      <c r="AK35" s="4">
        <v>0</v>
      </c>
      <c r="AP35" s="4">
        <v>0</v>
      </c>
      <c r="AQ35" s="4">
        <v>11</v>
      </c>
      <c r="AT35" s="4">
        <v>0</v>
      </c>
      <c r="AU35" s="4">
        <v>29</v>
      </c>
      <c r="AW35" s="4">
        <v>0</v>
      </c>
      <c r="BA35" s="4">
        <v>0</v>
      </c>
      <c r="BD35" s="4">
        <v>12</v>
      </c>
      <c r="BF35" s="4">
        <v>0</v>
      </c>
      <c r="BI35" s="4">
        <v>23</v>
      </c>
    </row>
    <row r="36" spans="1:62" ht="15.75" thickBot="1" x14ac:dyDescent="0.3">
      <c r="A36">
        <v>38</v>
      </c>
      <c r="B36" t="s">
        <v>21</v>
      </c>
      <c r="C36" s="9" t="s">
        <v>11</v>
      </c>
      <c r="E36" t="s">
        <v>14</v>
      </c>
      <c r="F36">
        <v>0.317</v>
      </c>
      <c r="G36">
        <v>1.538</v>
      </c>
      <c r="H36">
        <f>G36-F36</f>
        <v>1.2210000000000001</v>
      </c>
      <c r="J36">
        <f>Z10</f>
        <v>1</v>
      </c>
      <c r="K36">
        <f>AA10</f>
        <v>0</v>
      </c>
      <c r="L36">
        <f>AB10</f>
        <v>2</v>
      </c>
      <c r="M36">
        <f>AC10</f>
        <v>0</v>
      </c>
      <c r="N36">
        <f>AD10</f>
        <v>2</v>
      </c>
      <c r="O36">
        <f>AE10</f>
        <v>2</v>
      </c>
      <c r="P36">
        <f>SUM(J36:O36)</f>
        <v>7</v>
      </c>
      <c r="Q36" s="2">
        <v>35</v>
      </c>
      <c r="R36" s="3" t="s">
        <v>42</v>
      </c>
      <c r="S36" s="3" t="s">
        <v>75</v>
      </c>
      <c r="T36" s="4">
        <v>1</v>
      </c>
      <c r="U36" s="4">
        <v>5</v>
      </c>
      <c r="V36" s="4">
        <v>2</v>
      </c>
      <c r="W36" s="3"/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3"/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3"/>
      <c r="AJ36" s="4">
        <v>0</v>
      </c>
      <c r="AK36" s="4">
        <v>0</v>
      </c>
      <c r="AP36" s="4">
        <v>0</v>
      </c>
      <c r="AQ36" s="4">
        <v>2</v>
      </c>
      <c r="AT36" s="4">
        <v>0</v>
      </c>
      <c r="AU36" s="4">
        <v>60</v>
      </c>
      <c r="AW36" s="4">
        <v>0</v>
      </c>
      <c r="BA36" s="4">
        <v>0</v>
      </c>
      <c r="BD36" s="4">
        <v>0</v>
      </c>
      <c r="BF36" s="4">
        <v>20</v>
      </c>
      <c r="BI36" s="4">
        <v>11</v>
      </c>
    </row>
    <row r="37" spans="1:62" ht="15.75" thickBot="1" x14ac:dyDescent="0.3">
      <c r="A37">
        <v>39</v>
      </c>
      <c r="B37" t="s">
        <v>21</v>
      </c>
      <c r="C37" s="9" t="s">
        <v>11</v>
      </c>
      <c r="E37" t="s">
        <v>13</v>
      </c>
      <c r="F37">
        <v>0.17599999999999999</v>
      </c>
      <c r="G37">
        <v>1.48</v>
      </c>
      <c r="H37">
        <f>G37-F37</f>
        <v>1.304</v>
      </c>
      <c r="J37">
        <f>AF10</f>
        <v>0</v>
      </c>
      <c r="K37">
        <f>AG10</f>
        <v>0</v>
      </c>
      <c r="L37">
        <f>AH10</f>
        <v>2</v>
      </c>
      <c r="M37">
        <f>AI10</f>
        <v>0</v>
      </c>
      <c r="N37">
        <f>AJ10</f>
        <v>1</v>
      </c>
      <c r="O37">
        <f>AK10</f>
        <v>0</v>
      </c>
      <c r="P37">
        <f>SUM(J37:O37)</f>
        <v>3</v>
      </c>
      <c r="Q37" s="2">
        <v>36</v>
      </c>
      <c r="R37" s="3" t="s">
        <v>42</v>
      </c>
      <c r="S37" s="3" t="s">
        <v>76</v>
      </c>
      <c r="T37" s="4">
        <v>0</v>
      </c>
      <c r="U37" s="4">
        <v>0</v>
      </c>
      <c r="V37" s="4">
        <v>0</v>
      </c>
      <c r="W37" s="3"/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3"/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3"/>
      <c r="AJ37" s="4">
        <v>0</v>
      </c>
      <c r="AK37" s="4">
        <v>0</v>
      </c>
      <c r="AP37" s="4">
        <v>0</v>
      </c>
      <c r="AQ37" s="4">
        <v>19</v>
      </c>
      <c r="AT37" s="4">
        <v>0</v>
      </c>
      <c r="AU37" s="4">
        <v>27</v>
      </c>
      <c r="AW37" s="4">
        <v>0</v>
      </c>
      <c r="BA37" s="4">
        <v>0</v>
      </c>
      <c r="BD37" s="4">
        <v>0</v>
      </c>
      <c r="BF37" s="4">
        <v>0</v>
      </c>
      <c r="BI37" s="4">
        <v>36</v>
      </c>
    </row>
    <row r="38" spans="1:62" x14ac:dyDescent="0.25">
      <c r="A38">
        <v>40</v>
      </c>
      <c r="B38" t="s">
        <v>21</v>
      </c>
      <c r="C38" t="s">
        <v>5</v>
      </c>
      <c r="E38" t="s">
        <v>12</v>
      </c>
      <c r="F38">
        <v>4.3999999999999997E-2</v>
      </c>
      <c r="G38">
        <v>1.226</v>
      </c>
      <c r="H38">
        <f>G38-F38</f>
        <v>1.1819999999999999</v>
      </c>
      <c r="J38">
        <f>T9</f>
        <v>0</v>
      </c>
      <c r="K38">
        <f>U9</f>
        <v>1</v>
      </c>
      <c r="L38">
        <f>V9</f>
        <v>0</v>
      </c>
      <c r="M38">
        <f>W9</f>
        <v>0</v>
      </c>
      <c r="N38">
        <f>X9</f>
        <v>0</v>
      </c>
      <c r="O38">
        <f>Y9</f>
        <v>0</v>
      </c>
      <c r="P38">
        <f>SUM(J38:O38)</f>
        <v>1</v>
      </c>
    </row>
    <row r="39" spans="1:62" x14ac:dyDescent="0.25">
      <c r="A39">
        <v>41</v>
      </c>
      <c r="B39" t="s">
        <v>21</v>
      </c>
      <c r="C39" t="s">
        <v>5</v>
      </c>
      <c r="E39" t="s">
        <v>14</v>
      </c>
      <c r="F39">
        <v>0.224</v>
      </c>
      <c r="G39">
        <v>1.948</v>
      </c>
      <c r="H39">
        <f>G39-F39</f>
        <v>1.724</v>
      </c>
      <c r="J39">
        <f>Z9</f>
        <v>3</v>
      </c>
      <c r="K39">
        <f>AA9</f>
        <v>1</v>
      </c>
      <c r="L39">
        <f>AB9</f>
        <v>5</v>
      </c>
      <c r="M39">
        <f>AC9</f>
        <v>0</v>
      </c>
      <c r="N39">
        <f>AD9</f>
        <v>0</v>
      </c>
      <c r="O39">
        <f>AE9</f>
        <v>0</v>
      </c>
      <c r="P39">
        <f>SUM(J39:O39)</f>
        <v>9</v>
      </c>
    </row>
    <row r="40" spans="1:62" x14ac:dyDescent="0.25">
      <c r="A40">
        <v>42</v>
      </c>
      <c r="B40" t="s">
        <v>21</v>
      </c>
      <c r="C40" t="s">
        <v>5</v>
      </c>
      <c r="E40" t="s">
        <v>13</v>
      </c>
      <c r="F40">
        <v>0.22600000000000001</v>
      </c>
      <c r="G40">
        <v>1.9039999999999999</v>
      </c>
      <c r="H40">
        <f>G40-F40</f>
        <v>1.6779999999999999</v>
      </c>
      <c r="J40">
        <f>AF9</f>
        <v>0</v>
      </c>
      <c r="K40">
        <f>AG9</f>
        <v>2</v>
      </c>
      <c r="L40">
        <f>AH9</f>
        <v>5</v>
      </c>
      <c r="M40">
        <f>AI9</f>
        <v>0</v>
      </c>
      <c r="N40">
        <f>AJ9</f>
        <v>0</v>
      </c>
      <c r="O40">
        <f>AK9</f>
        <v>0</v>
      </c>
      <c r="P40">
        <f>SUM(J40:O40)</f>
        <v>7</v>
      </c>
    </row>
    <row r="41" spans="1:62" x14ac:dyDescent="0.25">
      <c r="A41">
        <v>43</v>
      </c>
      <c r="B41" t="s">
        <v>23</v>
      </c>
      <c r="C41" t="s">
        <v>5</v>
      </c>
      <c r="E41" t="s">
        <v>12</v>
      </c>
      <c r="F41">
        <v>0.152</v>
      </c>
      <c r="G41">
        <v>1.8939999999999999</v>
      </c>
      <c r="H41">
        <f>G41-F41</f>
        <v>1.742</v>
      </c>
      <c r="J41">
        <f>T11</f>
        <v>3</v>
      </c>
      <c r="K41">
        <f>U11</f>
        <v>2</v>
      </c>
      <c r="L41">
        <f>V11</f>
        <v>2</v>
      </c>
      <c r="M41">
        <f>W11</f>
        <v>0</v>
      </c>
      <c r="N41">
        <f>X11</f>
        <v>0</v>
      </c>
      <c r="O41">
        <f>Y11</f>
        <v>0</v>
      </c>
      <c r="P41">
        <f>SUM(J41:O41)</f>
        <v>7</v>
      </c>
    </row>
    <row r="42" spans="1:62" x14ac:dyDescent="0.25">
      <c r="A42">
        <v>44</v>
      </c>
      <c r="B42" t="s">
        <v>23</v>
      </c>
      <c r="C42" t="s">
        <v>5</v>
      </c>
      <c r="E42" t="s">
        <v>14</v>
      </c>
      <c r="F42">
        <v>0.46500000000000002</v>
      </c>
      <c r="G42">
        <v>1.927</v>
      </c>
      <c r="H42">
        <f>G42-F42</f>
        <v>1.462</v>
      </c>
      <c r="J42">
        <f>Z11</f>
        <v>0</v>
      </c>
      <c r="K42">
        <f>AA11</f>
        <v>0</v>
      </c>
      <c r="L42">
        <f>AB11</f>
        <v>0</v>
      </c>
      <c r="M42">
        <f>AC11</f>
        <v>0</v>
      </c>
      <c r="N42">
        <f>AD11</f>
        <v>0</v>
      </c>
      <c r="O42">
        <f>AE11</f>
        <v>0</v>
      </c>
      <c r="P42">
        <f>SUM(J42:O42)</f>
        <v>0</v>
      </c>
    </row>
    <row r="43" spans="1:62" x14ac:dyDescent="0.25">
      <c r="A43">
        <v>45</v>
      </c>
      <c r="B43" t="s">
        <v>23</v>
      </c>
      <c r="C43" t="s">
        <v>5</v>
      </c>
      <c r="E43" t="s">
        <v>13</v>
      </c>
      <c r="F43">
        <v>0.253</v>
      </c>
      <c r="G43">
        <v>1.673</v>
      </c>
      <c r="H43">
        <f>G43-F43</f>
        <v>1.42</v>
      </c>
      <c r="J43">
        <f>AF11</f>
        <v>0</v>
      </c>
      <c r="K43">
        <f>AG11</f>
        <v>0</v>
      </c>
      <c r="L43">
        <f>AH11</f>
        <v>0</v>
      </c>
      <c r="M43">
        <f>AI11</f>
        <v>0</v>
      </c>
      <c r="N43">
        <f>AJ11</f>
        <v>0</v>
      </c>
      <c r="O43">
        <f>AK11</f>
        <v>0</v>
      </c>
      <c r="P43">
        <f>SUM(J43:O43)</f>
        <v>0</v>
      </c>
    </row>
    <row r="44" spans="1:62" x14ac:dyDescent="0.25">
      <c r="A44">
        <v>46</v>
      </c>
      <c r="B44" t="s">
        <v>23</v>
      </c>
      <c r="C44" t="s">
        <v>11</v>
      </c>
      <c r="E44" t="s">
        <v>12</v>
      </c>
      <c r="F44">
        <v>0.41399999999999998</v>
      </c>
      <c r="G44">
        <v>3.1680000000000001</v>
      </c>
      <c r="H44">
        <f>G44-F44</f>
        <v>2.754</v>
      </c>
      <c r="J44">
        <f>T12</f>
        <v>0</v>
      </c>
      <c r="K44">
        <f>U12</f>
        <v>1</v>
      </c>
      <c r="L44">
        <f>V12</f>
        <v>0</v>
      </c>
      <c r="M44">
        <f>W12</f>
        <v>0</v>
      </c>
      <c r="N44">
        <f>X12</f>
        <v>0</v>
      </c>
      <c r="O44">
        <f>Y12</f>
        <v>1</v>
      </c>
      <c r="P44">
        <f>SUM(J44:O44)</f>
        <v>2</v>
      </c>
    </row>
    <row r="45" spans="1:62" x14ac:dyDescent="0.25">
      <c r="A45">
        <v>47</v>
      </c>
      <c r="B45" t="s">
        <v>23</v>
      </c>
      <c r="C45" t="s">
        <v>11</v>
      </c>
      <c r="E45" t="s">
        <v>14</v>
      </c>
      <c r="F45">
        <v>8.3000000000000004E-2</v>
      </c>
      <c r="G45">
        <v>2.3149999999999999</v>
      </c>
      <c r="H45">
        <f>G45-F45</f>
        <v>2.2319999999999998</v>
      </c>
      <c r="J45">
        <f>Z12</f>
        <v>0</v>
      </c>
      <c r="K45">
        <f>AA12</f>
        <v>0</v>
      </c>
      <c r="L45">
        <f>AB12</f>
        <v>0</v>
      </c>
      <c r="M45">
        <f>AC12</f>
        <v>0</v>
      </c>
      <c r="N45">
        <f>AD12</f>
        <v>0</v>
      </c>
      <c r="O45">
        <f>AE12</f>
        <v>0</v>
      </c>
      <c r="P45">
        <f>SUM(J45:O45)</f>
        <v>0</v>
      </c>
    </row>
    <row r="46" spans="1:62" x14ac:dyDescent="0.25">
      <c r="A46">
        <v>48</v>
      </c>
      <c r="B46" t="s">
        <v>23</v>
      </c>
      <c r="C46" t="s">
        <v>11</v>
      </c>
      <c r="E46" t="s">
        <v>13</v>
      </c>
      <c r="F46">
        <v>0.441</v>
      </c>
      <c r="G46">
        <v>2.1309999999999998</v>
      </c>
      <c r="H46">
        <f>G46-F46</f>
        <v>1.6899999999999997</v>
      </c>
      <c r="J46">
        <f>AF12</f>
        <v>0</v>
      </c>
      <c r="K46">
        <f>AG12</f>
        <v>0</v>
      </c>
      <c r="L46">
        <f>AH12</f>
        <v>0</v>
      </c>
      <c r="M46">
        <f>AI12</f>
        <v>0</v>
      </c>
      <c r="N46">
        <f>AJ12</f>
        <v>0</v>
      </c>
      <c r="O46">
        <f>AK12</f>
        <v>0</v>
      </c>
      <c r="P46">
        <f>SUM(J46:O46)</f>
        <v>0</v>
      </c>
    </row>
    <row r="47" spans="1:62" x14ac:dyDescent="0.25">
      <c r="A47">
        <v>49</v>
      </c>
      <c r="B47" t="s">
        <v>24</v>
      </c>
      <c r="C47" t="s">
        <v>5</v>
      </c>
      <c r="E47" t="s">
        <v>12</v>
      </c>
      <c r="F47">
        <v>0.79500000000000004</v>
      </c>
      <c r="G47">
        <v>3.1309999999999998</v>
      </c>
      <c r="H47">
        <f>G47-F47</f>
        <v>2.3359999999999999</v>
      </c>
      <c r="J47">
        <f>T13</f>
        <v>3</v>
      </c>
      <c r="K47">
        <f>U13</f>
        <v>1</v>
      </c>
      <c r="L47">
        <f>V13</f>
        <v>0</v>
      </c>
      <c r="M47">
        <f>W13</f>
        <v>0</v>
      </c>
      <c r="N47">
        <f>X13</f>
        <v>0</v>
      </c>
      <c r="O47">
        <f>Y13</f>
        <v>0</v>
      </c>
      <c r="P47">
        <f>SUM(J47:O47)</f>
        <v>4</v>
      </c>
    </row>
    <row r="48" spans="1:62" x14ac:dyDescent="0.25">
      <c r="A48">
        <v>50</v>
      </c>
      <c r="B48" t="s">
        <v>24</v>
      </c>
      <c r="C48" t="s">
        <v>5</v>
      </c>
      <c r="E48" t="s">
        <v>14</v>
      </c>
      <c r="F48">
        <v>0.19800000000000001</v>
      </c>
      <c r="G48">
        <v>2.1890000000000001</v>
      </c>
      <c r="H48">
        <f>G48-F48</f>
        <v>1.9910000000000001</v>
      </c>
      <c r="J48">
        <f>Z13</f>
        <v>0</v>
      </c>
      <c r="K48">
        <f>AA13</f>
        <v>0</v>
      </c>
      <c r="L48">
        <f>AB13</f>
        <v>0</v>
      </c>
      <c r="M48">
        <f>AC13</f>
        <v>0</v>
      </c>
      <c r="N48">
        <f>AD13</f>
        <v>0</v>
      </c>
      <c r="O48">
        <f>AE13</f>
        <v>0</v>
      </c>
      <c r="P48">
        <f>SUM(J48:O48)</f>
        <v>0</v>
      </c>
    </row>
    <row r="49" spans="1:16" x14ac:dyDescent="0.25">
      <c r="A49">
        <v>51</v>
      </c>
      <c r="B49" t="s">
        <v>24</v>
      </c>
      <c r="C49" t="s">
        <v>5</v>
      </c>
      <c r="E49" t="s">
        <v>13</v>
      </c>
      <c r="F49">
        <v>0.30399999999999999</v>
      </c>
      <c r="G49">
        <v>2.0760000000000001</v>
      </c>
      <c r="H49">
        <f>G49-F49</f>
        <v>1.772</v>
      </c>
      <c r="J49">
        <f>AF13</f>
        <v>2</v>
      </c>
      <c r="K49">
        <f>AG13</f>
        <v>0</v>
      </c>
      <c r="L49">
        <f>AH13</f>
        <v>2</v>
      </c>
      <c r="M49">
        <f>AI13</f>
        <v>0</v>
      </c>
      <c r="N49">
        <f>AJ13</f>
        <v>0</v>
      </c>
      <c r="O49">
        <f>AK13</f>
        <v>0</v>
      </c>
      <c r="P49">
        <f>SUM(J49:O49)</f>
        <v>4</v>
      </c>
    </row>
    <row r="50" spans="1:16" x14ac:dyDescent="0.25">
      <c r="A50">
        <v>52</v>
      </c>
      <c r="B50" t="s">
        <v>24</v>
      </c>
      <c r="C50" t="s">
        <v>11</v>
      </c>
      <c r="E50" t="s">
        <v>12</v>
      </c>
      <c r="F50">
        <v>0.25</v>
      </c>
      <c r="G50">
        <v>2.9289999999999998</v>
      </c>
      <c r="H50">
        <f>G50-F50</f>
        <v>2.6789999999999998</v>
      </c>
      <c r="J50">
        <f>T14</f>
        <v>1</v>
      </c>
      <c r="K50">
        <f>U14</f>
        <v>0</v>
      </c>
      <c r="L50">
        <f>V14</f>
        <v>0</v>
      </c>
      <c r="M50">
        <f>W14</f>
        <v>0</v>
      </c>
      <c r="N50">
        <f>X14</f>
        <v>3</v>
      </c>
      <c r="O50">
        <f>Y14</f>
        <v>1</v>
      </c>
      <c r="P50">
        <f>SUM(J50:O50)</f>
        <v>5</v>
      </c>
    </row>
    <row r="51" spans="1:16" x14ac:dyDescent="0.25">
      <c r="A51">
        <v>53</v>
      </c>
      <c r="B51" t="s">
        <v>24</v>
      </c>
      <c r="C51" t="s">
        <v>11</v>
      </c>
      <c r="E51" t="s">
        <v>14</v>
      </c>
      <c r="F51">
        <v>0.27200000000000002</v>
      </c>
      <c r="G51">
        <v>2.6789999999999998</v>
      </c>
      <c r="H51">
        <f>G51-F51</f>
        <v>2.407</v>
      </c>
      <c r="J51">
        <f>Z14</f>
        <v>3</v>
      </c>
      <c r="K51">
        <f>AA14</f>
        <v>0</v>
      </c>
      <c r="L51">
        <f>AB14</f>
        <v>1</v>
      </c>
      <c r="M51">
        <f>AC14</f>
        <v>0</v>
      </c>
      <c r="N51">
        <f>AD14</f>
        <v>0</v>
      </c>
      <c r="O51">
        <f>AE14</f>
        <v>0</v>
      </c>
      <c r="P51">
        <f>SUM(J51:O51)</f>
        <v>4</v>
      </c>
    </row>
    <row r="52" spans="1:16" x14ac:dyDescent="0.25">
      <c r="A52">
        <v>54</v>
      </c>
      <c r="B52" t="s">
        <v>24</v>
      </c>
      <c r="C52" t="s">
        <v>11</v>
      </c>
      <c r="E52" t="s">
        <v>13</v>
      </c>
      <c r="F52">
        <v>0.16500000000000001</v>
      </c>
      <c r="G52">
        <v>2.4609999999999999</v>
      </c>
      <c r="H52">
        <f>G52-F52</f>
        <v>2.2959999999999998</v>
      </c>
      <c r="J52">
        <f>AF14</f>
        <v>3</v>
      </c>
      <c r="K52">
        <f>AG14</f>
        <v>0</v>
      </c>
      <c r="L52">
        <f>AH14</f>
        <v>1</v>
      </c>
      <c r="M52">
        <f>AI14</f>
        <v>0</v>
      </c>
      <c r="N52">
        <f>AJ14</f>
        <v>3</v>
      </c>
      <c r="O52">
        <f>AK14</f>
        <v>0</v>
      </c>
      <c r="P52">
        <f>SUM(J52:O52)</f>
        <v>7</v>
      </c>
    </row>
    <row r="53" spans="1:16" x14ac:dyDescent="0.25">
      <c r="A53">
        <v>55</v>
      </c>
      <c r="B53" t="s">
        <v>25</v>
      </c>
      <c r="C53" t="s">
        <v>5</v>
      </c>
      <c r="E53" t="s">
        <v>12</v>
      </c>
      <c r="F53">
        <v>0.54500000000000004</v>
      </c>
      <c r="G53">
        <v>2.734</v>
      </c>
      <c r="H53">
        <f>G53-F53</f>
        <v>2.1890000000000001</v>
      </c>
      <c r="J53">
        <f>T14</f>
        <v>1</v>
      </c>
      <c r="K53">
        <f>U14</f>
        <v>0</v>
      </c>
      <c r="L53">
        <f>V14</f>
        <v>0</v>
      </c>
      <c r="M53">
        <f>W14</f>
        <v>0</v>
      </c>
      <c r="N53">
        <f>X14</f>
        <v>3</v>
      </c>
      <c r="O53">
        <f>Y14</f>
        <v>1</v>
      </c>
      <c r="P53">
        <f>SUM(J53:O53)</f>
        <v>5</v>
      </c>
    </row>
    <row r="54" spans="1:16" x14ac:dyDescent="0.25">
      <c r="A54">
        <v>56</v>
      </c>
      <c r="B54" t="s">
        <v>25</v>
      </c>
      <c r="C54" t="s">
        <v>5</v>
      </c>
      <c r="E54" t="s">
        <v>14</v>
      </c>
      <c r="F54">
        <v>0.496</v>
      </c>
      <c r="G54">
        <v>2.6440000000000001</v>
      </c>
      <c r="H54">
        <f>G54-F54</f>
        <v>2.1480000000000001</v>
      </c>
      <c r="J54">
        <f>Z15</f>
        <v>1</v>
      </c>
      <c r="K54">
        <f>AA15</f>
        <v>0</v>
      </c>
      <c r="L54">
        <f>AB15</f>
        <v>0</v>
      </c>
      <c r="M54">
        <f>AC15</f>
        <v>0</v>
      </c>
      <c r="N54">
        <f>AD15</f>
        <v>0</v>
      </c>
      <c r="O54">
        <f>AE15</f>
        <v>0</v>
      </c>
      <c r="P54">
        <f>SUM(J54:O54)</f>
        <v>1</v>
      </c>
    </row>
    <row r="55" spans="1:16" x14ac:dyDescent="0.25">
      <c r="A55">
        <v>57</v>
      </c>
      <c r="B55" t="s">
        <v>25</v>
      </c>
      <c r="C55" t="s">
        <v>5</v>
      </c>
      <c r="E55" t="s">
        <v>13</v>
      </c>
      <c r="F55">
        <v>0.34699999999999998</v>
      </c>
      <c r="G55">
        <v>1.8420000000000001</v>
      </c>
      <c r="H55">
        <f>G55-F55</f>
        <v>1.4950000000000001</v>
      </c>
      <c r="J55">
        <f>AF15</f>
        <v>3</v>
      </c>
      <c r="K55">
        <f>AG15</f>
        <v>0</v>
      </c>
      <c r="L55">
        <f>AH15</f>
        <v>4</v>
      </c>
      <c r="M55">
        <f>AI15</f>
        <v>0</v>
      </c>
      <c r="N55">
        <f>AJ15</f>
        <v>0</v>
      </c>
      <c r="O55">
        <f>AK15</f>
        <v>0</v>
      </c>
      <c r="P55">
        <f>SUM(J55:O55)</f>
        <v>7</v>
      </c>
    </row>
    <row r="56" spans="1:16" x14ac:dyDescent="0.25">
      <c r="A56">
        <v>58</v>
      </c>
      <c r="B56" t="s">
        <v>25</v>
      </c>
      <c r="C56" t="s">
        <v>11</v>
      </c>
      <c r="E56" t="s">
        <v>12</v>
      </c>
      <c r="F56">
        <v>0.222</v>
      </c>
      <c r="G56">
        <v>2.3919999999999999</v>
      </c>
      <c r="H56">
        <f>G56-F56</f>
        <v>2.17</v>
      </c>
      <c r="J56">
        <f>T16</f>
        <v>3</v>
      </c>
      <c r="K56">
        <f>U16</f>
        <v>0</v>
      </c>
      <c r="L56">
        <f>V16</f>
        <v>2</v>
      </c>
      <c r="M56">
        <f>W16</f>
        <v>0</v>
      </c>
      <c r="N56">
        <f>X16</f>
        <v>5</v>
      </c>
      <c r="O56">
        <f>Y16</f>
        <v>2</v>
      </c>
      <c r="P56">
        <f>SUM(J56:O56)</f>
        <v>12</v>
      </c>
    </row>
    <row r="57" spans="1:16" x14ac:dyDescent="0.25">
      <c r="A57">
        <v>59</v>
      </c>
      <c r="B57" t="s">
        <v>25</v>
      </c>
      <c r="C57" t="s">
        <v>11</v>
      </c>
      <c r="E57" t="s">
        <v>14</v>
      </c>
      <c r="F57">
        <v>0.16</v>
      </c>
      <c r="G57">
        <v>2.2559999999999998</v>
      </c>
      <c r="H57">
        <f>G57-F57</f>
        <v>2.0959999999999996</v>
      </c>
      <c r="J57">
        <f>Z16</f>
        <v>2</v>
      </c>
      <c r="K57">
        <f>AA16</f>
        <v>0</v>
      </c>
      <c r="L57">
        <f>AB16</f>
        <v>6</v>
      </c>
      <c r="M57">
        <f>AC16</f>
        <v>0</v>
      </c>
      <c r="N57">
        <f>AD16</f>
        <v>0</v>
      </c>
      <c r="O57">
        <f>AE16</f>
        <v>0</v>
      </c>
      <c r="P57">
        <f>SUM(J57:O57)</f>
        <v>8</v>
      </c>
    </row>
    <row r="58" spans="1:16" x14ac:dyDescent="0.25">
      <c r="A58">
        <v>60</v>
      </c>
      <c r="B58" t="s">
        <v>25</v>
      </c>
      <c r="C58" t="s">
        <v>11</v>
      </c>
      <c r="E58" t="s">
        <v>13</v>
      </c>
      <c r="F58">
        <v>0.22</v>
      </c>
      <c r="G58">
        <v>2.0059999999999998</v>
      </c>
      <c r="H58">
        <f>G58-F58</f>
        <v>1.7859999999999998</v>
      </c>
      <c r="J58">
        <f>AF16</f>
        <v>2</v>
      </c>
      <c r="K58">
        <f>AG16</f>
        <v>0</v>
      </c>
      <c r="L58">
        <f>AH16</f>
        <v>8</v>
      </c>
      <c r="M58">
        <f>AI16</f>
        <v>0</v>
      </c>
      <c r="N58">
        <f>AJ16</f>
        <v>5</v>
      </c>
      <c r="O58">
        <f>AK16</f>
        <v>0</v>
      </c>
      <c r="P58">
        <f>SUM(J58:O58)</f>
        <v>15</v>
      </c>
    </row>
    <row r="59" spans="1:16" x14ac:dyDescent="0.25">
      <c r="A59">
        <v>61</v>
      </c>
      <c r="B59" t="s">
        <v>4</v>
      </c>
      <c r="C59" t="s">
        <v>5</v>
      </c>
      <c r="E59" t="s">
        <v>12</v>
      </c>
      <c r="F59">
        <v>0.40300000000000002</v>
      </c>
      <c r="G59">
        <v>2.1869999999999998</v>
      </c>
      <c r="H59">
        <f>G59-F59</f>
        <v>1.7839999999999998</v>
      </c>
      <c r="J59">
        <f>T17</f>
        <v>8</v>
      </c>
      <c r="K59">
        <f>U17</f>
        <v>1</v>
      </c>
      <c r="L59">
        <f>V17</f>
        <v>0</v>
      </c>
      <c r="M59">
        <f>W17</f>
        <v>0</v>
      </c>
      <c r="N59">
        <f>X17</f>
        <v>0</v>
      </c>
      <c r="O59">
        <f>Y17</f>
        <v>0</v>
      </c>
      <c r="P59">
        <f>SUM(J59:O59)</f>
        <v>9</v>
      </c>
    </row>
    <row r="60" spans="1:16" x14ac:dyDescent="0.25">
      <c r="A60">
        <v>62</v>
      </c>
      <c r="B60" t="s">
        <v>4</v>
      </c>
      <c r="C60" t="s">
        <v>5</v>
      </c>
      <c r="E60" t="s">
        <v>14</v>
      </c>
      <c r="F60">
        <v>0.379</v>
      </c>
      <c r="G60">
        <v>2.19</v>
      </c>
      <c r="H60">
        <f>G60-F60</f>
        <v>1.8109999999999999</v>
      </c>
      <c r="J60">
        <f>Z17</f>
        <v>8</v>
      </c>
      <c r="K60">
        <f>AA17</f>
        <v>0</v>
      </c>
      <c r="L60">
        <f>AB17</f>
        <v>4</v>
      </c>
      <c r="M60">
        <f>AC17</f>
        <v>0</v>
      </c>
      <c r="N60">
        <f>AD17</f>
        <v>0</v>
      </c>
      <c r="O60">
        <f>AE17</f>
        <v>0</v>
      </c>
      <c r="P60">
        <f>SUM(J60:O60)</f>
        <v>12</v>
      </c>
    </row>
    <row r="61" spans="1:16" x14ac:dyDescent="0.25">
      <c r="A61">
        <v>63</v>
      </c>
      <c r="B61" t="s">
        <v>4</v>
      </c>
      <c r="C61" t="s">
        <v>5</v>
      </c>
      <c r="E61" t="s">
        <v>13</v>
      </c>
      <c r="F61">
        <v>0.54400000000000004</v>
      </c>
      <c r="G61">
        <v>2.387</v>
      </c>
      <c r="H61">
        <f>G61-F61</f>
        <v>1.843</v>
      </c>
      <c r="J61">
        <f>AF17</f>
        <v>8</v>
      </c>
      <c r="K61">
        <f>AG17</f>
        <v>0</v>
      </c>
      <c r="L61">
        <f>AH17</f>
        <v>1</v>
      </c>
      <c r="M61">
        <f>AI17</f>
        <v>0</v>
      </c>
      <c r="N61">
        <f>AJ17</f>
        <v>0</v>
      </c>
      <c r="O61">
        <f>AK17</f>
        <v>0</v>
      </c>
      <c r="P61">
        <f>SUM(J61:O61)</f>
        <v>9</v>
      </c>
    </row>
    <row r="62" spans="1:16" x14ac:dyDescent="0.25">
      <c r="A62">
        <v>64</v>
      </c>
      <c r="B62" t="s">
        <v>4</v>
      </c>
      <c r="C62" t="s">
        <v>11</v>
      </c>
      <c r="E62" t="s">
        <v>12</v>
      </c>
      <c r="F62">
        <v>0.35299999999999998</v>
      </c>
      <c r="G62">
        <v>3.0350000000000001</v>
      </c>
      <c r="H62">
        <f>G62-F62</f>
        <v>2.6820000000000004</v>
      </c>
      <c r="J62">
        <f>T18</f>
        <v>1</v>
      </c>
      <c r="K62">
        <f>U18</f>
        <v>3</v>
      </c>
      <c r="L62">
        <f>V18</f>
        <v>5</v>
      </c>
      <c r="M62">
        <f>W18</f>
        <v>0</v>
      </c>
      <c r="N62">
        <f>X18</f>
        <v>0</v>
      </c>
      <c r="O62">
        <f>Y18</f>
        <v>0</v>
      </c>
      <c r="P62">
        <f>SUM(J62:O62)</f>
        <v>9</v>
      </c>
    </row>
    <row r="63" spans="1:16" x14ac:dyDescent="0.25">
      <c r="A63">
        <v>65</v>
      </c>
      <c r="B63" t="s">
        <v>4</v>
      </c>
      <c r="C63" t="s">
        <v>11</v>
      </c>
      <c r="E63" t="s">
        <v>14</v>
      </c>
      <c r="F63">
        <v>0.251</v>
      </c>
      <c r="G63">
        <v>2.6659999999999999</v>
      </c>
      <c r="H63">
        <f>G63-F63</f>
        <v>2.415</v>
      </c>
      <c r="J63">
        <f>Z18</f>
        <v>0</v>
      </c>
      <c r="K63">
        <f>AA18</f>
        <v>0</v>
      </c>
      <c r="L63">
        <f>AB18</f>
        <v>0</v>
      </c>
      <c r="M63">
        <f>AC18</f>
        <v>0</v>
      </c>
      <c r="N63">
        <f>AD18</f>
        <v>0</v>
      </c>
      <c r="O63">
        <f>AE18</f>
        <v>0</v>
      </c>
      <c r="P63">
        <f>SUM(J63:O63)</f>
        <v>0</v>
      </c>
    </row>
    <row r="64" spans="1:16" x14ac:dyDescent="0.25">
      <c r="A64">
        <v>66</v>
      </c>
      <c r="B64" t="s">
        <v>4</v>
      </c>
      <c r="C64" t="s">
        <v>11</v>
      </c>
      <c r="E64" t="s">
        <v>13</v>
      </c>
      <c r="F64">
        <v>0.18099999999999999</v>
      </c>
      <c r="G64">
        <v>2.42</v>
      </c>
      <c r="H64">
        <f>G64-F64</f>
        <v>2.2389999999999999</v>
      </c>
      <c r="J64">
        <f>AF18</f>
        <v>0</v>
      </c>
      <c r="K64">
        <f>AG18</f>
        <v>0</v>
      </c>
      <c r="L64">
        <f>AH18</f>
        <v>0</v>
      </c>
      <c r="M64">
        <f>AI18</f>
        <v>0</v>
      </c>
      <c r="N64">
        <f>AJ18</f>
        <v>0</v>
      </c>
      <c r="O64">
        <f>AK18</f>
        <v>0</v>
      </c>
      <c r="P64">
        <f>SUM(J64:O64)</f>
        <v>0</v>
      </c>
    </row>
    <row r="65" spans="1:16" x14ac:dyDescent="0.25">
      <c r="A65">
        <v>67</v>
      </c>
      <c r="B65" t="s">
        <v>26</v>
      </c>
      <c r="C65" t="s">
        <v>11</v>
      </c>
      <c r="E65" t="s">
        <v>12</v>
      </c>
      <c r="F65">
        <v>2.4E-2</v>
      </c>
      <c r="G65">
        <v>2.339</v>
      </c>
      <c r="H65">
        <f>G65-F65</f>
        <v>2.3149999999999999</v>
      </c>
      <c r="J65">
        <f>T20</f>
        <v>0</v>
      </c>
      <c r="K65">
        <f>U20</f>
        <v>0</v>
      </c>
      <c r="L65">
        <f>V20</f>
        <v>0</v>
      </c>
      <c r="M65">
        <f>W20</f>
        <v>0</v>
      </c>
      <c r="N65">
        <f>X20</f>
        <v>1</v>
      </c>
      <c r="O65">
        <f>Y20</f>
        <v>0</v>
      </c>
      <c r="P65">
        <f>SUM(J65:O65)</f>
        <v>1</v>
      </c>
    </row>
    <row r="66" spans="1:16" x14ac:dyDescent="0.25">
      <c r="A66">
        <v>68</v>
      </c>
      <c r="B66" t="s">
        <v>26</v>
      </c>
      <c r="C66" t="s">
        <v>11</v>
      </c>
      <c r="E66" t="s">
        <v>14</v>
      </c>
      <c r="F66">
        <v>5.6000000000000001E-2</v>
      </c>
      <c r="G66">
        <v>2.0720000000000001</v>
      </c>
      <c r="H66">
        <f>G66-F66</f>
        <v>2.016</v>
      </c>
      <c r="J66">
        <f>Z20</f>
        <v>0</v>
      </c>
      <c r="K66">
        <f>AA20</f>
        <v>0</v>
      </c>
      <c r="L66">
        <f>AB20</f>
        <v>0</v>
      </c>
      <c r="M66">
        <f>AC20</f>
        <v>0</v>
      </c>
      <c r="N66">
        <f>AD20</f>
        <v>0</v>
      </c>
      <c r="O66">
        <f>AE20</f>
        <v>0</v>
      </c>
      <c r="P66">
        <f>SUM(J66:O66)</f>
        <v>0</v>
      </c>
    </row>
    <row r="67" spans="1:16" x14ac:dyDescent="0.25">
      <c r="A67">
        <v>69</v>
      </c>
      <c r="B67" t="s">
        <v>26</v>
      </c>
      <c r="C67" t="s">
        <v>11</v>
      </c>
      <c r="E67" t="s">
        <v>13</v>
      </c>
      <c r="F67">
        <v>0.106</v>
      </c>
      <c r="G67">
        <v>1.5609999999999999</v>
      </c>
      <c r="H67">
        <f>G67-F67</f>
        <v>1.4549999999999998</v>
      </c>
      <c r="J67">
        <f>AF20</f>
        <v>0</v>
      </c>
      <c r="K67">
        <f>AG20</f>
        <v>0</v>
      </c>
      <c r="L67">
        <f>AH20</f>
        <v>0</v>
      </c>
      <c r="M67">
        <f>AI20</f>
        <v>0</v>
      </c>
      <c r="N67">
        <f>AJ20</f>
        <v>0</v>
      </c>
      <c r="O67">
        <f>AK20</f>
        <v>0</v>
      </c>
      <c r="P67">
        <f>SUM(J67:O67)</f>
        <v>0</v>
      </c>
    </row>
    <row r="68" spans="1:16" x14ac:dyDescent="0.25">
      <c r="A68">
        <v>70</v>
      </c>
      <c r="B68" s="9" t="s">
        <v>27</v>
      </c>
      <c r="C68" s="9" t="s">
        <v>5</v>
      </c>
      <c r="D68" s="9"/>
      <c r="E68" s="9" t="s">
        <v>12</v>
      </c>
      <c r="F68" s="9">
        <v>0.46500000000000002</v>
      </c>
      <c r="G68" s="9">
        <v>2.5150000000000001</v>
      </c>
      <c r="H68" s="9">
        <f>G68-F68</f>
        <v>2.0500000000000003</v>
      </c>
      <c r="I68" s="9"/>
      <c r="J68" s="7">
        <v>5</v>
      </c>
      <c r="K68" s="7">
        <v>0</v>
      </c>
      <c r="L68" s="7">
        <v>10</v>
      </c>
      <c r="M68" s="7">
        <v>0</v>
      </c>
      <c r="N68" s="10" t="s">
        <v>61</v>
      </c>
      <c r="O68" s="10" t="s">
        <v>62</v>
      </c>
      <c r="P68">
        <f>SUM(J68:O68)</f>
        <v>15</v>
      </c>
    </row>
    <row r="69" spans="1:16" x14ac:dyDescent="0.25">
      <c r="A69">
        <v>71</v>
      </c>
      <c r="B69" s="9" t="s">
        <v>27</v>
      </c>
      <c r="C69" s="9" t="s">
        <v>5</v>
      </c>
      <c r="D69" s="9"/>
      <c r="E69" s="9" t="s">
        <v>14</v>
      </c>
      <c r="F69" s="9">
        <v>0.73699999999999999</v>
      </c>
      <c r="G69" s="9">
        <v>2.347</v>
      </c>
      <c r="H69" s="9">
        <f>G69-F69</f>
        <v>1.6099999999999999</v>
      </c>
      <c r="I69" s="9"/>
      <c r="J69" s="7">
        <v>1</v>
      </c>
      <c r="K69" s="7">
        <v>0</v>
      </c>
      <c r="L69" s="7">
        <v>1</v>
      </c>
      <c r="M69" s="7">
        <v>0</v>
      </c>
      <c r="N69" s="10" t="s">
        <v>67</v>
      </c>
      <c r="O69" s="10" t="s">
        <v>68</v>
      </c>
      <c r="P69">
        <f>SUM(J69:O69)</f>
        <v>2</v>
      </c>
    </row>
    <row r="70" spans="1:16" x14ac:dyDescent="0.25">
      <c r="A70">
        <v>72</v>
      </c>
      <c r="B70" s="9" t="s">
        <v>27</v>
      </c>
      <c r="C70" s="9" t="s">
        <v>5</v>
      </c>
      <c r="D70" s="9"/>
      <c r="E70" s="9" t="s">
        <v>13</v>
      </c>
      <c r="F70" s="9">
        <v>0.28000000000000003</v>
      </c>
      <c r="G70" s="9">
        <v>1.887</v>
      </c>
      <c r="H70" s="9">
        <f>G70-F70</f>
        <v>1.607</v>
      </c>
      <c r="I70" s="9"/>
      <c r="J70" s="7">
        <v>0</v>
      </c>
      <c r="K70" s="7">
        <v>0</v>
      </c>
      <c r="L70" s="7">
        <v>1</v>
      </c>
      <c r="M70" s="7">
        <v>0</v>
      </c>
      <c r="N70" s="10" t="s">
        <v>73</v>
      </c>
      <c r="O70" s="10" t="s">
        <v>74</v>
      </c>
      <c r="P70">
        <f>SUM(J70:O70)</f>
        <v>1</v>
      </c>
    </row>
    <row r="71" spans="1:16" x14ac:dyDescent="0.25">
      <c r="A71">
        <v>76</v>
      </c>
      <c r="B71" t="s">
        <v>27</v>
      </c>
      <c r="C71" t="s">
        <v>11</v>
      </c>
      <c r="E71" t="s">
        <v>12</v>
      </c>
      <c r="F71">
        <v>0.20100000000000001</v>
      </c>
      <c r="G71">
        <v>2.2200000000000002</v>
      </c>
      <c r="H71">
        <f>G71-F71</f>
        <v>2.0190000000000001</v>
      </c>
      <c r="J71">
        <f>T21</f>
        <v>1</v>
      </c>
      <c r="K71">
        <f>U21</f>
        <v>0</v>
      </c>
      <c r="L71">
        <f>V21</f>
        <v>1</v>
      </c>
      <c r="M71">
        <f>W21</f>
        <v>0</v>
      </c>
      <c r="N71">
        <f>X21</f>
        <v>5</v>
      </c>
      <c r="O71">
        <f>Y21</f>
        <v>0</v>
      </c>
      <c r="P71">
        <f>SUM(J71:O71)</f>
        <v>7</v>
      </c>
    </row>
    <row r="72" spans="1:16" x14ac:dyDescent="0.25">
      <c r="A72">
        <v>77</v>
      </c>
      <c r="B72" t="s">
        <v>27</v>
      </c>
      <c r="C72" t="s">
        <v>11</v>
      </c>
      <c r="E72" t="s">
        <v>14</v>
      </c>
      <c r="F72">
        <v>0.26500000000000001</v>
      </c>
      <c r="G72">
        <v>2.5510000000000002</v>
      </c>
      <c r="H72">
        <f>G72-F72</f>
        <v>2.286</v>
      </c>
      <c r="J72">
        <f>Z21</f>
        <v>1</v>
      </c>
      <c r="K72">
        <f>AA21</f>
        <v>0</v>
      </c>
      <c r="L72">
        <f>AB21</f>
        <v>0</v>
      </c>
      <c r="M72">
        <f>AC21</f>
        <v>0</v>
      </c>
      <c r="N72">
        <f>AD21</f>
        <v>0</v>
      </c>
      <c r="O72">
        <f>AE21</f>
        <v>0</v>
      </c>
      <c r="P72">
        <f>SUM(J72:O72)</f>
        <v>1</v>
      </c>
    </row>
    <row r="73" spans="1:16" x14ac:dyDescent="0.25">
      <c r="A73">
        <v>78</v>
      </c>
      <c r="B73" t="s">
        <v>27</v>
      </c>
      <c r="C73" t="s">
        <v>11</v>
      </c>
      <c r="E73" t="s">
        <v>13</v>
      </c>
      <c r="F73">
        <v>0.14599999999999999</v>
      </c>
      <c r="G73">
        <v>1.19</v>
      </c>
      <c r="H73">
        <f>G73-F73</f>
        <v>1.044</v>
      </c>
      <c r="J73">
        <f>AF21</f>
        <v>0</v>
      </c>
      <c r="K73">
        <f>AG21</f>
        <v>0</v>
      </c>
      <c r="L73">
        <f>AH21</f>
        <v>0</v>
      </c>
      <c r="M73">
        <f>AI21</f>
        <v>0</v>
      </c>
      <c r="N73">
        <f>AJ21</f>
        <v>0</v>
      </c>
      <c r="O73">
        <f>AK21</f>
        <v>0</v>
      </c>
      <c r="P73">
        <f>SUM(J73:O73)</f>
        <v>0</v>
      </c>
    </row>
    <row r="74" spans="1:16" s="8" customFormat="1" x14ac:dyDescent="0.25">
      <c r="A74">
        <v>79</v>
      </c>
      <c r="B74" t="s">
        <v>29</v>
      </c>
      <c r="C74" t="s">
        <v>5</v>
      </c>
      <c r="D74"/>
      <c r="E74" t="s">
        <v>12</v>
      </c>
      <c r="F74">
        <v>0.126</v>
      </c>
      <c r="G74">
        <v>2.6779999999999999</v>
      </c>
      <c r="H74">
        <f>G74-F74</f>
        <v>2.552</v>
      </c>
      <c r="I74"/>
      <c r="J74">
        <f>T22</f>
        <v>0</v>
      </c>
      <c r="K74">
        <f>U22</f>
        <v>0</v>
      </c>
      <c r="L74">
        <f>V22</f>
        <v>0</v>
      </c>
      <c r="M74">
        <f>W22</f>
        <v>0</v>
      </c>
      <c r="N74">
        <f>X22</f>
        <v>0</v>
      </c>
      <c r="O74">
        <f>Y22</f>
        <v>0</v>
      </c>
      <c r="P74">
        <f>SUM(J74:O74)</f>
        <v>0</v>
      </c>
    </row>
    <row r="75" spans="1:16" s="8" customFormat="1" x14ac:dyDescent="0.25">
      <c r="A75">
        <v>80</v>
      </c>
      <c r="B75" t="s">
        <v>29</v>
      </c>
      <c r="C75" t="s">
        <v>5</v>
      </c>
      <c r="D75"/>
      <c r="E75" t="s">
        <v>14</v>
      </c>
      <c r="F75">
        <v>0.61399999999999999</v>
      </c>
      <c r="G75">
        <v>1.9410000000000001</v>
      </c>
      <c r="H75">
        <f>G75-F75</f>
        <v>1.327</v>
      </c>
      <c r="I75" t="s">
        <v>44</v>
      </c>
      <c r="J75">
        <f>Z22</f>
        <v>0</v>
      </c>
      <c r="K75">
        <f>AA22</f>
        <v>0</v>
      </c>
      <c r="L75">
        <f>AB22</f>
        <v>0</v>
      </c>
      <c r="M75">
        <f>AC22</f>
        <v>0</v>
      </c>
      <c r="N75">
        <f>AD22</f>
        <v>0</v>
      </c>
      <c r="O75">
        <f>AE22</f>
        <v>0</v>
      </c>
      <c r="P75">
        <f>SUM(J75:O75)</f>
        <v>0</v>
      </c>
    </row>
    <row r="76" spans="1:16" s="8" customFormat="1" x14ac:dyDescent="0.25">
      <c r="A76">
        <v>81</v>
      </c>
      <c r="B76" t="s">
        <v>29</v>
      </c>
      <c r="C76" t="s">
        <v>5</v>
      </c>
      <c r="D76"/>
      <c r="E76" t="s">
        <v>13</v>
      </c>
      <c r="F76">
        <v>0.21</v>
      </c>
      <c r="G76">
        <v>2.0979999999999999</v>
      </c>
      <c r="H76">
        <f>G76-F76</f>
        <v>1.8879999999999999</v>
      </c>
      <c r="I76"/>
      <c r="J76">
        <f>AF22</f>
        <v>0</v>
      </c>
      <c r="K76">
        <f>AG22</f>
        <v>0</v>
      </c>
      <c r="L76">
        <f>AH22</f>
        <v>0</v>
      </c>
      <c r="M76">
        <f>AI22</f>
        <v>0</v>
      </c>
      <c r="N76">
        <f>AJ22</f>
        <v>0</v>
      </c>
      <c r="O76">
        <f>AK22</f>
        <v>0</v>
      </c>
      <c r="P76">
        <f>SUM(J76:O76)</f>
        <v>0</v>
      </c>
    </row>
    <row r="77" spans="1:16" x14ac:dyDescent="0.25">
      <c r="A77">
        <v>82</v>
      </c>
      <c r="B77" t="s">
        <v>29</v>
      </c>
      <c r="C77" t="s">
        <v>11</v>
      </c>
      <c r="E77" t="s">
        <v>12</v>
      </c>
      <c r="F77">
        <v>0.14399999999999999</v>
      </c>
      <c r="G77">
        <v>1.484</v>
      </c>
      <c r="H77">
        <f>G77-F77</f>
        <v>1.34</v>
      </c>
      <c r="I77" t="s">
        <v>45</v>
      </c>
      <c r="J77" s="15" t="s">
        <v>57</v>
      </c>
      <c r="K77" s="15" t="s">
        <v>58</v>
      </c>
      <c r="L77" s="15" t="s">
        <v>59</v>
      </c>
      <c r="M77" s="15" t="s">
        <v>60</v>
      </c>
      <c r="N77" s="15" t="s">
        <v>61</v>
      </c>
      <c r="O77" s="15" t="s">
        <v>62</v>
      </c>
      <c r="P77">
        <f>SUM(J77:O77)</f>
        <v>0</v>
      </c>
    </row>
    <row r="78" spans="1:16" x14ac:dyDescent="0.25">
      <c r="A78">
        <v>83</v>
      </c>
      <c r="B78" t="s">
        <v>29</v>
      </c>
      <c r="C78" t="s">
        <v>11</v>
      </c>
      <c r="E78" t="s">
        <v>14</v>
      </c>
      <c r="F78">
        <v>0.254</v>
      </c>
      <c r="G78">
        <v>2.222</v>
      </c>
      <c r="H78">
        <f>G78-F78</f>
        <v>1.968</v>
      </c>
      <c r="J78" s="15" t="s">
        <v>63</v>
      </c>
      <c r="K78" s="15" t="s">
        <v>64</v>
      </c>
      <c r="L78" s="15" t="s">
        <v>65</v>
      </c>
      <c r="M78" s="15" t="s">
        <v>66</v>
      </c>
      <c r="N78" s="15" t="s">
        <v>67</v>
      </c>
      <c r="O78" s="15" t="s">
        <v>68</v>
      </c>
      <c r="P78">
        <f>SUM(J78:O78)</f>
        <v>0</v>
      </c>
    </row>
    <row r="79" spans="1:16" x14ac:dyDescent="0.25">
      <c r="A79">
        <v>84</v>
      </c>
      <c r="B79" t="s">
        <v>29</v>
      </c>
      <c r="C79" t="s">
        <v>11</v>
      </c>
      <c r="E79" t="s">
        <v>13</v>
      </c>
      <c r="H79">
        <f>G79-F79</f>
        <v>0</v>
      </c>
      <c r="I79" t="s">
        <v>46</v>
      </c>
      <c r="J79" s="15" t="s">
        <v>69</v>
      </c>
      <c r="K79" s="15" t="s">
        <v>70</v>
      </c>
      <c r="L79" s="15" t="s">
        <v>71</v>
      </c>
      <c r="M79" s="15" t="s">
        <v>72</v>
      </c>
      <c r="N79" s="15" t="s">
        <v>73</v>
      </c>
      <c r="O79" s="15" t="s">
        <v>74</v>
      </c>
      <c r="P79">
        <f>SUM(J79:O79)</f>
        <v>0</v>
      </c>
    </row>
    <row r="80" spans="1:16" x14ac:dyDescent="0.25">
      <c r="A80">
        <v>88</v>
      </c>
      <c r="B80" t="s">
        <v>31</v>
      </c>
      <c r="C80" t="s">
        <v>5</v>
      </c>
      <c r="E80" t="s">
        <v>12</v>
      </c>
      <c r="F80">
        <v>4.4999999999999998E-2</v>
      </c>
      <c r="G80">
        <v>2.1459999999999999</v>
      </c>
      <c r="H80">
        <f>G80-F80</f>
        <v>2.101</v>
      </c>
      <c r="J80">
        <f>T23</f>
        <v>12</v>
      </c>
      <c r="K80">
        <f>U23</f>
        <v>0</v>
      </c>
      <c r="L80">
        <f>V23</f>
        <v>12</v>
      </c>
      <c r="M80">
        <f>W23</f>
        <v>0</v>
      </c>
      <c r="N80">
        <f>X23</f>
        <v>0</v>
      </c>
      <c r="O80">
        <f>Y23</f>
        <v>0</v>
      </c>
      <c r="P80">
        <f>SUM(J80:O80)</f>
        <v>24</v>
      </c>
    </row>
    <row r="81" spans="1:16" x14ac:dyDescent="0.25">
      <c r="A81">
        <v>89</v>
      </c>
      <c r="B81" t="s">
        <v>31</v>
      </c>
      <c r="C81" t="s">
        <v>5</v>
      </c>
      <c r="E81" t="s">
        <v>14</v>
      </c>
      <c r="F81">
        <v>0.21099999999999999</v>
      </c>
      <c r="G81">
        <v>1.6259999999999999</v>
      </c>
      <c r="H81">
        <f>G81-F81</f>
        <v>1.4149999999999998</v>
      </c>
      <c r="J81">
        <f>Z23</f>
        <v>0</v>
      </c>
      <c r="K81">
        <f>AA23</f>
        <v>0</v>
      </c>
      <c r="L81">
        <f>AB23</f>
        <v>0</v>
      </c>
      <c r="M81">
        <f>AC23</f>
        <v>0</v>
      </c>
      <c r="N81">
        <f>AD23</f>
        <v>0</v>
      </c>
      <c r="O81">
        <f>AE23</f>
        <v>0</v>
      </c>
      <c r="P81">
        <f>SUM(J81:O81)</f>
        <v>0</v>
      </c>
    </row>
    <row r="82" spans="1:16" x14ac:dyDescent="0.25">
      <c r="A82">
        <v>90</v>
      </c>
      <c r="B82" t="s">
        <v>31</v>
      </c>
      <c r="C82" t="s">
        <v>5</v>
      </c>
      <c r="E82" t="s">
        <v>13</v>
      </c>
      <c r="F82">
        <v>9.4E-2</v>
      </c>
      <c r="G82">
        <v>1.976</v>
      </c>
      <c r="H82">
        <f>G82-F82</f>
        <v>1.8819999999999999</v>
      </c>
      <c r="J82">
        <f>AF23</f>
        <v>0</v>
      </c>
      <c r="K82">
        <f>AG23</f>
        <v>0</v>
      </c>
      <c r="L82">
        <f>AH23</f>
        <v>0</v>
      </c>
      <c r="M82">
        <f>AI23</f>
        <v>0</v>
      </c>
      <c r="N82">
        <f>AJ23</f>
        <v>0</v>
      </c>
      <c r="O82">
        <f>AK23</f>
        <v>0</v>
      </c>
      <c r="P82">
        <f>SUM(J82:O82)</f>
        <v>0</v>
      </c>
    </row>
    <row r="83" spans="1:16" x14ac:dyDescent="0.25">
      <c r="A83">
        <v>91</v>
      </c>
      <c r="B83" t="s">
        <v>31</v>
      </c>
      <c r="C83" t="s">
        <v>11</v>
      </c>
      <c r="E83" t="s">
        <v>12</v>
      </c>
      <c r="F83">
        <v>3.9E-2</v>
      </c>
      <c r="G83">
        <v>2.1150000000000002</v>
      </c>
      <c r="H83">
        <f>G83-F83</f>
        <v>2.0760000000000001</v>
      </c>
      <c r="J83">
        <f>T24</f>
        <v>3</v>
      </c>
      <c r="K83">
        <f>U24</f>
        <v>1</v>
      </c>
      <c r="L83">
        <f>V24</f>
        <v>1</v>
      </c>
      <c r="M83">
        <f>W24</f>
        <v>0</v>
      </c>
      <c r="N83">
        <f>X24</f>
        <v>0</v>
      </c>
      <c r="O83">
        <f>Y24</f>
        <v>0</v>
      </c>
      <c r="P83">
        <f>SUM(J83:O83)</f>
        <v>5</v>
      </c>
    </row>
    <row r="84" spans="1:16" x14ac:dyDescent="0.25">
      <c r="A84">
        <v>92</v>
      </c>
      <c r="B84" t="s">
        <v>31</v>
      </c>
      <c r="C84" t="s">
        <v>11</v>
      </c>
      <c r="E84" t="s">
        <v>14</v>
      </c>
      <c r="F84">
        <v>0.30499999999999999</v>
      </c>
      <c r="G84">
        <v>2.1080000000000001</v>
      </c>
      <c r="H84">
        <f>G84-F84</f>
        <v>1.8030000000000002</v>
      </c>
      <c r="J84">
        <f>Z24</f>
        <v>3</v>
      </c>
      <c r="K84">
        <f>AA24</f>
        <v>1</v>
      </c>
      <c r="L84">
        <f>AB24</f>
        <v>5</v>
      </c>
      <c r="M84">
        <f>AC24</f>
        <v>0</v>
      </c>
      <c r="N84">
        <f>AD24</f>
        <v>0</v>
      </c>
      <c r="O84">
        <f>AE24</f>
        <v>0</v>
      </c>
      <c r="P84">
        <f>SUM(J84:O84)</f>
        <v>9</v>
      </c>
    </row>
    <row r="85" spans="1:16" x14ac:dyDescent="0.25">
      <c r="A85">
        <v>93</v>
      </c>
      <c r="B85" t="s">
        <v>31</v>
      </c>
      <c r="C85" t="s">
        <v>11</v>
      </c>
      <c r="E85" t="s">
        <v>13</v>
      </c>
      <c r="F85">
        <v>0.14000000000000001</v>
      </c>
      <c r="G85">
        <v>1.8480000000000001</v>
      </c>
      <c r="H85">
        <f>G85-F85</f>
        <v>1.7080000000000002</v>
      </c>
      <c r="J85">
        <f>AF24</f>
        <v>0</v>
      </c>
      <c r="K85">
        <f>AG24</f>
        <v>0</v>
      </c>
      <c r="L85">
        <f>AH24</f>
        <v>0</v>
      </c>
      <c r="M85">
        <f>AI24</f>
        <v>0</v>
      </c>
      <c r="N85">
        <f>AJ24</f>
        <v>0</v>
      </c>
      <c r="O85">
        <f>AK24</f>
        <v>0</v>
      </c>
      <c r="P85">
        <f>SUM(J85:O85)</f>
        <v>0</v>
      </c>
    </row>
    <row r="86" spans="1:16" s="8" customFormat="1" x14ac:dyDescent="0.25">
      <c r="A86">
        <v>97</v>
      </c>
      <c r="B86" t="s">
        <v>33</v>
      </c>
      <c r="C86" t="s">
        <v>5</v>
      </c>
      <c r="D86"/>
      <c r="E86" t="s">
        <v>34</v>
      </c>
      <c r="F86">
        <v>0.13100000000000001</v>
      </c>
      <c r="G86">
        <v>2.556</v>
      </c>
      <c r="H86">
        <f>G86-F86</f>
        <v>2.4249999999999998</v>
      </c>
      <c r="I86"/>
      <c r="J86">
        <f>T25</f>
        <v>0</v>
      </c>
      <c r="K86">
        <f>U25</f>
        <v>0</v>
      </c>
      <c r="L86">
        <f>V25</f>
        <v>0</v>
      </c>
      <c r="M86">
        <f>W25</f>
        <v>0</v>
      </c>
      <c r="N86">
        <f>X25</f>
        <v>0</v>
      </c>
      <c r="O86">
        <f>Y25</f>
        <v>0</v>
      </c>
      <c r="P86">
        <f>SUM(J86:O86)</f>
        <v>0</v>
      </c>
    </row>
    <row r="87" spans="1:16" s="8" customFormat="1" x14ac:dyDescent="0.25">
      <c r="A87" s="9">
        <v>98</v>
      </c>
      <c r="B87" s="9" t="s">
        <v>33</v>
      </c>
      <c r="C87" s="9" t="s">
        <v>5</v>
      </c>
      <c r="D87" s="9"/>
      <c r="E87" s="9" t="s">
        <v>14</v>
      </c>
      <c r="F87" s="9">
        <v>0.13100000000000001</v>
      </c>
      <c r="G87" s="9">
        <v>2.3450000000000002</v>
      </c>
      <c r="H87" s="9">
        <f>G87-F87</f>
        <v>2.2140000000000004</v>
      </c>
      <c r="I87" s="9"/>
      <c r="J87">
        <f>Z25</f>
        <v>0</v>
      </c>
      <c r="K87">
        <f>AA25</f>
        <v>0</v>
      </c>
      <c r="L87">
        <f>AB25</f>
        <v>0</v>
      </c>
      <c r="M87">
        <f>AC25</f>
        <v>0</v>
      </c>
      <c r="N87">
        <f>AD25</f>
        <v>0</v>
      </c>
      <c r="O87">
        <f>AE25</f>
        <v>0</v>
      </c>
      <c r="P87">
        <f>SUM(J87:O87)</f>
        <v>0</v>
      </c>
    </row>
    <row r="88" spans="1:16" s="8" customFormat="1" x14ac:dyDescent="0.25">
      <c r="A88" s="9">
        <v>99</v>
      </c>
      <c r="B88" s="9" t="s">
        <v>33</v>
      </c>
      <c r="C88" s="9" t="s">
        <v>5</v>
      </c>
      <c r="D88" s="9"/>
      <c r="E88" s="9" t="s">
        <v>13</v>
      </c>
      <c r="F88" s="9">
        <v>9.8000000000000004E-2</v>
      </c>
      <c r="G88" s="9">
        <v>1.97</v>
      </c>
      <c r="H88" s="9">
        <f>G88-F88</f>
        <v>1.8719999999999999</v>
      </c>
      <c r="I88" s="9"/>
      <c r="J88">
        <f>AF25</f>
        <v>0</v>
      </c>
      <c r="K88">
        <f>AG25</f>
        <v>0</v>
      </c>
      <c r="L88">
        <f>AH25</f>
        <v>0</v>
      </c>
      <c r="M88">
        <f>AI25</f>
        <v>0</v>
      </c>
      <c r="N88">
        <f>AJ25</f>
        <v>0</v>
      </c>
      <c r="O88">
        <f>AK25</f>
        <v>0</v>
      </c>
      <c r="P88">
        <f>SUM(J88:O88)</f>
        <v>0</v>
      </c>
    </row>
    <row r="89" spans="1:16" x14ac:dyDescent="0.25">
      <c r="A89" s="9">
        <v>100</v>
      </c>
      <c r="B89" s="9" t="s">
        <v>33</v>
      </c>
      <c r="C89" s="9" t="s">
        <v>11</v>
      </c>
      <c r="D89" s="9"/>
      <c r="E89" s="9" t="s">
        <v>12</v>
      </c>
      <c r="F89" s="9">
        <v>0.154</v>
      </c>
      <c r="G89" s="9">
        <v>2.8279999999999998</v>
      </c>
      <c r="H89" s="9">
        <f>G89-F89</f>
        <v>2.6739999999999999</v>
      </c>
      <c r="I89" s="9"/>
      <c r="J89" s="7">
        <v>1</v>
      </c>
      <c r="K89" s="7">
        <v>0</v>
      </c>
      <c r="L89" s="7">
        <v>3</v>
      </c>
      <c r="M89" s="7">
        <v>0</v>
      </c>
      <c r="N89" s="10" t="s">
        <v>61</v>
      </c>
      <c r="O89" s="10" t="s">
        <v>62</v>
      </c>
      <c r="P89">
        <f>SUM(J89:O89)</f>
        <v>4</v>
      </c>
    </row>
    <row r="90" spans="1:16" x14ac:dyDescent="0.25">
      <c r="A90" s="9">
        <v>101</v>
      </c>
      <c r="B90" s="9" t="s">
        <v>33</v>
      </c>
      <c r="C90" s="9" t="s">
        <v>11</v>
      </c>
      <c r="D90" s="9"/>
      <c r="E90" s="9" t="s">
        <v>14</v>
      </c>
      <c r="F90" s="9">
        <v>0.376</v>
      </c>
      <c r="G90" s="9">
        <v>2.496</v>
      </c>
      <c r="H90" s="9">
        <f>G90-F90</f>
        <v>2.12</v>
      </c>
      <c r="I90" s="9"/>
      <c r="J90" s="7">
        <v>4</v>
      </c>
      <c r="K90" s="7">
        <v>0</v>
      </c>
      <c r="L90" s="7">
        <v>2</v>
      </c>
      <c r="M90" s="7">
        <v>0</v>
      </c>
      <c r="N90" s="10" t="s">
        <v>67</v>
      </c>
      <c r="O90" s="10" t="s">
        <v>68</v>
      </c>
      <c r="P90">
        <f>SUM(J90:O90)</f>
        <v>6</v>
      </c>
    </row>
    <row r="91" spans="1:16" x14ac:dyDescent="0.25">
      <c r="A91" s="9">
        <v>102</v>
      </c>
      <c r="B91" s="9" t="s">
        <v>33</v>
      </c>
      <c r="C91" s="9" t="s">
        <v>11</v>
      </c>
      <c r="D91" s="9"/>
      <c r="E91" s="9" t="s">
        <v>13</v>
      </c>
      <c r="F91" s="9">
        <v>0.184</v>
      </c>
      <c r="G91" s="9">
        <v>2.0819999999999999</v>
      </c>
      <c r="H91" s="9">
        <f>G91-F91</f>
        <v>1.8979999999999999</v>
      </c>
      <c r="I91" s="9" t="s">
        <v>47</v>
      </c>
      <c r="J91" s="7">
        <v>1</v>
      </c>
      <c r="K91" s="7">
        <v>0</v>
      </c>
      <c r="L91" s="7">
        <v>5</v>
      </c>
      <c r="M91" s="7">
        <v>0</v>
      </c>
      <c r="N91" s="10" t="s">
        <v>73</v>
      </c>
      <c r="O91" s="10" t="s">
        <v>74</v>
      </c>
      <c r="P91">
        <f>SUM(J91:O91)</f>
        <v>6</v>
      </c>
    </row>
    <row r="92" spans="1:16" x14ac:dyDescent="0.25">
      <c r="A92" s="9">
        <v>103</v>
      </c>
      <c r="B92" s="9" t="s">
        <v>35</v>
      </c>
      <c r="C92" s="9" t="s">
        <v>5</v>
      </c>
      <c r="D92" s="9"/>
      <c r="E92" s="9" t="s">
        <v>12</v>
      </c>
      <c r="F92" s="9">
        <v>0.26900000000000002</v>
      </c>
      <c r="G92" s="9">
        <v>2.1349999999999998</v>
      </c>
      <c r="H92" s="9">
        <f>G92-F92</f>
        <v>1.8659999999999997</v>
      </c>
      <c r="I92" s="9"/>
      <c r="J92">
        <f>T26</f>
        <v>2</v>
      </c>
      <c r="K92">
        <f>U26</f>
        <v>0</v>
      </c>
      <c r="L92">
        <f>V26</f>
        <v>0</v>
      </c>
      <c r="M92">
        <f>W26</f>
        <v>0</v>
      </c>
      <c r="N92">
        <f>X26</f>
        <v>0</v>
      </c>
      <c r="O92">
        <f>Y26</f>
        <v>0</v>
      </c>
      <c r="P92">
        <f>SUM(J92:O92)</f>
        <v>2</v>
      </c>
    </row>
    <row r="93" spans="1:16" x14ac:dyDescent="0.25">
      <c r="A93" s="9">
        <v>104</v>
      </c>
      <c r="B93" s="9" t="s">
        <v>35</v>
      </c>
      <c r="C93" s="9" t="s">
        <v>5</v>
      </c>
      <c r="D93" s="9"/>
      <c r="E93" s="9" t="s">
        <v>14</v>
      </c>
      <c r="F93" s="9">
        <v>0.40600000000000003</v>
      </c>
      <c r="G93" s="9">
        <v>2.1669999999999998</v>
      </c>
      <c r="H93" s="9">
        <f>G93-F93</f>
        <v>1.7609999999999997</v>
      </c>
      <c r="I93" s="9"/>
      <c r="J93">
        <f>Z26</f>
        <v>1</v>
      </c>
      <c r="K93">
        <f>AA26</f>
        <v>2</v>
      </c>
      <c r="L93">
        <f>AB26</f>
        <v>3</v>
      </c>
      <c r="M93">
        <f>AC26</f>
        <v>0</v>
      </c>
      <c r="N93">
        <f>AD26</f>
        <v>0</v>
      </c>
      <c r="O93">
        <f>AE26</f>
        <v>0</v>
      </c>
      <c r="P93">
        <f>SUM(J93:O93)</f>
        <v>6</v>
      </c>
    </row>
    <row r="94" spans="1:16" x14ac:dyDescent="0.25">
      <c r="A94" s="9">
        <v>105</v>
      </c>
      <c r="B94" s="9" t="s">
        <v>35</v>
      </c>
      <c r="C94" s="9" t="s">
        <v>5</v>
      </c>
      <c r="D94" s="9"/>
      <c r="E94" s="9" t="s">
        <v>13</v>
      </c>
      <c r="F94" s="9">
        <v>0.23400000000000001</v>
      </c>
      <c r="G94" s="9">
        <v>1.9670000000000001</v>
      </c>
      <c r="H94" s="9">
        <f>G94-F94</f>
        <v>1.7330000000000001</v>
      </c>
      <c r="I94" s="9"/>
      <c r="J94">
        <f>AF26</f>
        <v>0</v>
      </c>
      <c r="K94">
        <f>AG26</f>
        <v>0</v>
      </c>
      <c r="L94">
        <f>AH26</f>
        <v>0</v>
      </c>
      <c r="M94">
        <f>AI26</f>
        <v>0</v>
      </c>
      <c r="N94">
        <f>AJ26</f>
        <v>0</v>
      </c>
      <c r="O94">
        <f>AK26</f>
        <v>0</v>
      </c>
      <c r="P94">
        <f>SUM(J94:O94)</f>
        <v>0</v>
      </c>
    </row>
    <row r="95" spans="1:16" s="8" customFormat="1" x14ac:dyDescent="0.25">
      <c r="A95" s="9">
        <v>109</v>
      </c>
      <c r="B95" s="9" t="s">
        <v>35</v>
      </c>
      <c r="C95" s="9" t="s">
        <v>11</v>
      </c>
      <c r="D95" s="9"/>
      <c r="E95" s="9" t="s">
        <v>12</v>
      </c>
      <c r="F95" s="9"/>
      <c r="G95" s="9"/>
      <c r="H95" s="9">
        <f>G95-F95</f>
        <v>0</v>
      </c>
      <c r="I95" s="9" t="s">
        <v>98</v>
      </c>
      <c r="J95" s="15" t="s">
        <v>57</v>
      </c>
      <c r="K95" s="15" t="s">
        <v>58</v>
      </c>
      <c r="L95" s="15" t="s">
        <v>59</v>
      </c>
      <c r="M95" s="15" t="s">
        <v>60</v>
      </c>
      <c r="N95" s="15" t="s">
        <v>61</v>
      </c>
      <c r="O95" s="15" t="s">
        <v>62</v>
      </c>
      <c r="P95">
        <f>SUM(J95:O95)</f>
        <v>0</v>
      </c>
    </row>
    <row r="96" spans="1:16" s="8" customFormat="1" x14ac:dyDescent="0.25">
      <c r="A96" s="9">
        <v>110</v>
      </c>
      <c r="B96" s="9" t="s">
        <v>35</v>
      </c>
      <c r="C96" s="9" t="s">
        <v>11</v>
      </c>
      <c r="D96" s="9"/>
      <c r="E96" s="9" t="s">
        <v>14</v>
      </c>
      <c r="F96" s="9"/>
      <c r="G96" s="9"/>
      <c r="H96" s="9">
        <f>G96-F96</f>
        <v>0</v>
      </c>
      <c r="I96" s="9" t="s">
        <v>99</v>
      </c>
      <c r="J96" s="15" t="s">
        <v>63</v>
      </c>
      <c r="K96" s="15" t="s">
        <v>64</v>
      </c>
      <c r="L96" s="15" t="s">
        <v>65</v>
      </c>
      <c r="M96" s="15" t="s">
        <v>66</v>
      </c>
      <c r="N96" s="15" t="s">
        <v>67</v>
      </c>
      <c r="O96" s="15" t="s">
        <v>68</v>
      </c>
      <c r="P96">
        <f>SUM(J96:O96)</f>
        <v>0</v>
      </c>
    </row>
    <row r="97" spans="1:16" s="8" customFormat="1" x14ac:dyDescent="0.25">
      <c r="A97" s="9">
        <v>111</v>
      </c>
      <c r="B97" s="9" t="s">
        <v>35</v>
      </c>
      <c r="C97" s="9" t="s">
        <v>11</v>
      </c>
      <c r="D97" s="9"/>
      <c r="E97" s="9" t="s">
        <v>13</v>
      </c>
      <c r="F97" s="9"/>
      <c r="G97" s="9"/>
      <c r="H97" s="9">
        <f>G97-F97</f>
        <v>0</v>
      </c>
      <c r="I97" s="9"/>
      <c r="J97" s="15" t="s">
        <v>69</v>
      </c>
      <c r="K97" s="15" t="s">
        <v>70</v>
      </c>
      <c r="L97" s="15" t="s">
        <v>71</v>
      </c>
      <c r="M97" s="15" t="s">
        <v>72</v>
      </c>
      <c r="N97" s="15" t="s">
        <v>73</v>
      </c>
      <c r="O97" s="15" t="s">
        <v>74</v>
      </c>
      <c r="P97">
        <f>SUM(J97:O97)</f>
        <v>0</v>
      </c>
    </row>
    <row r="98" spans="1:16" x14ac:dyDescent="0.25">
      <c r="A98" s="9">
        <v>112</v>
      </c>
      <c r="B98" s="9" t="s">
        <v>36</v>
      </c>
      <c r="C98" s="9" t="s">
        <v>5</v>
      </c>
      <c r="D98" s="9"/>
      <c r="E98" s="9" t="s">
        <v>12</v>
      </c>
      <c r="F98" s="9">
        <v>0.106</v>
      </c>
      <c r="G98" s="9">
        <v>2.2799999999999998</v>
      </c>
      <c r="H98" s="9">
        <f>G98-F98</f>
        <v>2.1739999999999999</v>
      </c>
      <c r="I98" s="9"/>
      <c r="J98">
        <f>T27</f>
        <v>0</v>
      </c>
      <c r="K98">
        <f>U27</f>
        <v>8</v>
      </c>
      <c r="L98">
        <f>V27</f>
        <v>0</v>
      </c>
      <c r="M98">
        <f>W27</f>
        <v>0</v>
      </c>
      <c r="N98">
        <f>X27</f>
        <v>0</v>
      </c>
      <c r="O98">
        <f>Y27</f>
        <v>0</v>
      </c>
      <c r="P98">
        <f>SUM(J98:O98)</f>
        <v>8</v>
      </c>
    </row>
    <row r="99" spans="1:16" x14ac:dyDescent="0.25">
      <c r="A99" s="9">
        <v>113</v>
      </c>
      <c r="B99" s="9" t="s">
        <v>36</v>
      </c>
      <c r="C99" s="9" t="s">
        <v>5</v>
      </c>
      <c r="D99" s="9"/>
      <c r="E99" s="9" t="s">
        <v>14</v>
      </c>
      <c r="F99" s="9">
        <v>0.153</v>
      </c>
      <c r="G99" s="9">
        <v>2.12</v>
      </c>
      <c r="H99" s="9">
        <f>G99-F99</f>
        <v>1.9670000000000001</v>
      </c>
      <c r="I99" s="9"/>
      <c r="J99">
        <f>Z27</f>
        <v>0</v>
      </c>
      <c r="K99">
        <f>AA27</f>
        <v>0</v>
      </c>
      <c r="L99">
        <f>AB27</f>
        <v>0</v>
      </c>
      <c r="M99">
        <f>AC27</f>
        <v>0</v>
      </c>
      <c r="N99">
        <f>AD27</f>
        <v>0</v>
      </c>
      <c r="O99">
        <f>AE27</f>
        <v>0</v>
      </c>
      <c r="P99">
        <f>SUM(J99:O99)</f>
        <v>0</v>
      </c>
    </row>
    <row r="100" spans="1:16" x14ac:dyDescent="0.25">
      <c r="A100" s="9">
        <v>114</v>
      </c>
      <c r="B100" s="9" t="s">
        <v>36</v>
      </c>
      <c r="C100" s="9" t="s">
        <v>5</v>
      </c>
      <c r="D100" s="9"/>
      <c r="E100" s="9" t="s">
        <v>13</v>
      </c>
      <c r="F100" s="9">
        <v>5.3999999999999999E-2</v>
      </c>
      <c r="G100" s="9">
        <v>1.6830000000000001</v>
      </c>
      <c r="H100" s="9">
        <f>G100-F100</f>
        <v>1.629</v>
      </c>
      <c r="I100" s="9"/>
      <c r="J100">
        <f>AF27</f>
        <v>0</v>
      </c>
      <c r="K100">
        <f>AG27</f>
        <v>0</v>
      </c>
      <c r="L100">
        <f>AH27</f>
        <v>3</v>
      </c>
      <c r="M100">
        <f>AI27</f>
        <v>0</v>
      </c>
      <c r="N100">
        <f>AJ27</f>
        <v>0</v>
      </c>
      <c r="O100">
        <f>AK27</f>
        <v>0</v>
      </c>
      <c r="P100">
        <f>SUM(J100:O100)</f>
        <v>3</v>
      </c>
    </row>
    <row r="101" spans="1:16" x14ac:dyDescent="0.25">
      <c r="A101" s="9">
        <v>115</v>
      </c>
      <c r="B101" s="9" t="s">
        <v>36</v>
      </c>
      <c r="C101" s="9" t="s">
        <v>11</v>
      </c>
      <c r="D101" s="9"/>
      <c r="E101" s="9" t="s">
        <v>12</v>
      </c>
      <c r="F101" s="9">
        <v>0.29199999999999998</v>
      </c>
      <c r="G101" s="9">
        <v>2.1930000000000001</v>
      </c>
      <c r="H101" s="9">
        <f>G101-F101</f>
        <v>1.901</v>
      </c>
      <c r="I101" s="9"/>
      <c r="J101">
        <f>T28</f>
        <v>2</v>
      </c>
      <c r="K101">
        <f>U28</f>
        <v>0</v>
      </c>
      <c r="L101">
        <f>V28</f>
        <v>1</v>
      </c>
      <c r="M101">
        <f>W28</f>
        <v>0</v>
      </c>
      <c r="N101">
        <f>X28</f>
        <v>0</v>
      </c>
      <c r="O101">
        <f>Y28</f>
        <v>0</v>
      </c>
      <c r="P101">
        <f>SUM(J101:O101)</f>
        <v>3</v>
      </c>
    </row>
    <row r="102" spans="1:16" x14ac:dyDescent="0.25">
      <c r="A102" s="9">
        <v>116</v>
      </c>
      <c r="B102" s="9" t="s">
        <v>36</v>
      </c>
      <c r="C102" s="9" t="s">
        <v>11</v>
      </c>
      <c r="D102" s="9"/>
      <c r="E102" s="9" t="s">
        <v>14</v>
      </c>
      <c r="F102" s="9">
        <v>0.05</v>
      </c>
      <c r="G102" s="9">
        <v>2.1579999999999999</v>
      </c>
      <c r="H102" s="9">
        <f>G102-F102</f>
        <v>2.1080000000000001</v>
      </c>
      <c r="I102" s="9"/>
      <c r="J102">
        <f>Z28</f>
        <v>1</v>
      </c>
      <c r="K102">
        <f>AA28</f>
        <v>0</v>
      </c>
      <c r="L102">
        <f>AB28</f>
        <v>11</v>
      </c>
      <c r="M102">
        <f>AC28</f>
        <v>0</v>
      </c>
      <c r="N102">
        <f>AD28</f>
        <v>0</v>
      </c>
      <c r="O102">
        <f>AE28</f>
        <v>0</v>
      </c>
      <c r="P102">
        <f>SUM(J102:O102)</f>
        <v>12</v>
      </c>
    </row>
    <row r="103" spans="1:16" x14ac:dyDescent="0.25">
      <c r="A103" s="9">
        <v>117</v>
      </c>
      <c r="B103" s="9" t="s">
        <v>36</v>
      </c>
      <c r="C103" s="9" t="s">
        <v>11</v>
      </c>
      <c r="D103" s="9"/>
      <c r="E103" s="9" t="s">
        <v>13</v>
      </c>
      <c r="F103" s="9">
        <v>0.13600000000000001</v>
      </c>
      <c r="G103" s="9">
        <v>1.7090000000000001</v>
      </c>
      <c r="H103" s="9">
        <f>G103-F103</f>
        <v>1.573</v>
      </c>
      <c r="I103" s="9"/>
      <c r="J103">
        <f>AF28</f>
        <v>0</v>
      </c>
      <c r="K103">
        <f>AG28</f>
        <v>0</v>
      </c>
      <c r="L103">
        <f>AH28</f>
        <v>0</v>
      </c>
      <c r="M103">
        <f>AI28</f>
        <v>0</v>
      </c>
      <c r="N103">
        <f>AJ28</f>
        <v>0</v>
      </c>
      <c r="O103">
        <f>AK28</f>
        <v>0</v>
      </c>
      <c r="P103">
        <f>SUM(J103:O103)</f>
        <v>0</v>
      </c>
    </row>
    <row r="104" spans="1:16" x14ac:dyDescent="0.25">
      <c r="A104" s="9">
        <v>118</v>
      </c>
      <c r="B104" s="9" t="s">
        <v>37</v>
      </c>
      <c r="C104" s="9" t="s">
        <v>5</v>
      </c>
      <c r="D104" s="9"/>
      <c r="E104" s="9" t="s">
        <v>12</v>
      </c>
      <c r="F104" s="9">
        <v>4.2000000000000003E-2</v>
      </c>
      <c r="G104" s="9">
        <v>2.1110000000000002</v>
      </c>
      <c r="H104" s="9">
        <f>G104-F104</f>
        <v>2.0690000000000004</v>
      </c>
      <c r="I104" s="9"/>
      <c r="J104">
        <f>T29</f>
        <v>3</v>
      </c>
      <c r="K104">
        <f>U29</f>
        <v>0</v>
      </c>
      <c r="L104">
        <f>V29</f>
        <v>4</v>
      </c>
      <c r="M104">
        <f>W29</f>
        <v>0</v>
      </c>
      <c r="N104">
        <f>X29</f>
        <v>0</v>
      </c>
      <c r="O104">
        <f>Y29</f>
        <v>0</v>
      </c>
      <c r="P104">
        <f>SUM(J104:O104)</f>
        <v>7</v>
      </c>
    </row>
    <row r="105" spans="1:16" x14ac:dyDescent="0.25">
      <c r="A105" s="9">
        <v>119</v>
      </c>
      <c r="B105" s="9" t="s">
        <v>37</v>
      </c>
      <c r="C105" s="9" t="s">
        <v>5</v>
      </c>
      <c r="D105" s="9"/>
      <c r="E105" s="9" t="s">
        <v>14</v>
      </c>
      <c r="F105" s="9">
        <v>0.26400000000000001</v>
      </c>
      <c r="G105" s="9">
        <v>1.976</v>
      </c>
      <c r="H105" s="9">
        <f>G105-F105</f>
        <v>1.712</v>
      </c>
      <c r="I105" s="9" t="s">
        <v>47</v>
      </c>
      <c r="J105">
        <f>Z29</f>
        <v>0</v>
      </c>
      <c r="K105">
        <f>AA29</f>
        <v>0</v>
      </c>
      <c r="L105">
        <f>AB29</f>
        <v>0</v>
      </c>
      <c r="M105">
        <f>AC29</f>
        <v>0</v>
      </c>
      <c r="N105">
        <f>AD29</f>
        <v>0</v>
      </c>
      <c r="O105">
        <f>AE29</f>
        <v>0</v>
      </c>
      <c r="P105">
        <f>SUM(J105:O105)</f>
        <v>0</v>
      </c>
    </row>
    <row r="106" spans="1:16" x14ac:dyDescent="0.25">
      <c r="A106" s="9">
        <v>120</v>
      </c>
      <c r="B106" s="9" t="s">
        <v>37</v>
      </c>
      <c r="C106" s="9" t="s">
        <v>5</v>
      </c>
      <c r="D106" s="9"/>
      <c r="E106" s="9" t="s">
        <v>13</v>
      </c>
      <c r="F106" s="9">
        <v>4.7E-2</v>
      </c>
      <c r="G106" s="9">
        <v>1.4830000000000001</v>
      </c>
      <c r="H106" s="9">
        <f>G106-F106</f>
        <v>1.4360000000000002</v>
      </c>
      <c r="I106" s="9" t="s">
        <v>47</v>
      </c>
      <c r="J106">
        <f>AF29</f>
        <v>0</v>
      </c>
      <c r="K106">
        <f>AG29</f>
        <v>0</v>
      </c>
      <c r="L106">
        <f>AH29</f>
        <v>0</v>
      </c>
      <c r="M106">
        <f>AI29</f>
        <v>0</v>
      </c>
      <c r="N106">
        <f>AJ29</f>
        <v>0</v>
      </c>
      <c r="O106">
        <f>AK29</f>
        <v>0</v>
      </c>
      <c r="P106">
        <f>SUM(J106:O106)</f>
        <v>0</v>
      </c>
    </row>
    <row r="107" spans="1:16" x14ac:dyDescent="0.25">
      <c r="A107" s="9">
        <v>121</v>
      </c>
      <c r="B107" s="9" t="s">
        <v>37</v>
      </c>
      <c r="C107" s="9" t="s">
        <v>11</v>
      </c>
      <c r="D107" s="9"/>
      <c r="E107" s="9" t="s">
        <v>12</v>
      </c>
      <c r="F107" s="9">
        <v>0.247</v>
      </c>
      <c r="G107" s="9">
        <v>2.2919999999999998</v>
      </c>
      <c r="H107" s="9">
        <f>G107-F107</f>
        <v>2.0449999999999999</v>
      </c>
      <c r="I107" s="9"/>
      <c r="J107">
        <f>T30</f>
        <v>0</v>
      </c>
      <c r="K107">
        <f>U30</f>
        <v>0</v>
      </c>
      <c r="L107">
        <f>V30</f>
        <v>0</v>
      </c>
      <c r="M107">
        <f>W30</f>
        <v>0</v>
      </c>
      <c r="N107">
        <f>X30</f>
        <v>0</v>
      </c>
      <c r="O107">
        <f>Y30</f>
        <v>0</v>
      </c>
      <c r="P107">
        <f>SUM(J107:O107)</f>
        <v>0</v>
      </c>
    </row>
    <row r="108" spans="1:16" x14ac:dyDescent="0.25">
      <c r="A108">
        <v>122</v>
      </c>
      <c r="B108" t="s">
        <v>37</v>
      </c>
      <c r="C108" t="s">
        <v>11</v>
      </c>
      <c r="E108" t="s">
        <v>14</v>
      </c>
      <c r="F108">
        <v>0.221</v>
      </c>
      <c r="G108">
        <v>1.9339999999999999</v>
      </c>
      <c r="H108">
        <f>G108-F108</f>
        <v>1.7129999999999999</v>
      </c>
      <c r="J108">
        <f>Z30</f>
        <v>0</v>
      </c>
      <c r="K108">
        <f>AA30</f>
        <v>0</v>
      </c>
      <c r="L108">
        <f>AB30</f>
        <v>0</v>
      </c>
      <c r="M108">
        <f>AC30</f>
        <v>0</v>
      </c>
      <c r="N108">
        <f>AD30</f>
        <v>0</v>
      </c>
      <c r="O108">
        <f>AE30</f>
        <v>0</v>
      </c>
      <c r="P108">
        <f>SUM(J108:O108)</f>
        <v>0</v>
      </c>
    </row>
    <row r="109" spans="1:16" x14ac:dyDescent="0.25">
      <c r="A109">
        <v>123</v>
      </c>
      <c r="B109" t="s">
        <v>37</v>
      </c>
      <c r="C109" t="s">
        <v>11</v>
      </c>
      <c r="E109" t="s">
        <v>13</v>
      </c>
      <c r="F109">
        <v>0.184</v>
      </c>
      <c r="G109">
        <v>2.1080000000000001</v>
      </c>
      <c r="H109">
        <f>G109-F109</f>
        <v>1.9240000000000002</v>
      </c>
      <c r="J109">
        <f>AF30</f>
        <v>0</v>
      </c>
      <c r="K109">
        <f>AG30</f>
        <v>0</v>
      </c>
      <c r="L109">
        <f>AH30</f>
        <v>0</v>
      </c>
      <c r="M109">
        <f>AI30</f>
        <v>0</v>
      </c>
      <c r="N109">
        <f>AJ30</f>
        <v>0</v>
      </c>
      <c r="O109">
        <f>AK30</f>
        <v>0</v>
      </c>
      <c r="P109">
        <f>SUM(J109:O109)</f>
        <v>0</v>
      </c>
    </row>
    <row r="110" spans="1:16" x14ac:dyDescent="0.25">
      <c r="A110">
        <v>124</v>
      </c>
      <c r="B110" t="s">
        <v>38</v>
      </c>
      <c r="C110" t="s">
        <v>5</v>
      </c>
      <c r="E110" t="s">
        <v>34</v>
      </c>
      <c r="F110">
        <v>0.151</v>
      </c>
      <c r="G110">
        <v>2.1949999999999998</v>
      </c>
      <c r="H110">
        <f>G110-F110</f>
        <v>2.044</v>
      </c>
      <c r="J110">
        <f>T31</f>
        <v>2</v>
      </c>
      <c r="K110">
        <f>U31</f>
        <v>0</v>
      </c>
      <c r="L110">
        <f>V31</f>
        <v>0</v>
      </c>
      <c r="M110">
        <f>W31</f>
        <v>0</v>
      </c>
      <c r="N110">
        <f>X31</f>
        <v>0</v>
      </c>
      <c r="O110">
        <f>Y31</f>
        <v>0</v>
      </c>
      <c r="P110">
        <f>SUM(J110:O110)</f>
        <v>2</v>
      </c>
    </row>
    <row r="111" spans="1:16" x14ac:dyDescent="0.25">
      <c r="A111">
        <v>125</v>
      </c>
      <c r="B111" t="s">
        <v>38</v>
      </c>
      <c r="C111" t="s">
        <v>5</v>
      </c>
      <c r="E111" t="s">
        <v>14</v>
      </c>
      <c r="F111">
        <v>0.29199999999999998</v>
      </c>
      <c r="G111">
        <v>2.09</v>
      </c>
      <c r="H111">
        <f>G111-F111</f>
        <v>1.7979999999999998</v>
      </c>
      <c r="J111">
        <f>Z31</f>
        <v>1</v>
      </c>
      <c r="K111">
        <f>AA31</f>
        <v>0</v>
      </c>
      <c r="L111">
        <f>AB31</f>
        <v>0</v>
      </c>
      <c r="M111">
        <f>AC31</f>
        <v>0</v>
      </c>
      <c r="N111">
        <f>AD31</f>
        <v>0</v>
      </c>
      <c r="O111">
        <f>AE31</f>
        <v>0</v>
      </c>
      <c r="P111">
        <f>SUM(J111:O111)</f>
        <v>1</v>
      </c>
    </row>
    <row r="112" spans="1:16" x14ac:dyDescent="0.25">
      <c r="A112">
        <v>126</v>
      </c>
      <c r="B112" t="s">
        <v>38</v>
      </c>
      <c r="C112" t="s">
        <v>5</v>
      </c>
      <c r="E112" t="s">
        <v>13</v>
      </c>
      <c r="F112">
        <v>0.112</v>
      </c>
      <c r="G112">
        <v>1.8839999999999999</v>
      </c>
      <c r="H112">
        <f>G112-F112</f>
        <v>1.7719999999999998</v>
      </c>
      <c r="J112">
        <f>AF31</f>
        <v>3</v>
      </c>
      <c r="K112">
        <f>AG31</f>
        <v>0</v>
      </c>
      <c r="L112">
        <f>AH31</f>
        <v>1</v>
      </c>
      <c r="M112">
        <f>AI31</f>
        <v>0</v>
      </c>
      <c r="N112">
        <f>AJ31</f>
        <v>0</v>
      </c>
      <c r="O112">
        <f>AK31</f>
        <v>0</v>
      </c>
      <c r="P112">
        <f>SUM(J112:O112)</f>
        <v>4</v>
      </c>
    </row>
    <row r="113" spans="1:16" x14ac:dyDescent="0.25">
      <c r="A113">
        <v>127</v>
      </c>
      <c r="B113" t="s">
        <v>39</v>
      </c>
      <c r="C113" t="s">
        <v>5</v>
      </c>
      <c r="E113" t="s">
        <v>12</v>
      </c>
      <c r="F113">
        <v>0.41599999999999998</v>
      </c>
      <c r="G113">
        <v>2.4129999999999998</v>
      </c>
      <c r="H113">
        <f>G113-F113</f>
        <v>1.9969999999999999</v>
      </c>
      <c r="J113">
        <f>T32</f>
        <v>0</v>
      </c>
      <c r="K113">
        <f>U32</f>
        <v>0</v>
      </c>
      <c r="L113">
        <f>V32</f>
        <v>0</v>
      </c>
      <c r="M113">
        <f>W32</f>
        <v>0</v>
      </c>
      <c r="N113">
        <f>X32</f>
        <v>0</v>
      </c>
      <c r="O113">
        <f>Y32</f>
        <v>0</v>
      </c>
      <c r="P113">
        <f>SUM(J113:O113)</f>
        <v>0</v>
      </c>
    </row>
    <row r="114" spans="1:16" x14ac:dyDescent="0.25">
      <c r="A114">
        <v>128</v>
      </c>
      <c r="B114" t="s">
        <v>39</v>
      </c>
      <c r="C114" t="s">
        <v>5</v>
      </c>
      <c r="E114" t="s">
        <v>14</v>
      </c>
      <c r="F114">
        <v>8.1000000000000003E-2</v>
      </c>
      <c r="G114">
        <v>2.234</v>
      </c>
      <c r="H114">
        <f>G114-F114</f>
        <v>2.153</v>
      </c>
      <c r="J114">
        <f>Z32</f>
        <v>0</v>
      </c>
      <c r="K114">
        <f>AA32</f>
        <v>0</v>
      </c>
      <c r="L114">
        <f>AB32</f>
        <v>0</v>
      </c>
      <c r="M114">
        <f>AC32</f>
        <v>0</v>
      </c>
      <c r="N114">
        <f>AD32</f>
        <v>0</v>
      </c>
      <c r="O114">
        <f>AE32</f>
        <v>0</v>
      </c>
      <c r="P114">
        <f>SUM(J114:O114)</f>
        <v>0</v>
      </c>
    </row>
    <row r="115" spans="1:16" x14ac:dyDescent="0.25">
      <c r="A115">
        <v>129</v>
      </c>
      <c r="B115" t="s">
        <v>39</v>
      </c>
      <c r="C115" t="s">
        <v>5</v>
      </c>
      <c r="E115" t="s">
        <v>13</v>
      </c>
      <c r="F115">
        <v>0.26900000000000002</v>
      </c>
      <c r="G115">
        <v>2.11</v>
      </c>
      <c r="H115">
        <f>G115-F115</f>
        <v>1.8409999999999997</v>
      </c>
      <c r="J115">
        <f>AF32</f>
        <v>0</v>
      </c>
      <c r="K115">
        <f>AG32</f>
        <v>0</v>
      </c>
      <c r="L115">
        <f>AH32</f>
        <v>0</v>
      </c>
      <c r="M115">
        <f>AI32</f>
        <v>0</v>
      </c>
      <c r="N115">
        <f>AJ32</f>
        <v>0</v>
      </c>
      <c r="O115">
        <f>AK32</f>
        <v>0</v>
      </c>
      <c r="P115">
        <f>SUM(J115:O115)</f>
        <v>0</v>
      </c>
    </row>
    <row r="116" spans="1:16" x14ac:dyDescent="0.25">
      <c r="A116">
        <v>130</v>
      </c>
      <c r="B116" t="s">
        <v>39</v>
      </c>
      <c r="C116" t="s">
        <v>11</v>
      </c>
      <c r="E116" t="s">
        <v>12</v>
      </c>
      <c r="F116">
        <v>0.05</v>
      </c>
      <c r="G116">
        <v>3.0950000000000002</v>
      </c>
      <c r="H116">
        <f>G116-F116</f>
        <v>3.0450000000000004</v>
      </c>
      <c r="J116">
        <f>T33</f>
        <v>0</v>
      </c>
      <c r="K116">
        <f>U33</f>
        <v>0</v>
      </c>
      <c r="L116">
        <f>V33</f>
        <v>0</v>
      </c>
      <c r="M116">
        <f>W33</f>
        <v>0</v>
      </c>
      <c r="N116">
        <f>X33</f>
        <v>0</v>
      </c>
      <c r="O116">
        <f>Y33</f>
        <v>0</v>
      </c>
      <c r="P116">
        <f>SUM(J116:O116)</f>
        <v>0</v>
      </c>
    </row>
    <row r="117" spans="1:16" x14ac:dyDescent="0.25">
      <c r="A117">
        <v>131</v>
      </c>
      <c r="B117" t="s">
        <v>39</v>
      </c>
      <c r="C117" t="s">
        <v>11</v>
      </c>
      <c r="E117" t="s">
        <v>14</v>
      </c>
      <c r="F117">
        <v>0.25800000000000001</v>
      </c>
      <c r="G117">
        <v>2.048</v>
      </c>
      <c r="H117">
        <f>G117-F117</f>
        <v>1.79</v>
      </c>
      <c r="J117">
        <f>Z33</f>
        <v>0</v>
      </c>
      <c r="K117">
        <f>AA33</f>
        <v>0</v>
      </c>
      <c r="L117">
        <f>AB33</f>
        <v>0</v>
      </c>
      <c r="M117">
        <f>AC33</f>
        <v>0</v>
      </c>
      <c r="N117">
        <f>AD33</f>
        <v>0</v>
      </c>
      <c r="O117">
        <f>AE33</f>
        <v>0</v>
      </c>
      <c r="P117">
        <f>SUM(J117:O117)</f>
        <v>0</v>
      </c>
    </row>
    <row r="118" spans="1:16" x14ac:dyDescent="0.25">
      <c r="A118">
        <v>132</v>
      </c>
      <c r="B118" t="s">
        <v>39</v>
      </c>
      <c r="C118" t="s">
        <v>11</v>
      </c>
      <c r="E118" t="s">
        <v>13</v>
      </c>
      <c r="F118">
        <v>0.13500000000000001</v>
      </c>
      <c r="G118">
        <v>1.962</v>
      </c>
      <c r="H118">
        <f>G118-F118</f>
        <v>1.827</v>
      </c>
      <c r="J118">
        <f>AF33</f>
        <v>0</v>
      </c>
      <c r="K118">
        <f>AG33</f>
        <v>0</v>
      </c>
      <c r="L118">
        <f>AH33</f>
        <v>0</v>
      </c>
      <c r="M118">
        <f>AI33</f>
        <v>0</v>
      </c>
      <c r="N118">
        <f>AJ33</f>
        <v>0</v>
      </c>
      <c r="O118">
        <f>AK33</f>
        <v>0</v>
      </c>
      <c r="P118">
        <f>SUM(J118:O118)</f>
        <v>0</v>
      </c>
    </row>
    <row r="119" spans="1:16" x14ac:dyDescent="0.25">
      <c r="A119">
        <v>133</v>
      </c>
      <c r="B119" t="s">
        <v>40</v>
      </c>
      <c r="C119" t="s">
        <v>11</v>
      </c>
      <c r="E119" t="s">
        <v>12</v>
      </c>
      <c r="F119">
        <v>0.33600000000000002</v>
      </c>
      <c r="G119">
        <v>2.5499999999999998</v>
      </c>
      <c r="H119">
        <f>G119-F119</f>
        <v>2.214</v>
      </c>
      <c r="J119">
        <f>T34</f>
        <v>0</v>
      </c>
      <c r="K119">
        <f>U34</f>
        <v>0</v>
      </c>
      <c r="L119">
        <f>V34</f>
        <v>1</v>
      </c>
      <c r="M119">
        <f>W34</f>
        <v>0</v>
      </c>
      <c r="N119">
        <f>X34</f>
        <v>0</v>
      </c>
      <c r="O119">
        <f>Y34</f>
        <v>0</v>
      </c>
      <c r="P119">
        <f>SUM(J119:O119)</f>
        <v>1</v>
      </c>
    </row>
    <row r="120" spans="1:16" x14ac:dyDescent="0.25">
      <c r="A120">
        <v>134</v>
      </c>
      <c r="B120" t="s">
        <v>40</v>
      </c>
      <c r="C120" t="s">
        <v>11</v>
      </c>
      <c r="E120" t="s">
        <v>14</v>
      </c>
      <c r="F120">
        <v>5.8999999999999997E-2</v>
      </c>
      <c r="G120">
        <v>1.6579999999999999</v>
      </c>
      <c r="H120">
        <f>G120-F120</f>
        <v>1.599</v>
      </c>
      <c r="J120">
        <f>Z34</f>
        <v>0</v>
      </c>
      <c r="K120">
        <f>AA34</f>
        <v>0</v>
      </c>
      <c r="L120">
        <f>AB34</f>
        <v>0</v>
      </c>
      <c r="M120">
        <f>AC34</f>
        <v>0</v>
      </c>
      <c r="N120">
        <f>AD34</f>
        <v>0</v>
      </c>
      <c r="O120">
        <f>AE34</f>
        <v>0</v>
      </c>
      <c r="P120">
        <f>SUM(J120:O120)</f>
        <v>0</v>
      </c>
    </row>
    <row r="121" spans="1:16" x14ac:dyDescent="0.25">
      <c r="A121">
        <v>135</v>
      </c>
      <c r="B121" t="s">
        <v>40</v>
      </c>
      <c r="C121" t="s">
        <v>11</v>
      </c>
      <c r="E121" t="s">
        <v>13</v>
      </c>
      <c r="F121">
        <v>4.4999999999999998E-2</v>
      </c>
      <c r="G121">
        <v>1.63</v>
      </c>
      <c r="H121">
        <f>G121-F121</f>
        <v>1.585</v>
      </c>
      <c r="J121">
        <f>AF34</f>
        <v>0</v>
      </c>
      <c r="K121">
        <f>AG34</f>
        <v>0</v>
      </c>
      <c r="L121">
        <f>AH34</f>
        <v>0</v>
      </c>
      <c r="M121">
        <f>AI34</f>
        <v>0</v>
      </c>
      <c r="N121">
        <f>AJ34</f>
        <v>0</v>
      </c>
      <c r="O121">
        <f>AK34</f>
        <v>0</v>
      </c>
      <c r="P121">
        <f>SUM(J121:O121)</f>
        <v>0</v>
      </c>
    </row>
    <row r="122" spans="1:16" x14ac:dyDescent="0.25">
      <c r="A122">
        <v>136</v>
      </c>
      <c r="B122" s="9" t="s">
        <v>41</v>
      </c>
      <c r="C122" s="9" t="s">
        <v>5</v>
      </c>
      <c r="D122" s="9"/>
      <c r="E122" s="9" t="s">
        <v>12</v>
      </c>
      <c r="F122" s="9">
        <v>7.3999999999999996E-2</v>
      </c>
      <c r="G122" s="9">
        <v>2.0659999999999998</v>
      </c>
      <c r="H122" s="9">
        <f>G122-F122</f>
        <v>1.9919999999999998</v>
      </c>
      <c r="I122" s="9" t="s">
        <v>97</v>
      </c>
      <c r="J122" s="15" t="s">
        <v>57</v>
      </c>
      <c r="K122" s="15" t="s">
        <v>58</v>
      </c>
      <c r="L122" s="15" t="s">
        <v>59</v>
      </c>
      <c r="M122" s="15" t="s">
        <v>60</v>
      </c>
      <c r="N122" s="15" t="s">
        <v>61</v>
      </c>
      <c r="O122" s="15" t="s">
        <v>62</v>
      </c>
      <c r="P122">
        <f>SUM(J122:O122)</f>
        <v>0</v>
      </c>
    </row>
    <row r="123" spans="1:16" x14ac:dyDescent="0.25">
      <c r="A123">
        <v>137</v>
      </c>
      <c r="B123" s="9" t="s">
        <v>41</v>
      </c>
      <c r="C123" s="9" t="s">
        <v>5</v>
      </c>
      <c r="D123" s="9"/>
      <c r="E123" s="9" t="s">
        <v>14</v>
      </c>
      <c r="F123" s="9">
        <v>0.19900000000000001</v>
      </c>
      <c r="G123" s="9">
        <v>2.0939999999999999</v>
      </c>
      <c r="H123" s="9">
        <f>G123-F123</f>
        <v>1.8949999999999998</v>
      </c>
      <c r="I123" s="9"/>
      <c r="J123" s="15" t="s">
        <v>63</v>
      </c>
      <c r="K123" s="15" t="s">
        <v>64</v>
      </c>
      <c r="L123" s="15" t="s">
        <v>65</v>
      </c>
      <c r="M123" s="15" t="s">
        <v>66</v>
      </c>
      <c r="N123" s="15" t="s">
        <v>67</v>
      </c>
      <c r="O123" s="15" t="s">
        <v>68</v>
      </c>
      <c r="P123">
        <f>SUM(J123:O123)</f>
        <v>0</v>
      </c>
    </row>
    <row r="124" spans="1:16" x14ac:dyDescent="0.25">
      <c r="A124">
        <v>138</v>
      </c>
      <c r="B124" s="9" t="s">
        <v>41</v>
      </c>
      <c r="C124" s="9" t="s">
        <v>5</v>
      </c>
      <c r="D124" s="9"/>
      <c r="E124" s="9" t="s">
        <v>13</v>
      </c>
      <c r="F124" s="9">
        <v>0.16500000000000001</v>
      </c>
      <c r="G124" s="9">
        <v>1.56</v>
      </c>
      <c r="H124" s="9">
        <f>G124-F124</f>
        <v>1.395</v>
      </c>
      <c r="I124" s="9"/>
      <c r="J124" s="15" t="s">
        <v>69</v>
      </c>
      <c r="K124" s="15" t="s">
        <v>70</v>
      </c>
      <c r="L124" s="15" t="s">
        <v>71</v>
      </c>
      <c r="M124" s="15" t="s">
        <v>72</v>
      </c>
      <c r="N124" s="15" t="s">
        <v>73</v>
      </c>
      <c r="O124" s="15" t="s">
        <v>74</v>
      </c>
      <c r="P124">
        <f>SUM(J124:O124)</f>
        <v>0</v>
      </c>
    </row>
    <row r="125" spans="1:16" x14ac:dyDescent="0.25">
      <c r="A125">
        <v>139</v>
      </c>
      <c r="B125" t="s">
        <v>41</v>
      </c>
      <c r="C125" t="s">
        <v>11</v>
      </c>
      <c r="E125" t="s">
        <v>12</v>
      </c>
      <c r="F125">
        <v>0.17699999999999999</v>
      </c>
      <c r="G125">
        <v>2.4790000000000001</v>
      </c>
      <c r="H125">
        <f>G125-F125</f>
        <v>2.302</v>
      </c>
      <c r="J125">
        <f>T35</f>
        <v>0</v>
      </c>
      <c r="K125">
        <f>U35</f>
        <v>0</v>
      </c>
      <c r="L125">
        <f>V35</f>
        <v>0</v>
      </c>
      <c r="M125">
        <f>W35</f>
        <v>0</v>
      </c>
      <c r="N125">
        <f>X35</f>
        <v>0</v>
      </c>
      <c r="O125">
        <f>Y35</f>
        <v>0</v>
      </c>
      <c r="P125">
        <f>SUM(J125:O125)</f>
        <v>0</v>
      </c>
    </row>
    <row r="126" spans="1:16" x14ac:dyDescent="0.25">
      <c r="A126">
        <v>140</v>
      </c>
      <c r="B126" t="s">
        <v>41</v>
      </c>
      <c r="C126" t="s">
        <v>11</v>
      </c>
      <c r="E126" t="s">
        <v>14</v>
      </c>
      <c r="F126">
        <v>0.11600000000000001</v>
      </c>
      <c r="G126">
        <v>1.968</v>
      </c>
      <c r="H126">
        <f>G126-F126</f>
        <v>1.8519999999999999</v>
      </c>
      <c r="J126">
        <f>Z35</f>
        <v>0</v>
      </c>
      <c r="K126">
        <f>AA35</f>
        <v>0</v>
      </c>
      <c r="L126">
        <f>AB35</f>
        <v>0</v>
      </c>
      <c r="M126">
        <f>AC35</f>
        <v>0</v>
      </c>
      <c r="N126">
        <f>AD35</f>
        <v>0</v>
      </c>
      <c r="O126">
        <f>AE35</f>
        <v>0</v>
      </c>
      <c r="P126">
        <f>SUM(J126:O126)</f>
        <v>0</v>
      </c>
    </row>
    <row r="127" spans="1:16" x14ac:dyDescent="0.25">
      <c r="A127">
        <v>141</v>
      </c>
      <c r="B127" t="s">
        <v>41</v>
      </c>
      <c r="C127" t="s">
        <v>11</v>
      </c>
      <c r="E127" t="s">
        <v>13</v>
      </c>
      <c r="F127">
        <v>1.7000000000000001E-2</v>
      </c>
      <c r="G127">
        <v>1.2709999999999999</v>
      </c>
      <c r="H127">
        <f>G127-F127</f>
        <v>1.254</v>
      </c>
      <c r="J127">
        <f>AF35</f>
        <v>0</v>
      </c>
      <c r="K127">
        <f>AG35</f>
        <v>0</v>
      </c>
      <c r="L127">
        <f>AH35</f>
        <v>0</v>
      </c>
      <c r="M127">
        <f>AI35</f>
        <v>0</v>
      </c>
      <c r="N127">
        <f>AJ35</f>
        <v>0</v>
      </c>
      <c r="O127">
        <f>AK35</f>
        <v>0</v>
      </c>
      <c r="P127">
        <f>SUM(J127:O127)</f>
        <v>0</v>
      </c>
    </row>
    <row r="128" spans="1:16" x14ac:dyDescent="0.25">
      <c r="A128">
        <v>145</v>
      </c>
      <c r="B128" t="s">
        <v>42</v>
      </c>
      <c r="C128" t="s">
        <v>5</v>
      </c>
      <c r="E128" t="s">
        <v>12</v>
      </c>
      <c r="F128">
        <v>0.158</v>
      </c>
      <c r="G128">
        <v>2.19</v>
      </c>
      <c r="H128">
        <f>G128-F128</f>
        <v>2.032</v>
      </c>
      <c r="J128">
        <f>T36</f>
        <v>1</v>
      </c>
      <c r="K128">
        <f>U36</f>
        <v>5</v>
      </c>
      <c r="L128">
        <f>V36</f>
        <v>2</v>
      </c>
      <c r="M128">
        <f>W36</f>
        <v>0</v>
      </c>
      <c r="N128">
        <f>X36</f>
        <v>0</v>
      </c>
      <c r="O128">
        <f>Y36</f>
        <v>0</v>
      </c>
      <c r="P128">
        <f>SUM(J128:O128)</f>
        <v>8</v>
      </c>
    </row>
    <row r="129" spans="1:16" x14ac:dyDescent="0.25">
      <c r="A129">
        <v>146</v>
      </c>
      <c r="B129" t="s">
        <v>42</v>
      </c>
      <c r="C129" t="s">
        <v>5</v>
      </c>
      <c r="E129" t="s">
        <v>14</v>
      </c>
      <c r="F129">
        <v>0.19700000000000001</v>
      </c>
      <c r="G129">
        <v>1.8149999999999999</v>
      </c>
      <c r="H129">
        <f>G129-F129</f>
        <v>1.6179999999999999</v>
      </c>
      <c r="J129">
        <f>Z36</f>
        <v>0</v>
      </c>
      <c r="K129">
        <f>AA36</f>
        <v>0</v>
      </c>
      <c r="L129">
        <f>AB36</f>
        <v>0</v>
      </c>
      <c r="M129">
        <f>AC36</f>
        <v>0</v>
      </c>
      <c r="N129">
        <f>AD36</f>
        <v>0</v>
      </c>
      <c r="O129">
        <f>AE36</f>
        <v>0</v>
      </c>
      <c r="P129">
        <f>SUM(J129:O129)</f>
        <v>0</v>
      </c>
    </row>
    <row r="130" spans="1:16" x14ac:dyDescent="0.25">
      <c r="A130">
        <v>147</v>
      </c>
      <c r="B130" t="s">
        <v>42</v>
      </c>
      <c r="C130" t="s">
        <v>5</v>
      </c>
      <c r="E130" t="s">
        <v>13</v>
      </c>
      <c r="F130">
        <v>0.52900000000000003</v>
      </c>
      <c r="G130">
        <v>2.4580000000000002</v>
      </c>
      <c r="H130">
        <f>G130-F130</f>
        <v>1.9290000000000003</v>
      </c>
      <c r="J130">
        <f>AF36</f>
        <v>0</v>
      </c>
      <c r="K130">
        <f>AG36</f>
        <v>0</v>
      </c>
      <c r="L130">
        <f>AH36</f>
        <v>0</v>
      </c>
      <c r="M130">
        <f>AI36</f>
        <v>0</v>
      </c>
      <c r="N130">
        <f>AJ36</f>
        <v>0</v>
      </c>
      <c r="O130">
        <f>AK36</f>
        <v>0</v>
      </c>
      <c r="P130">
        <f>SUM(J130:O130)</f>
        <v>0</v>
      </c>
    </row>
    <row r="131" spans="1:16" x14ac:dyDescent="0.25">
      <c r="A131">
        <v>148</v>
      </c>
      <c r="B131" t="s">
        <v>42</v>
      </c>
      <c r="C131" t="s">
        <v>11</v>
      </c>
      <c r="E131" t="s">
        <v>12</v>
      </c>
      <c r="F131">
        <v>0.38600000000000001</v>
      </c>
      <c r="G131">
        <v>2.2029999999999998</v>
      </c>
      <c r="H131">
        <f>G131-F131</f>
        <v>1.8169999999999997</v>
      </c>
      <c r="J131">
        <f>T37</f>
        <v>0</v>
      </c>
      <c r="K131">
        <f>U37</f>
        <v>0</v>
      </c>
      <c r="L131">
        <f>V37</f>
        <v>0</v>
      </c>
      <c r="M131">
        <f>W37</f>
        <v>0</v>
      </c>
      <c r="N131">
        <f>X37</f>
        <v>0</v>
      </c>
      <c r="O131">
        <f>Y37</f>
        <v>0</v>
      </c>
      <c r="P131">
        <f>SUM(J131:O131)</f>
        <v>0</v>
      </c>
    </row>
    <row r="132" spans="1:16" x14ac:dyDescent="0.25">
      <c r="A132">
        <v>149</v>
      </c>
      <c r="B132" t="s">
        <v>42</v>
      </c>
      <c r="C132" t="s">
        <v>11</v>
      </c>
      <c r="E132" t="s">
        <v>14</v>
      </c>
      <c r="F132">
        <v>0.20399999999999999</v>
      </c>
      <c r="G132">
        <v>2.302</v>
      </c>
      <c r="H132">
        <f>G132-F132</f>
        <v>2.0979999999999999</v>
      </c>
      <c r="J132">
        <f>Z37</f>
        <v>0</v>
      </c>
      <c r="K132">
        <f>AA37</f>
        <v>0</v>
      </c>
      <c r="L132">
        <f>AB37</f>
        <v>0</v>
      </c>
      <c r="M132">
        <f>AC37</f>
        <v>0</v>
      </c>
      <c r="N132">
        <f>AD37</f>
        <v>0</v>
      </c>
      <c r="O132">
        <f>AE37</f>
        <v>0</v>
      </c>
      <c r="P132">
        <f>SUM(J132:O132)</f>
        <v>0</v>
      </c>
    </row>
    <row r="133" spans="1:16" x14ac:dyDescent="0.25">
      <c r="A133">
        <v>150</v>
      </c>
      <c r="B133" t="s">
        <v>42</v>
      </c>
      <c r="C133" t="s">
        <v>11</v>
      </c>
      <c r="E133" t="s">
        <v>13</v>
      </c>
      <c r="F133">
        <v>0.126</v>
      </c>
      <c r="G133">
        <v>1.754</v>
      </c>
      <c r="H133">
        <f>G133-F133</f>
        <v>1.6280000000000001</v>
      </c>
      <c r="I133" t="s">
        <v>47</v>
      </c>
      <c r="J133">
        <f>AF37</f>
        <v>0</v>
      </c>
      <c r="K133">
        <f>AG37</f>
        <v>0</v>
      </c>
      <c r="L133">
        <f>AH37</f>
        <v>0</v>
      </c>
      <c r="M133">
        <f>AI37</f>
        <v>0</v>
      </c>
      <c r="N133">
        <f>AJ37</f>
        <v>0</v>
      </c>
      <c r="O133">
        <f>AK37</f>
        <v>0</v>
      </c>
      <c r="P133">
        <f>SUM(J133:O133)</f>
        <v>0</v>
      </c>
    </row>
    <row r="143" spans="1:1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</row>
    <row r="144" spans="1:1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Stim Data</vt:lpstr>
      <vt:lpstr>Matching Data</vt:lpstr>
      <vt:lpstr>Match and Stim Data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Philip</dc:creator>
  <cp:lastModifiedBy>Logue, David</cp:lastModifiedBy>
  <dcterms:created xsi:type="dcterms:W3CDTF">2018-04-24T18:44:06Z</dcterms:created>
  <dcterms:modified xsi:type="dcterms:W3CDTF">2019-12-04T21:05:20Z</dcterms:modified>
</cp:coreProperties>
</file>