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 Repos\Stekic-et-al\Data\"/>
    </mc:Choice>
  </mc:AlternateContent>
  <bookViews>
    <workbookView xWindow="0" yWindow="0" windowWidth="28800" windowHeight="12300"/>
  </bookViews>
  <sheets>
    <sheet name="Meta Analysis" sheetId="1" r:id="rId1"/>
    <sheet name="Value Extrac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2" i="1"/>
  <c r="G41" i="1"/>
  <c r="G38" i="1"/>
  <c r="G37" i="1"/>
  <c r="G35" i="1"/>
  <c r="G34" i="1"/>
  <c r="G33" i="1"/>
  <c r="G32" i="1"/>
  <c r="G31" i="1"/>
  <c r="N8" i="2"/>
  <c r="N7" i="2"/>
  <c r="N6" i="2"/>
  <c r="N5" i="2"/>
  <c r="M8" i="2"/>
  <c r="M7" i="2"/>
  <c r="M6" i="2"/>
  <c r="M5" i="2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<sst xmlns="http://schemas.openxmlformats.org/spreadsheetml/2006/main" count="492" uniqueCount="61">
  <si>
    <t>Stim</t>
  </si>
  <si>
    <t>Paper</t>
  </si>
  <si>
    <t>Kovic et al. (2017)</t>
  </si>
  <si>
    <t>Vincasa</t>
  </si>
  <si>
    <t>Label Type</t>
  </si>
  <si>
    <t>Congruency</t>
  </si>
  <si>
    <t>Performance</t>
  </si>
  <si>
    <t>RT</t>
  </si>
  <si>
    <t>N-200</t>
  </si>
  <si>
    <t>N-400</t>
  </si>
  <si>
    <t>Item</t>
  </si>
  <si>
    <t>Congruent</t>
  </si>
  <si>
    <t>Incongruent</t>
  </si>
  <si>
    <t>Type</t>
  </si>
  <si>
    <t>Train vs. Test</t>
  </si>
  <si>
    <t>Training</t>
  </si>
  <si>
    <t>Subjects</t>
  </si>
  <si>
    <t>Trial Type</t>
  </si>
  <si>
    <t>Label</t>
  </si>
  <si>
    <t>No Label</t>
  </si>
  <si>
    <t>Trials</t>
  </si>
  <si>
    <t>Testing</t>
  </si>
  <si>
    <t>Match/Mismatch</t>
  </si>
  <si>
    <t>Identical</t>
  </si>
  <si>
    <t>Mismatch</t>
  </si>
  <si>
    <t>Categorisation</t>
  </si>
  <si>
    <t>Performance SD</t>
  </si>
  <si>
    <t>RT SD</t>
  </si>
  <si>
    <t>Category</t>
  </si>
  <si>
    <t>Lupyan et al. (2007)</t>
  </si>
  <si>
    <t>Yufo</t>
  </si>
  <si>
    <t>Blocks</t>
  </si>
  <si>
    <t>Trials/Block</t>
  </si>
  <si>
    <t>Conventional</t>
  </si>
  <si>
    <t>None</t>
  </si>
  <si>
    <t>Approach/Retreat</t>
  </si>
  <si>
    <t>TrialsTo80</t>
  </si>
  <si>
    <t>Location</t>
  </si>
  <si>
    <t>Experiment</t>
  </si>
  <si>
    <t>Experiment 1</t>
  </si>
  <si>
    <t>Experiment 2</t>
  </si>
  <si>
    <t>Lupyan et al. Experiment 2</t>
  </si>
  <si>
    <t>Block</t>
  </si>
  <si>
    <t>Written</t>
  </si>
  <si>
    <t>Auditory</t>
  </si>
  <si>
    <t>Verification</t>
  </si>
  <si>
    <t>Presentation</t>
  </si>
  <si>
    <t>Lupyan et al. (2014)</t>
  </si>
  <si>
    <t>SoundSym</t>
  </si>
  <si>
    <t>Sound Symbolic</t>
  </si>
  <si>
    <t>Real</t>
  </si>
  <si>
    <t>Experiment 3</t>
  </si>
  <si>
    <t>Source</t>
  </si>
  <si>
    <t>Extracted</t>
  </si>
  <si>
    <t>Reported</t>
  </si>
  <si>
    <t>Kovic et al. (2010)</t>
  </si>
  <si>
    <t>"Animals"</t>
  </si>
  <si>
    <t>Nielsen et al. (2017)</t>
  </si>
  <si>
    <t>BoubaKiki</t>
  </si>
  <si>
    <t>Mixed</t>
  </si>
  <si>
    <t>Individuation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</si>
</sst>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Normal="100" workbookViewId="0">
      <pane ySplit="1" topLeftCell="A20" activePane="bottomLeft" state="frozen"/>
      <selection pane="bottomLeft" activeCell="S52" sqref="S52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9.85546875" bestFit="1" customWidth="1"/>
    <col min="4" max="4" width="8.42578125" bestFit="1" customWidth="1"/>
    <col min="5" max="5" width="8.42578125" customWidth="1"/>
    <col min="6" max="6" width="11.28515625" bestFit="1" customWidth="1"/>
    <col min="7" max="7" width="5.7109375" customWidth="1"/>
    <col min="8" max="8" width="10.42578125" bestFit="1" customWidth="1"/>
    <col min="9" max="10" width="12.42578125" bestFit="1" customWidth="1"/>
    <col min="11" max="11" width="15.140625" bestFit="1" customWidth="1"/>
    <col min="12" max="12" width="15.42578125" bestFit="1" customWidth="1"/>
    <col min="13" max="13" width="17.140625" bestFit="1" customWidth="1"/>
    <col min="14" max="14" width="9.5703125" bestFit="1" customWidth="1"/>
    <col min="15" max="15" width="12.42578125" bestFit="1" customWidth="1"/>
    <col min="16" max="16" width="15.28515625" bestFit="1" customWidth="1"/>
    <col min="17" max="17" width="5" bestFit="1" customWidth="1"/>
    <col min="18" max="18" width="8.7109375" bestFit="1" customWidth="1"/>
    <col min="19" max="19" width="14.42578125" bestFit="1" customWidth="1"/>
    <col min="20" max="21" width="8.85546875" bestFit="1" customWidth="1"/>
  </cols>
  <sheetData>
    <row r="1" spans="1:22" x14ac:dyDescent="0.25">
      <c r="A1" s="1" t="s">
        <v>1</v>
      </c>
      <c r="B1" s="1" t="s">
        <v>38</v>
      </c>
      <c r="C1" s="1" t="s">
        <v>0</v>
      </c>
      <c r="D1" s="1" t="s">
        <v>16</v>
      </c>
      <c r="E1" s="1" t="s">
        <v>31</v>
      </c>
      <c r="F1" s="1" t="s">
        <v>32</v>
      </c>
      <c r="G1" s="1" t="s">
        <v>20</v>
      </c>
      <c r="H1" s="1" t="s">
        <v>4</v>
      </c>
      <c r="I1" s="1" t="s">
        <v>46</v>
      </c>
      <c r="J1" s="1" t="s">
        <v>14</v>
      </c>
      <c r="K1" s="1" t="s">
        <v>48</v>
      </c>
      <c r="L1" s="1" t="s">
        <v>5</v>
      </c>
      <c r="M1" s="1" t="s">
        <v>13</v>
      </c>
      <c r="N1" s="1" t="s">
        <v>17</v>
      </c>
      <c r="O1" s="1" t="s">
        <v>6</v>
      </c>
      <c r="P1" s="1" t="s">
        <v>26</v>
      </c>
      <c r="Q1" s="1" t="s">
        <v>7</v>
      </c>
      <c r="R1" s="1" t="s">
        <v>27</v>
      </c>
      <c r="S1" s="1" t="s">
        <v>36</v>
      </c>
      <c r="T1" s="1" t="s">
        <v>8</v>
      </c>
      <c r="U1" s="1" t="s">
        <v>9</v>
      </c>
      <c r="V1" s="1" t="s">
        <v>52</v>
      </c>
    </row>
    <row r="2" spans="1:22" x14ac:dyDescent="0.25">
      <c r="A2" t="s">
        <v>2</v>
      </c>
      <c r="B2" t="s">
        <v>39</v>
      </c>
      <c r="C2" t="s">
        <v>3</v>
      </c>
      <c r="D2">
        <v>41</v>
      </c>
      <c r="E2">
        <v>1</v>
      </c>
      <c r="F2">
        <v>12</v>
      </c>
      <c r="G2">
        <f>E2*F2</f>
        <v>12</v>
      </c>
      <c r="H2" t="s">
        <v>10</v>
      </c>
      <c r="J2" t="s">
        <v>15</v>
      </c>
      <c r="K2" t="s">
        <v>49</v>
      </c>
      <c r="L2" t="s">
        <v>11</v>
      </c>
      <c r="M2" t="s">
        <v>25</v>
      </c>
      <c r="N2" t="s">
        <v>18</v>
      </c>
      <c r="O2">
        <v>0.81</v>
      </c>
      <c r="P2">
        <v>0.2</v>
      </c>
      <c r="Q2">
        <v>650</v>
      </c>
      <c r="R2">
        <v>167</v>
      </c>
      <c r="V2" t="s">
        <v>54</v>
      </c>
    </row>
    <row r="3" spans="1:22" x14ac:dyDescent="0.25">
      <c r="A3" t="s">
        <v>2</v>
      </c>
      <c r="B3" t="s">
        <v>39</v>
      </c>
      <c r="C3" t="s">
        <v>3</v>
      </c>
      <c r="D3">
        <v>41</v>
      </c>
      <c r="E3">
        <v>1</v>
      </c>
      <c r="F3">
        <v>12</v>
      </c>
      <c r="G3">
        <f t="shared" ref="G3:G19" si="0">E3*F3</f>
        <v>12</v>
      </c>
      <c r="H3" t="s">
        <v>10</v>
      </c>
      <c r="J3" t="s">
        <v>15</v>
      </c>
      <c r="K3" t="s">
        <v>49</v>
      </c>
      <c r="L3" t="s">
        <v>12</v>
      </c>
      <c r="M3" t="s">
        <v>25</v>
      </c>
      <c r="N3" t="s">
        <v>18</v>
      </c>
      <c r="O3">
        <v>0.78</v>
      </c>
      <c r="P3">
        <v>0.18</v>
      </c>
      <c r="Q3">
        <v>750</v>
      </c>
      <c r="R3">
        <v>299</v>
      </c>
      <c r="V3" t="s">
        <v>54</v>
      </c>
    </row>
    <row r="4" spans="1:22" x14ac:dyDescent="0.25">
      <c r="A4" t="s">
        <v>2</v>
      </c>
      <c r="B4" t="s">
        <v>39</v>
      </c>
      <c r="C4" t="s">
        <v>3</v>
      </c>
      <c r="D4">
        <v>41</v>
      </c>
      <c r="E4">
        <v>1</v>
      </c>
      <c r="F4">
        <v>12</v>
      </c>
      <c r="G4">
        <f t="shared" si="0"/>
        <v>12</v>
      </c>
      <c r="H4" t="s">
        <v>10</v>
      </c>
      <c r="J4" t="s">
        <v>15</v>
      </c>
      <c r="K4" t="s">
        <v>49</v>
      </c>
      <c r="L4" t="s">
        <v>11</v>
      </c>
      <c r="M4" t="s">
        <v>25</v>
      </c>
      <c r="N4" t="s">
        <v>19</v>
      </c>
      <c r="O4">
        <v>0.95</v>
      </c>
      <c r="P4">
        <v>0.09</v>
      </c>
      <c r="Q4">
        <v>637</v>
      </c>
      <c r="R4">
        <v>239</v>
      </c>
      <c r="V4" t="s">
        <v>54</v>
      </c>
    </row>
    <row r="5" spans="1:22" x14ac:dyDescent="0.25">
      <c r="A5" t="s">
        <v>2</v>
      </c>
      <c r="B5" t="s">
        <v>39</v>
      </c>
      <c r="C5" t="s">
        <v>3</v>
      </c>
      <c r="D5">
        <v>41</v>
      </c>
      <c r="E5">
        <v>1</v>
      </c>
      <c r="F5">
        <v>12</v>
      </c>
      <c r="G5">
        <f t="shared" si="0"/>
        <v>12</v>
      </c>
      <c r="H5" t="s">
        <v>10</v>
      </c>
      <c r="J5" t="s">
        <v>15</v>
      </c>
      <c r="K5" t="s">
        <v>49</v>
      </c>
      <c r="L5" t="s">
        <v>12</v>
      </c>
      <c r="M5" t="s">
        <v>25</v>
      </c>
      <c r="N5" t="s">
        <v>19</v>
      </c>
      <c r="O5">
        <v>0.93</v>
      </c>
      <c r="P5">
        <v>0.15</v>
      </c>
      <c r="Q5">
        <v>671</v>
      </c>
      <c r="R5">
        <v>251</v>
      </c>
      <c r="V5" t="s">
        <v>54</v>
      </c>
    </row>
    <row r="6" spans="1:22" x14ac:dyDescent="0.25">
      <c r="A6" t="s">
        <v>2</v>
      </c>
      <c r="B6" t="s">
        <v>39</v>
      </c>
      <c r="C6" t="s">
        <v>3</v>
      </c>
      <c r="D6">
        <v>41</v>
      </c>
      <c r="E6">
        <v>1</v>
      </c>
      <c r="F6">
        <v>12</v>
      </c>
      <c r="G6">
        <f t="shared" si="0"/>
        <v>12</v>
      </c>
      <c r="H6" t="s">
        <v>10</v>
      </c>
      <c r="J6" t="s">
        <v>21</v>
      </c>
      <c r="K6" t="s">
        <v>49</v>
      </c>
      <c r="L6" t="s">
        <v>11</v>
      </c>
      <c r="M6" t="s">
        <v>22</v>
      </c>
      <c r="N6" t="s">
        <v>23</v>
      </c>
      <c r="O6">
        <v>0.92</v>
      </c>
      <c r="P6">
        <v>7.0000000000000007E-2</v>
      </c>
      <c r="Q6">
        <v>856</v>
      </c>
      <c r="R6">
        <v>212</v>
      </c>
      <c r="V6" t="s">
        <v>54</v>
      </c>
    </row>
    <row r="7" spans="1:22" x14ac:dyDescent="0.25">
      <c r="A7" t="s">
        <v>2</v>
      </c>
      <c r="B7" t="s">
        <v>39</v>
      </c>
      <c r="C7" t="s">
        <v>3</v>
      </c>
      <c r="D7">
        <v>41</v>
      </c>
      <c r="E7">
        <v>1</v>
      </c>
      <c r="F7">
        <v>12</v>
      </c>
      <c r="G7">
        <f t="shared" si="0"/>
        <v>12</v>
      </c>
      <c r="H7" t="s">
        <v>10</v>
      </c>
      <c r="J7" t="s">
        <v>21</v>
      </c>
      <c r="K7" t="s">
        <v>49</v>
      </c>
      <c r="L7" t="s">
        <v>12</v>
      </c>
      <c r="M7" t="s">
        <v>22</v>
      </c>
      <c r="N7" t="s">
        <v>23</v>
      </c>
      <c r="O7">
        <v>0.95</v>
      </c>
      <c r="P7">
        <v>7.0000000000000007E-2</v>
      </c>
      <c r="Q7">
        <v>784</v>
      </c>
      <c r="R7">
        <v>125</v>
      </c>
      <c r="V7" t="s">
        <v>54</v>
      </c>
    </row>
    <row r="8" spans="1:22" x14ac:dyDescent="0.25">
      <c r="A8" t="s">
        <v>2</v>
      </c>
      <c r="B8" t="s">
        <v>39</v>
      </c>
      <c r="C8" t="s">
        <v>3</v>
      </c>
      <c r="D8">
        <v>41</v>
      </c>
      <c r="E8">
        <v>1</v>
      </c>
      <c r="F8">
        <v>12</v>
      </c>
      <c r="G8">
        <f t="shared" si="0"/>
        <v>12</v>
      </c>
      <c r="H8" t="s">
        <v>10</v>
      </c>
      <c r="J8" t="s">
        <v>21</v>
      </c>
      <c r="K8" t="s">
        <v>49</v>
      </c>
      <c r="L8" t="s">
        <v>11</v>
      </c>
      <c r="M8" t="s">
        <v>22</v>
      </c>
      <c r="N8" t="s">
        <v>24</v>
      </c>
      <c r="O8">
        <v>0.98</v>
      </c>
      <c r="P8">
        <v>0.03</v>
      </c>
      <c r="Q8">
        <v>861</v>
      </c>
      <c r="R8">
        <v>151</v>
      </c>
      <c r="V8" t="s">
        <v>54</v>
      </c>
    </row>
    <row r="9" spans="1:22" x14ac:dyDescent="0.25">
      <c r="A9" t="s">
        <v>2</v>
      </c>
      <c r="B9" t="s">
        <v>39</v>
      </c>
      <c r="C9" t="s">
        <v>3</v>
      </c>
      <c r="D9">
        <v>41</v>
      </c>
      <c r="E9">
        <v>1</v>
      </c>
      <c r="F9">
        <v>12</v>
      </c>
      <c r="G9">
        <f t="shared" si="0"/>
        <v>12</v>
      </c>
      <c r="H9" t="s">
        <v>10</v>
      </c>
      <c r="J9" t="s">
        <v>21</v>
      </c>
      <c r="K9" t="s">
        <v>49</v>
      </c>
      <c r="L9" t="s">
        <v>12</v>
      </c>
      <c r="M9" t="s">
        <v>22</v>
      </c>
      <c r="N9" t="s">
        <v>24</v>
      </c>
      <c r="O9">
        <v>0.95</v>
      </c>
      <c r="P9">
        <v>0.06</v>
      </c>
      <c r="Q9">
        <v>825</v>
      </c>
      <c r="R9">
        <v>132</v>
      </c>
      <c r="V9" t="s">
        <v>54</v>
      </c>
    </row>
    <row r="10" spans="1:22" x14ac:dyDescent="0.25">
      <c r="A10" t="s">
        <v>2</v>
      </c>
      <c r="B10" t="s">
        <v>39</v>
      </c>
      <c r="C10" t="s">
        <v>3</v>
      </c>
      <c r="D10">
        <v>41</v>
      </c>
      <c r="E10">
        <v>1</v>
      </c>
      <c r="F10">
        <v>12</v>
      </c>
      <c r="G10">
        <f t="shared" si="0"/>
        <v>12</v>
      </c>
      <c r="H10" t="s">
        <v>28</v>
      </c>
      <c r="J10" t="s">
        <v>15</v>
      </c>
      <c r="K10" t="s">
        <v>49</v>
      </c>
      <c r="L10" t="s">
        <v>11</v>
      </c>
      <c r="M10" t="s">
        <v>25</v>
      </c>
      <c r="N10" t="s">
        <v>18</v>
      </c>
      <c r="O10">
        <v>0.92</v>
      </c>
      <c r="P10">
        <v>7.0000000000000007E-2</v>
      </c>
      <c r="Q10">
        <v>534</v>
      </c>
      <c r="R10">
        <v>193</v>
      </c>
      <c r="V10" t="s">
        <v>54</v>
      </c>
    </row>
    <row r="11" spans="1:22" x14ac:dyDescent="0.25">
      <c r="A11" t="s">
        <v>2</v>
      </c>
      <c r="B11" t="s">
        <v>39</v>
      </c>
      <c r="C11" t="s">
        <v>3</v>
      </c>
      <c r="D11">
        <v>41</v>
      </c>
      <c r="E11">
        <v>1</v>
      </c>
      <c r="F11">
        <v>12</v>
      </c>
      <c r="G11">
        <f t="shared" si="0"/>
        <v>12</v>
      </c>
      <c r="H11" t="s">
        <v>28</v>
      </c>
      <c r="J11" t="s">
        <v>15</v>
      </c>
      <c r="K11" t="s">
        <v>49</v>
      </c>
      <c r="L11" t="s">
        <v>12</v>
      </c>
      <c r="M11" t="s">
        <v>25</v>
      </c>
      <c r="N11" t="s">
        <v>18</v>
      </c>
      <c r="O11">
        <v>0.9</v>
      </c>
      <c r="P11">
        <v>0.11</v>
      </c>
      <c r="Q11">
        <v>663</v>
      </c>
      <c r="R11">
        <v>385</v>
      </c>
      <c r="V11" t="s">
        <v>54</v>
      </c>
    </row>
    <row r="12" spans="1:22" x14ac:dyDescent="0.25">
      <c r="A12" t="s">
        <v>2</v>
      </c>
      <c r="B12" t="s">
        <v>39</v>
      </c>
      <c r="C12" t="s">
        <v>3</v>
      </c>
      <c r="D12">
        <v>41</v>
      </c>
      <c r="E12">
        <v>1</v>
      </c>
      <c r="F12">
        <v>12</v>
      </c>
      <c r="G12">
        <f t="shared" si="0"/>
        <v>12</v>
      </c>
      <c r="H12" t="s">
        <v>28</v>
      </c>
      <c r="J12" t="s">
        <v>15</v>
      </c>
      <c r="K12" t="s">
        <v>49</v>
      </c>
      <c r="L12" t="s">
        <v>11</v>
      </c>
      <c r="M12" t="s">
        <v>25</v>
      </c>
      <c r="N12" t="s">
        <v>19</v>
      </c>
      <c r="O12">
        <v>0.95</v>
      </c>
      <c r="P12">
        <v>0.11</v>
      </c>
      <c r="Q12">
        <v>631</v>
      </c>
      <c r="R12">
        <v>117</v>
      </c>
      <c r="V12" t="s">
        <v>54</v>
      </c>
    </row>
    <row r="13" spans="1:22" x14ac:dyDescent="0.25">
      <c r="A13" t="s">
        <v>2</v>
      </c>
      <c r="B13" t="s">
        <v>39</v>
      </c>
      <c r="C13" t="s">
        <v>3</v>
      </c>
      <c r="D13">
        <v>41</v>
      </c>
      <c r="E13">
        <v>1</v>
      </c>
      <c r="F13">
        <v>12</v>
      </c>
      <c r="G13">
        <f t="shared" si="0"/>
        <v>12</v>
      </c>
      <c r="H13" t="s">
        <v>28</v>
      </c>
      <c r="J13" t="s">
        <v>15</v>
      </c>
      <c r="K13" t="s">
        <v>49</v>
      </c>
      <c r="L13" t="s">
        <v>12</v>
      </c>
      <c r="M13" t="s">
        <v>25</v>
      </c>
      <c r="N13" t="s">
        <v>19</v>
      </c>
      <c r="O13">
        <v>0.97</v>
      </c>
      <c r="P13">
        <v>0.06</v>
      </c>
      <c r="Q13">
        <v>601</v>
      </c>
      <c r="R13">
        <v>156</v>
      </c>
      <c r="V13" t="s">
        <v>54</v>
      </c>
    </row>
    <row r="14" spans="1:22" x14ac:dyDescent="0.25">
      <c r="A14" t="s">
        <v>2</v>
      </c>
      <c r="B14" t="s">
        <v>39</v>
      </c>
      <c r="C14" t="s">
        <v>3</v>
      </c>
      <c r="D14">
        <v>41</v>
      </c>
      <c r="E14">
        <v>1</v>
      </c>
      <c r="F14">
        <v>12</v>
      </c>
      <c r="G14">
        <f t="shared" si="0"/>
        <v>12</v>
      </c>
      <c r="H14" t="s">
        <v>28</v>
      </c>
      <c r="J14" t="s">
        <v>21</v>
      </c>
      <c r="K14" t="s">
        <v>49</v>
      </c>
      <c r="L14" t="s">
        <v>11</v>
      </c>
      <c r="M14" t="s">
        <v>22</v>
      </c>
      <c r="N14" t="s">
        <v>23</v>
      </c>
      <c r="O14">
        <v>0.89</v>
      </c>
      <c r="P14">
        <v>0.14000000000000001</v>
      </c>
      <c r="Q14">
        <v>829</v>
      </c>
      <c r="R14">
        <v>190</v>
      </c>
      <c r="V14" t="s">
        <v>54</v>
      </c>
    </row>
    <row r="15" spans="1:22" x14ac:dyDescent="0.25">
      <c r="A15" t="s">
        <v>2</v>
      </c>
      <c r="B15" t="s">
        <v>39</v>
      </c>
      <c r="C15" t="s">
        <v>3</v>
      </c>
      <c r="D15">
        <v>41</v>
      </c>
      <c r="E15">
        <v>1</v>
      </c>
      <c r="F15">
        <v>12</v>
      </c>
      <c r="G15">
        <f t="shared" si="0"/>
        <v>12</v>
      </c>
      <c r="H15" t="s">
        <v>28</v>
      </c>
      <c r="J15" t="s">
        <v>21</v>
      </c>
      <c r="K15" t="s">
        <v>49</v>
      </c>
      <c r="L15" t="s">
        <v>12</v>
      </c>
      <c r="M15" t="s">
        <v>22</v>
      </c>
      <c r="N15" t="s">
        <v>23</v>
      </c>
      <c r="O15">
        <v>0.91</v>
      </c>
      <c r="P15">
        <v>0.13</v>
      </c>
      <c r="Q15">
        <v>918</v>
      </c>
      <c r="R15">
        <v>687</v>
      </c>
      <c r="V15" t="s">
        <v>54</v>
      </c>
    </row>
    <row r="16" spans="1:22" x14ac:dyDescent="0.25">
      <c r="A16" t="s">
        <v>2</v>
      </c>
      <c r="B16" t="s">
        <v>39</v>
      </c>
      <c r="C16" t="s">
        <v>3</v>
      </c>
      <c r="D16">
        <v>41</v>
      </c>
      <c r="E16">
        <v>1</v>
      </c>
      <c r="F16">
        <v>12</v>
      </c>
      <c r="G16">
        <f t="shared" si="0"/>
        <v>12</v>
      </c>
      <c r="H16" t="s">
        <v>28</v>
      </c>
      <c r="J16" t="s">
        <v>21</v>
      </c>
      <c r="K16" t="s">
        <v>49</v>
      </c>
      <c r="L16" t="s">
        <v>11</v>
      </c>
      <c r="M16" t="s">
        <v>22</v>
      </c>
      <c r="N16" t="s">
        <v>24</v>
      </c>
      <c r="O16">
        <v>0.95</v>
      </c>
      <c r="P16">
        <v>0.09</v>
      </c>
      <c r="Q16">
        <v>940</v>
      </c>
      <c r="R16">
        <v>204</v>
      </c>
      <c r="V16" t="s">
        <v>54</v>
      </c>
    </row>
    <row r="17" spans="1:22" x14ac:dyDescent="0.25">
      <c r="A17" t="s">
        <v>2</v>
      </c>
      <c r="B17" t="s">
        <v>39</v>
      </c>
      <c r="C17" t="s">
        <v>3</v>
      </c>
      <c r="D17">
        <v>41</v>
      </c>
      <c r="E17">
        <v>1</v>
      </c>
      <c r="F17">
        <v>12</v>
      </c>
      <c r="G17">
        <f t="shared" si="0"/>
        <v>12</v>
      </c>
      <c r="H17" t="s">
        <v>28</v>
      </c>
      <c r="J17" t="s">
        <v>21</v>
      </c>
      <c r="K17" t="s">
        <v>49</v>
      </c>
      <c r="L17" t="s">
        <v>12</v>
      </c>
      <c r="M17" t="s">
        <v>22</v>
      </c>
      <c r="N17" t="s">
        <v>24</v>
      </c>
      <c r="O17">
        <v>0.98</v>
      </c>
      <c r="P17">
        <v>0.03</v>
      </c>
      <c r="Q17">
        <v>687</v>
      </c>
      <c r="R17">
        <v>165</v>
      </c>
      <c r="V17" t="s">
        <v>54</v>
      </c>
    </row>
    <row r="19" spans="1:22" x14ac:dyDescent="0.25">
      <c r="A19" t="s">
        <v>29</v>
      </c>
      <c r="B19" t="s">
        <v>39</v>
      </c>
      <c r="C19" t="s">
        <v>30</v>
      </c>
      <c r="D19">
        <v>22</v>
      </c>
      <c r="E19">
        <v>9</v>
      </c>
      <c r="F19">
        <v>16</v>
      </c>
      <c r="G19">
        <f t="shared" si="0"/>
        <v>144</v>
      </c>
      <c r="H19" t="s">
        <v>28</v>
      </c>
      <c r="I19" t="s">
        <v>43</v>
      </c>
      <c r="J19" t="s">
        <v>15</v>
      </c>
      <c r="K19" t="s">
        <v>33</v>
      </c>
      <c r="L19" t="s">
        <v>33</v>
      </c>
      <c r="M19" t="s">
        <v>35</v>
      </c>
      <c r="N19" t="s">
        <v>18</v>
      </c>
      <c r="O19">
        <v>0.88</v>
      </c>
      <c r="P19">
        <v>0.11</v>
      </c>
      <c r="Q19">
        <v>1229</v>
      </c>
      <c r="R19">
        <v>254</v>
      </c>
      <c r="S19">
        <v>30</v>
      </c>
      <c r="V19" t="s">
        <v>54</v>
      </c>
    </row>
    <row r="20" spans="1:22" x14ac:dyDescent="0.25">
      <c r="A20" t="s">
        <v>29</v>
      </c>
      <c r="B20" t="s">
        <v>39</v>
      </c>
      <c r="C20" t="s">
        <v>30</v>
      </c>
      <c r="D20">
        <v>22</v>
      </c>
      <c r="E20">
        <v>9</v>
      </c>
      <c r="F20">
        <v>16</v>
      </c>
      <c r="G20">
        <f t="shared" ref="G20:G22" si="1">E20*F20</f>
        <v>144</v>
      </c>
      <c r="H20" t="s">
        <v>34</v>
      </c>
      <c r="I20" t="s">
        <v>43</v>
      </c>
      <c r="J20" t="s">
        <v>15</v>
      </c>
      <c r="K20" t="s">
        <v>33</v>
      </c>
      <c r="L20" t="s">
        <v>34</v>
      </c>
      <c r="M20" t="s">
        <v>35</v>
      </c>
      <c r="N20" t="s">
        <v>19</v>
      </c>
      <c r="O20">
        <v>0.8</v>
      </c>
      <c r="P20">
        <v>0.17</v>
      </c>
      <c r="Q20">
        <v>1178</v>
      </c>
      <c r="R20">
        <v>270</v>
      </c>
      <c r="S20">
        <v>72</v>
      </c>
      <c r="V20" t="s">
        <v>54</v>
      </c>
    </row>
    <row r="21" spans="1:22" x14ac:dyDescent="0.25">
      <c r="A21" t="s">
        <v>29</v>
      </c>
      <c r="B21" t="s">
        <v>39</v>
      </c>
      <c r="C21" t="s">
        <v>30</v>
      </c>
      <c r="D21">
        <v>20</v>
      </c>
      <c r="E21">
        <v>4</v>
      </c>
      <c r="F21">
        <v>24</v>
      </c>
      <c r="G21">
        <f t="shared" si="1"/>
        <v>96</v>
      </c>
      <c r="H21" t="s">
        <v>28</v>
      </c>
      <c r="I21" t="s">
        <v>43</v>
      </c>
      <c r="J21" t="s">
        <v>21</v>
      </c>
      <c r="K21" t="s">
        <v>33</v>
      </c>
      <c r="L21" t="s">
        <v>33</v>
      </c>
      <c r="M21" t="s">
        <v>25</v>
      </c>
      <c r="N21" t="s">
        <v>19</v>
      </c>
      <c r="O21">
        <v>0.93</v>
      </c>
      <c r="P21">
        <v>0.04</v>
      </c>
      <c r="Q21">
        <v>904</v>
      </c>
      <c r="R21">
        <v>332</v>
      </c>
      <c r="V21" t="s">
        <v>54</v>
      </c>
    </row>
    <row r="22" spans="1:22" x14ac:dyDescent="0.25">
      <c r="A22" t="s">
        <v>29</v>
      </c>
      <c r="B22" t="s">
        <v>39</v>
      </c>
      <c r="C22" t="s">
        <v>30</v>
      </c>
      <c r="D22">
        <v>20</v>
      </c>
      <c r="E22">
        <v>4</v>
      </c>
      <c r="F22">
        <v>24</v>
      </c>
      <c r="G22">
        <f t="shared" si="1"/>
        <v>96</v>
      </c>
      <c r="H22" t="s">
        <v>34</v>
      </c>
      <c r="I22" t="s">
        <v>43</v>
      </c>
      <c r="J22" t="s">
        <v>21</v>
      </c>
      <c r="K22" t="s">
        <v>33</v>
      </c>
      <c r="L22" t="s">
        <v>34</v>
      </c>
      <c r="M22" t="s">
        <v>25</v>
      </c>
      <c r="N22" t="s">
        <v>19</v>
      </c>
      <c r="O22">
        <v>0.87</v>
      </c>
      <c r="P22">
        <v>0.1</v>
      </c>
      <c r="Q22">
        <v>875</v>
      </c>
      <c r="R22">
        <v>253</v>
      </c>
      <c r="V22" t="s">
        <v>54</v>
      </c>
    </row>
    <row r="23" spans="1:22" x14ac:dyDescent="0.25">
      <c r="A23" t="s">
        <v>29</v>
      </c>
      <c r="B23" t="s">
        <v>40</v>
      </c>
      <c r="C23" t="s">
        <v>30</v>
      </c>
      <c r="D23">
        <v>22</v>
      </c>
      <c r="E23">
        <v>9</v>
      </c>
      <c r="F23">
        <v>16</v>
      </c>
      <c r="G23">
        <f t="shared" ref="G23:G26" si="2">E23*F23</f>
        <v>144</v>
      </c>
      <c r="H23" t="s">
        <v>34</v>
      </c>
      <c r="I23" t="s">
        <v>34</v>
      </c>
      <c r="J23" t="s">
        <v>15</v>
      </c>
      <c r="K23" t="s">
        <v>33</v>
      </c>
      <c r="L23" t="s">
        <v>34</v>
      </c>
      <c r="M23" t="s">
        <v>35</v>
      </c>
      <c r="N23" t="s">
        <v>19</v>
      </c>
      <c r="O23">
        <v>0.82</v>
      </c>
      <c r="P23">
        <v>8.8034084308295249E-2</v>
      </c>
      <c r="V23" t="s">
        <v>53</v>
      </c>
    </row>
    <row r="24" spans="1:22" x14ac:dyDescent="0.25">
      <c r="A24" t="s">
        <v>29</v>
      </c>
      <c r="B24" t="s">
        <v>40</v>
      </c>
      <c r="C24" t="s">
        <v>30</v>
      </c>
      <c r="D24">
        <v>18</v>
      </c>
      <c r="E24">
        <v>9</v>
      </c>
      <c r="F24">
        <v>16</v>
      </c>
      <c r="G24">
        <f t="shared" si="2"/>
        <v>144</v>
      </c>
      <c r="H24" t="s">
        <v>28</v>
      </c>
      <c r="I24" t="s">
        <v>43</v>
      </c>
      <c r="J24" t="s">
        <v>15</v>
      </c>
      <c r="K24" t="s">
        <v>33</v>
      </c>
      <c r="L24" t="s">
        <v>33</v>
      </c>
      <c r="M24" t="s">
        <v>35</v>
      </c>
      <c r="N24" t="s">
        <v>18</v>
      </c>
      <c r="O24">
        <v>0.8633333333333334</v>
      </c>
      <c r="P24">
        <v>7.5828754440515497E-2</v>
      </c>
      <c r="V24" t="s">
        <v>53</v>
      </c>
    </row>
    <row r="25" spans="1:22" x14ac:dyDescent="0.25">
      <c r="A25" t="s">
        <v>29</v>
      </c>
      <c r="B25" t="s">
        <v>40</v>
      </c>
      <c r="C25" t="s">
        <v>30</v>
      </c>
      <c r="D25">
        <v>18</v>
      </c>
      <c r="E25">
        <v>9</v>
      </c>
      <c r="F25">
        <v>16</v>
      </c>
      <c r="G25">
        <f t="shared" si="2"/>
        <v>144</v>
      </c>
      <c r="H25" t="s">
        <v>28</v>
      </c>
      <c r="I25" t="s">
        <v>44</v>
      </c>
      <c r="J25" t="s">
        <v>15</v>
      </c>
      <c r="K25" t="s">
        <v>33</v>
      </c>
      <c r="L25" t="s">
        <v>33</v>
      </c>
      <c r="M25" t="s">
        <v>35</v>
      </c>
      <c r="N25" t="s">
        <v>18</v>
      </c>
      <c r="O25">
        <v>0.87444444444444447</v>
      </c>
      <c r="P25">
        <v>9.0431066441670219E-2</v>
      </c>
      <c r="V25" t="s">
        <v>53</v>
      </c>
    </row>
    <row r="26" spans="1:22" x14ac:dyDescent="0.25">
      <c r="A26" t="s">
        <v>29</v>
      </c>
      <c r="B26" t="s">
        <v>40</v>
      </c>
      <c r="C26" t="s">
        <v>30</v>
      </c>
      <c r="D26">
        <v>17</v>
      </c>
      <c r="E26">
        <v>9</v>
      </c>
      <c r="F26">
        <v>16</v>
      </c>
      <c r="G26">
        <f t="shared" si="2"/>
        <v>144</v>
      </c>
      <c r="H26" t="s">
        <v>37</v>
      </c>
      <c r="I26" t="s">
        <v>37</v>
      </c>
      <c r="J26" t="s">
        <v>15</v>
      </c>
      <c r="K26" t="s">
        <v>33</v>
      </c>
      <c r="L26" t="s">
        <v>37</v>
      </c>
      <c r="M26" t="s">
        <v>35</v>
      </c>
      <c r="N26" t="s">
        <v>37</v>
      </c>
      <c r="O26">
        <v>0.81555555555555559</v>
      </c>
      <c r="P26">
        <v>0.11281745333846968</v>
      </c>
      <c r="V26" t="s">
        <v>53</v>
      </c>
    </row>
    <row r="27" spans="1:22" x14ac:dyDescent="0.25">
      <c r="A27" t="s">
        <v>29</v>
      </c>
      <c r="B27" t="s">
        <v>40</v>
      </c>
      <c r="C27" t="s">
        <v>30</v>
      </c>
      <c r="D27">
        <v>18</v>
      </c>
      <c r="H27" t="s">
        <v>28</v>
      </c>
      <c r="I27" t="s">
        <v>43</v>
      </c>
      <c r="J27" t="s">
        <v>45</v>
      </c>
      <c r="K27" t="s">
        <v>33</v>
      </c>
      <c r="L27" t="s">
        <v>33</v>
      </c>
      <c r="M27" t="s">
        <v>25</v>
      </c>
      <c r="N27" t="s">
        <v>18</v>
      </c>
      <c r="O27">
        <v>0.82</v>
      </c>
      <c r="P27">
        <v>0.13</v>
      </c>
      <c r="V27" t="s">
        <v>54</v>
      </c>
    </row>
    <row r="28" spans="1:22" x14ac:dyDescent="0.25">
      <c r="A28" t="s">
        <v>29</v>
      </c>
      <c r="B28" t="s">
        <v>40</v>
      </c>
      <c r="C28" t="s">
        <v>30</v>
      </c>
      <c r="D28">
        <v>18</v>
      </c>
      <c r="H28" t="s">
        <v>28</v>
      </c>
      <c r="I28" t="s">
        <v>44</v>
      </c>
      <c r="J28" t="s">
        <v>45</v>
      </c>
      <c r="K28" t="s">
        <v>33</v>
      </c>
      <c r="L28" t="s">
        <v>33</v>
      </c>
      <c r="M28" t="s">
        <v>25</v>
      </c>
      <c r="N28" t="s">
        <v>18</v>
      </c>
      <c r="O28">
        <v>0.92</v>
      </c>
      <c r="P28">
        <v>7.0000000000000007E-2</v>
      </c>
      <c r="V28" t="s">
        <v>54</v>
      </c>
    </row>
    <row r="29" spans="1:22" x14ac:dyDescent="0.25">
      <c r="A29" t="s">
        <v>29</v>
      </c>
      <c r="B29" t="s">
        <v>40</v>
      </c>
      <c r="C29" t="s">
        <v>30</v>
      </c>
      <c r="D29">
        <v>17</v>
      </c>
      <c r="H29" t="s">
        <v>37</v>
      </c>
      <c r="I29" t="s">
        <v>37</v>
      </c>
      <c r="J29" t="s">
        <v>45</v>
      </c>
      <c r="K29" t="s">
        <v>33</v>
      </c>
      <c r="L29" t="s">
        <v>37</v>
      </c>
      <c r="M29" t="s">
        <v>25</v>
      </c>
      <c r="N29" t="s">
        <v>37</v>
      </c>
      <c r="O29">
        <v>0.82</v>
      </c>
      <c r="P29">
        <v>0.13</v>
      </c>
      <c r="V29" t="s">
        <v>54</v>
      </c>
    </row>
    <row r="31" spans="1:22" x14ac:dyDescent="0.25">
      <c r="A31" t="s">
        <v>47</v>
      </c>
      <c r="B31" t="s">
        <v>51</v>
      </c>
      <c r="C31" t="s">
        <v>30</v>
      </c>
      <c r="D31">
        <v>33</v>
      </c>
      <c r="E31">
        <v>18</v>
      </c>
      <c r="F31">
        <v>16</v>
      </c>
      <c r="G31">
        <f t="shared" ref="G31:G38" si="3">E31*F31</f>
        <v>288</v>
      </c>
      <c r="H31" t="s">
        <v>28</v>
      </c>
      <c r="I31" t="s">
        <v>44</v>
      </c>
      <c r="J31" t="s">
        <v>15</v>
      </c>
      <c r="K31" t="s">
        <v>34</v>
      </c>
      <c r="L31" t="s">
        <v>34</v>
      </c>
      <c r="M31" t="s">
        <v>35</v>
      </c>
      <c r="N31" t="s">
        <v>19</v>
      </c>
      <c r="O31">
        <v>0.73499999999999999</v>
      </c>
      <c r="Q31">
        <v>680</v>
      </c>
      <c r="V31" t="s">
        <v>53</v>
      </c>
    </row>
    <row r="32" spans="1:22" x14ac:dyDescent="0.25">
      <c r="A32" t="s">
        <v>47</v>
      </c>
      <c r="B32" t="s">
        <v>51</v>
      </c>
      <c r="C32" t="s">
        <v>30</v>
      </c>
      <c r="D32">
        <v>14</v>
      </c>
      <c r="E32">
        <v>18</v>
      </c>
      <c r="F32">
        <v>16</v>
      </c>
      <c r="G32">
        <f t="shared" si="3"/>
        <v>288</v>
      </c>
      <c r="H32" t="s">
        <v>28</v>
      </c>
      <c r="I32" t="s">
        <v>44</v>
      </c>
      <c r="J32" t="s">
        <v>15</v>
      </c>
      <c r="K32" t="s">
        <v>49</v>
      </c>
      <c r="L32" t="s">
        <v>11</v>
      </c>
      <c r="M32" t="s">
        <v>35</v>
      </c>
      <c r="N32" t="s">
        <v>18</v>
      </c>
      <c r="O32">
        <v>0.82599999999999996</v>
      </c>
      <c r="Q32">
        <v>735</v>
      </c>
      <c r="V32" t="s">
        <v>54</v>
      </c>
    </row>
    <row r="33" spans="1:22" x14ac:dyDescent="0.25">
      <c r="A33" t="s">
        <v>47</v>
      </c>
      <c r="B33" t="s">
        <v>51</v>
      </c>
      <c r="C33" t="s">
        <v>30</v>
      </c>
      <c r="D33">
        <v>14</v>
      </c>
      <c r="E33">
        <v>18</v>
      </c>
      <c r="F33">
        <v>16</v>
      </c>
      <c r="G33">
        <f t="shared" si="3"/>
        <v>288</v>
      </c>
      <c r="H33" t="s">
        <v>28</v>
      </c>
      <c r="I33" t="s">
        <v>44</v>
      </c>
      <c r="J33" t="s">
        <v>15</v>
      </c>
      <c r="K33" t="s">
        <v>49</v>
      </c>
      <c r="L33" t="s">
        <v>12</v>
      </c>
      <c r="M33" t="s">
        <v>35</v>
      </c>
      <c r="N33" t="s">
        <v>18</v>
      </c>
      <c r="O33">
        <v>0.74199999999999999</v>
      </c>
      <c r="Q33">
        <v>724</v>
      </c>
      <c r="V33" t="s">
        <v>54</v>
      </c>
    </row>
    <row r="34" spans="1:22" x14ac:dyDescent="0.25">
      <c r="A34" t="s">
        <v>47</v>
      </c>
      <c r="B34" t="s">
        <v>51</v>
      </c>
      <c r="C34" t="s">
        <v>30</v>
      </c>
      <c r="D34">
        <v>23</v>
      </c>
      <c r="E34">
        <v>18</v>
      </c>
      <c r="F34">
        <v>16</v>
      </c>
      <c r="G34">
        <f t="shared" si="3"/>
        <v>288</v>
      </c>
      <c r="H34" t="s">
        <v>28</v>
      </c>
      <c r="I34" t="s">
        <v>44</v>
      </c>
      <c r="J34" t="s">
        <v>15</v>
      </c>
      <c r="K34" t="s">
        <v>50</v>
      </c>
      <c r="L34" t="s">
        <v>11</v>
      </c>
      <c r="M34" t="s">
        <v>35</v>
      </c>
      <c r="N34" t="s">
        <v>18</v>
      </c>
      <c r="O34">
        <v>0.79</v>
      </c>
      <c r="Q34">
        <v>814</v>
      </c>
      <c r="V34" t="s">
        <v>54</v>
      </c>
    </row>
    <row r="35" spans="1:22" x14ac:dyDescent="0.25">
      <c r="A35" t="s">
        <v>47</v>
      </c>
      <c r="B35" t="s">
        <v>51</v>
      </c>
      <c r="C35" t="s">
        <v>30</v>
      </c>
      <c r="D35">
        <v>14</v>
      </c>
      <c r="E35">
        <v>18</v>
      </c>
      <c r="F35">
        <v>16</v>
      </c>
      <c r="G35">
        <f t="shared" si="3"/>
        <v>288</v>
      </c>
      <c r="H35" t="s">
        <v>28</v>
      </c>
      <c r="I35" t="s">
        <v>44</v>
      </c>
      <c r="J35" t="s">
        <v>15</v>
      </c>
      <c r="K35" t="s">
        <v>50</v>
      </c>
      <c r="L35" t="s">
        <v>12</v>
      </c>
      <c r="M35" t="s">
        <v>35</v>
      </c>
      <c r="N35" t="s">
        <v>18</v>
      </c>
      <c r="O35">
        <v>0.73399999999999999</v>
      </c>
      <c r="V35" t="s">
        <v>54</v>
      </c>
    </row>
    <row r="37" spans="1:22" x14ac:dyDescent="0.25">
      <c r="A37" t="s">
        <v>55</v>
      </c>
      <c r="B37" t="s">
        <v>39</v>
      </c>
      <c r="C37" t="s">
        <v>56</v>
      </c>
      <c r="D37">
        <v>16</v>
      </c>
      <c r="E37">
        <v>16.059999999999999</v>
      </c>
      <c r="F37">
        <v>9</v>
      </c>
      <c r="G37">
        <f t="shared" si="3"/>
        <v>144.54</v>
      </c>
      <c r="H37" t="s">
        <v>28</v>
      </c>
      <c r="I37" t="s">
        <v>44</v>
      </c>
      <c r="J37" t="s">
        <v>15</v>
      </c>
      <c r="K37" t="s">
        <v>49</v>
      </c>
      <c r="L37" t="s">
        <v>11</v>
      </c>
      <c r="M37" t="s">
        <v>25</v>
      </c>
      <c r="N37" t="s">
        <v>18</v>
      </c>
      <c r="V37" t="s">
        <v>54</v>
      </c>
    </row>
    <row r="38" spans="1:22" x14ac:dyDescent="0.25">
      <c r="A38" t="s">
        <v>55</v>
      </c>
      <c r="B38" t="s">
        <v>39</v>
      </c>
      <c r="C38" t="s">
        <v>56</v>
      </c>
      <c r="D38">
        <v>16</v>
      </c>
      <c r="E38">
        <v>17.690000000000001</v>
      </c>
      <c r="F38">
        <v>9</v>
      </c>
      <c r="G38">
        <f t="shared" si="3"/>
        <v>159.21</v>
      </c>
      <c r="H38" t="s">
        <v>28</v>
      </c>
      <c r="I38" t="s">
        <v>44</v>
      </c>
      <c r="J38" t="s">
        <v>15</v>
      </c>
      <c r="K38" t="s">
        <v>49</v>
      </c>
      <c r="L38" t="s">
        <v>12</v>
      </c>
      <c r="M38" t="s">
        <v>25</v>
      </c>
      <c r="N38" t="s">
        <v>18</v>
      </c>
      <c r="V38" t="s">
        <v>54</v>
      </c>
    </row>
    <row r="39" spans="1:22" x14ac:dyDescent="0.25">
      <c r="A39" t="s">
        <v>55</v>
      </c>
      <c r="B39" t="s">
        <v>39</v>
      </c>
      <c r="C39" t="s">
        <v>56</v>
      </c>
      <c r="D39">
        <v>16</v>
      </c>
      <c r="G39">
        <v>160</v>
      </c>
      <c r="H39" t="s">
        <v>28</v>
      </c>
      <c r="I39" t="s">
        <v>44</v>
      </c>
      <c r="J39" t="s">
        <v>21</v>
      </c>
      <c r="K39" t="s">
        <v>49</v>
      </c>
      <c r="L39" t="s">
        <v>11</v>
      </c>
      <c r="M39" t="s">
        <v>25</v>
      </c>
      <c r="N39" t="s">
        <v>18</v>
      </c>
      <c r="O39">
        <v>0.88006249999999997</v>
      </c>
      <c r="P39">
        <v>2.0687500000000001E-2</v>
      </c>
      <c r="Q39">
        <v>1650</v>
      </c>
      <c r="R39">
        <v>96</v>
      </c>
      <c r="V39" t="s">
        <v>54</v>
      </c>
    </row>
    <row r="40" spans="1:22" x14ac:dyDescent="0.25">
      <c r="A40" t="s">
        <v>55</v>
      </c>
      <c r="B40" t="s">
        <v>39</v>
      </c>
      <c r="C40" t="s">
        <v>56</v>
      </c>
      <c r="D40">
        <v>16</v>
      </c>
      <c r="G40">
        <v>160</v>
      </c>
      <c r="H40" t="s">
        <v>28</v>
      </c>
      <c r="I40" t="s">
        <v>44</v>
      </c>
      <c r="J40" t="s">
        <v>21</v>
      </c>
      <c r="K40" t="s">
        <v>49</v>
      </c>
      <c r="L40" t="s">
        <v>12</v>
      </c>
      <c r="M40" t="s">
        <v>25</v>
      </c>
      <c r="N40" t="s">
        <v>18</v>
      </c>
      <c r="O40">
        <v>0.86599999999999999</v>
      </c>
      <c r="P40">
        <v>2.4E-2</v>
      </c>
      <c r="Q40">
        <v>1980</v>
      </c>
      <c r="R40">
        <v>140</v>
      </c>
      <c r="V40" t="s">
        <v>54</v>
      </c>
    </row>
    <row r="41" spans="1:22" x14ac:dyDescent="0.25">
      <c r="A41" t="s">
        <v>55</v>
      </c>
      <c r="B41" t="s">
        <v>40</v>
      </c>
      <c r="C41" t="s">
        <v>56</v>
      </c>
      <c r="D41">
        <v>14</v>
      </c>
      <c r="E41">
        <v>16.07</v>
      </c>
      <c r="F41">
        <v>9</v>
      </c>
      <c r="G41">
        <f t="shared" ref="G41:G42" si="4">E41*F41</f>
        <v>144.63</v>
      </c>
      <c r="H41" t="s">
        <v>28</v>
      </c>
      <c r="I41" t="s">
        <v>44</v>
      </c>
      <c r="J41" t="s">
        <v>15</v>
      </c>
      <c r="K41" t="s">
        <v>49</v>
      </c>
      <c r="L41" t="s">
        <v>11</v>
      </c>
      <c r="M41" t="s">
        <v>25</v>
      </c>
      <c r="N41" t="s">
        <v>18</v>
      </c>
      <c r="V41" t="s">
        <v>54</v>
      </c>
    </row>
    <row r="42" spans="1:22" x14ac:dyDescent="0.25">
      <c r="A42" t="s">
        <v>55</v>
      </c>
      <c r="B42" t="s">
        <v>40</v>
      </c>
      <c r="C42" t="s">
        <v>56</v>
      </c>
      <c r="D42">
        <v>13</v>
      </c>
      <c r="E42">
        <v>16.46</v>
      </c>
      <c r="F42">
        <v>9</v>
      </c>
      <c r="G42">
        <f t="shared" si="4"/>
        <v>148.14000000000001</v>
      </c>
      <c r="H42" t="s">
        <v>28</v>
      </c>
      <c r="I42" t="s">
        <v>44</v>
      </c>
      <c r="J42" t="s">
        <v>15</v>
      </c>
      <c r="K42" t="s">
        <v>49</v>
      </c>
      <c r="L42" t="s">
        <v>12</v>
      </c>
      <c r="M42" t="s">
        <v>25</v>
      </c>
      <c r="N42" t="s">
        <v>18</v>
      </c>
      <c r="V42" t="s">
        <v>54</v>
      </c>
    </row>
    <row r="43" spans="1:22" x14ac:dyDescent="0.25">
      <c r="A43" t="s">
        <v>55</v>
      </c>
      <c r="B43" t="s">
        <v>40</v>
      </c>
      <c r="C43" t="s">
        <v>56</v>
      </c>
      <c r="D43">
        <v>14</v>
      </c>
      <c r="G43">
        <v>160</v>
      </c>
      <c r="H43" t="s">
        <v>28</v>
      </c>
      <c r="I43" t="s">
        <v>44</v>
      </c>
      <c r="J43" t="s">
        <v>21</v>
      </c>
      <c r="K43" t="s">
        <v>49</v>
      </c>
      <c r="L43" t="s">
        <v>11</v>
      </c>
      <c r="M43" t="s">
        <v>25</v>
      </c>
      <c r="N43" t="s">
        <v>18</v>
      </c>
      <c r="O43">
        <v>0.90312499999999996</v>
      </c>
      <c r="P43">
        <v>2.325E-2</v>
      </c>
      <c r="Q43">
        <v>1620</v>
      </c>
      <c r="R43">
        <v>74.8</v>
      </c>
      <c r="V43" t="s">
        <v>54</v>
      </c>
    </row>
    <row r="44" spans="1:22" x14ac:dyDescent="0.25">
      <c r="A44" t="s">
        <v>55</v>
      </c>
      <c r="B44" t="s">
        <v>40</v>
      </c>
      <c r="C44" t="s">
        <v>56</v>
      </c>
      <c r="D44">
        <v>13</v>
      </c>
      <c r="G44">
        <v>160</v>
      </c>
      <c r="H44" t="s">
        <v>28</v>
      </c>
      <c r="I44" t="s">
        <v>44</v>
      </c>
      <c r="J44" t="s">
        <v>21</v>
      </c>
      <c r="K44" t="s">
        <v>49</v>
      </c>
      <c r="L44" t="s">
        <v>12</v>
      </c>
      <c r="M44" t="s">
        <v>25</v>
      </c>
      <c r="N44" t="s">
        <v>18</v>
      </c>
      <c r="O44">
        <v>0.8958124999999999</v>
      </c>
      <c r="P44">
        <v>1.99375E-2</v>
      </c>
      <c r="Q44">
        <v>1960</v>
      </c>
      <c r="R44">
        <v>108</v>
      </c>
      <c r="V44" t="s">
        <v>54</v>
      </c>
    </row>
    <row r="46" spans="1:22" x14ac:dyDescent="0.25">
      <c r="A46" t="s">
        <v>57</v>
      </c>
      <c r="B46" t="s">
        <v>39</v>
      </c>
      <c r="C46" t="s">
        <v>58</v>
      </c>
      <c r="D46">
        <v>18</v>
      </c>
      <c r="E46">
        <v>3</v>
      </c>
      <c r="F46">
        <v>32</v>
      </c>
      <c r="G46">
        <f t="shared" ref="G46" si="5">E46*F46</f>
        <v>96</v>
      </c>
      <c r="H46" t="s">
        <v>10</v>
      </c>
      <c r="I46" t="s">
        <v>44</v>
      </c>
      <c r="J46" t="s">
        <v>21</v>
      </c>
      <c r="K46" t="s">
        <v>49</v>
      </c>
      <c r="L46" t="s">
        <v>11</v>
      </c>
      <c r="M46" t="s">
        <v>60</v>
      </c>
      <c r="N46" t="s">
        <v>18</v>
      </c>
      <c r="O46">
        <v>0.88500000000000001</v>
      </c>
      <c r="P46">
        <v>9.3338095116624262E-2</v>
      </c>
      <c r="Q46">
        <v>2044</v>
      </c>
      <c r="R46">
        <v>407.29350596345137</v>
      </c>
    </row>
    <row r="47" spans="1:22" x14ac:dyDescent="0.25">
      <c r="A47" t="s">
        <v>57</v>
      </c>
      <c r="B47" t="s">
        <v>39</v>
      </c>
      <c r="C47" t="s">
        <v>58</v>
      </c>
      <c r="D47">
        <v>17</v>
      </c>
      <c r="E47">
        <v>3</v>
      </c>
      <c r="F47">
        <v>32</v>
      </c>
      <c r="G47">
        <f t="shared" ref="G47:G49" si="6">E47*F47</f>
        <v>96</v>
      </c>
      <c r="H47" t="s">
        <v>10</v>
      </c>
      <c r="I47" t="s">
        <v>44</v>
      </c>
      <c r="J47" t="s">
        <v>21</v>
      </c>
      <c r="K47" t="s">
        <v>49</v>
      </c>
      <c r="L47" t="s">
        <v>12</v>
      </c>
      <c r="M47" t="s">
        <v>60</v>
      </c>
      <c r="N47" t="s">
        <v>18</v>
      </c>
      <c r="O47">
        <v>0.81</v>
      </c>
      <c r="P47">
        <v>9.483142938920619E-2</v>
      </c>
      <c r="Q47">
        <v>2707</v>
      </c>
      <c r="R47">
        <v>432.92609068985433</v>
      </c>
    </row>
    <row r="48" spans="1:22" x14ac:dyDescent="0.25">
      <c r="A48" t="s">
        <v>57</v>
      </c>
      <c r="B48" t="s">
        <v>39</v>
      </c>
      <c r="C48" t="s">
        <v>58</v>
      </c>
      <c r="D48">
        <v>13</v>
      </c>
      <c r="E48">
        <v>3</v>
      </c>
      <c r="F48">
        <v>32</v>
      </c>
      <c r="G48">
        <f t="shared" si="6"/>
        <v>96</v>
      </c>
      <c r="H48" t="s">
        <v>10</v>
      </c>
      <c r="I48" t="s">
        <v>44</v>
      </c>
      <c r="J48" t="s">
        <v>21</v>
      </c>
      <c r="K48" t="s">
        <v>33</v>
      </c>
      <c r="L48" t="s">
        <v>33</v>
      </c>
      <c r="M48" t="s">
        <v>60</v>
      </c>
      <c r="N48" t="s">
        <v>18</v>
      </c>
      <c r="O48">
        <v>0.79</v>
      </c>
      <c r="P48">
        <v>7.9322128060207761E-2</v>
      </c>
      <c r="Q48">
        <v>1898</v>
      </c>
      <c r="R48">
        <v>356.94957627093493</v>
      </c>
    </row>
    <row r="49" spans="1:18" x14ac:dyDescent="0.25">
      <c r="A49" t="s">
        <v>57</v>
      </c>
      <c r="B49" t="s">
        <v>39</v>
      </c>
      <c r="C49" t="s">
        <v>58</v>
      </c>
      <c r="D49">
        <v>15</v>
      </c>
      <c r="E49">
        <v>3</v>
      </c>
      <c r="F49">
        <v>32</v>
      </c>
      <c r="G49">
        <f t="shared" si="6"/>
        <v>96</v>
      </c>
      <c r="H49" t="s">
        <v>10</v>
      </c>
      <c r="I49" t="s">
        <v>44</v>
      </c>
      <c r="J49" t="s">
        <v>21</v>
      </c>
      <c r="K49" t="s">
        <v>59</v>
      </c>
      <c r="L49" t="s">
        <v>59</v>
      </c>
      <c r="M49" t="s">
        <v>60</v>
      </c>
      <c r="N49" t="s">
        <v>18</v>
      </c>
      <c r="O49">
        <v>0.64</v>
      </c>
      <c r="P49">
        <v>0.10069756700139283</v>
      </c>
      <c r="Q49">
        <v>2501</v>
      </c>
      <c r="R49">
        <v>437.6471181214381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N8" sqref="N5:N8"/>
    </sheetView>
  </sheetViews>
  <sheetFormatPr defaultRowHeight="15" x14ac:dyDescent="0.25"/>
  <cols>
    <col min="1" max="1" width="16.5703125" bestFit="1" customWidth="1"/>
    <col min="2" max="2" width="12.42578125" bestFit="1" customWidth="1"/>
    <col min="3" max="3" width="11.7109375" bestFit="1" customWidth="1"/>
    <col min="4" max="4" width="16" bestFit="1" customWidth="1"/>
    <col min="5" max="5" width="9.5703125" bestFit="1" customWidth="1"/>
    <col min="6" max="6" width="12.42578125" bestFit="1" customWidth="1"/>
    <col min="7" max="7" width="15.28515625" bestFit="1" customWidth="1"/>
    <col min="8" max="8" width="5" bestFit="1" customWidth="1"/>
    <col min="9" max="9" width="5.85546875" bestFit="1" customWidth="1"/>
  </cols>
  <sheetData>
    <row r="2" spans="1:14" x14ac:dyDescent="0.25">
      <c r="A2" t="s">
        <v>41</v>
      </c>
    </row>
    <row r="3" spans="1:14" x14ac:dyDescent="0.25">
      <c r="B3" t="s">
        <v>42</v>
      </c>
    </row>
    <row r="4" spans="1:14" x14ac:dyDescent="0.25">
      <c r="A4" s="1"/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</row>
    <row r="5" spans="1:14" x14ac:dyDescent="0.25">
      <c r="A5" t="s">
        <v>19</v>
      </c>
      <c r="B5">
        <v>0.64</v>
      </c>
      <c r="C5">
        <v>0.73</v>
      </c>
      <c r="D5">
        <v>0.78</v>
      </c>
      <c r="E5">
        <v>0.82</v>
      </c>
      <c r="F5">
        <v>0.88</v>
      </c>
      <c r="G5">
        <v>0.87</v>
      </c>
      <c r="H5">
        <v>0.89</v>
      </c>
      <c r="I5">
        <v>0.87</v>
      </c>
      <c r="J5">
        <v>0.9</v>
      </c>
      <c r="M5">
        <f>AVERAGE(B5:J5)</f>
        <v>0.82</v>
      </c>
      <c r="N5">
        <f>STDEV(B5:J5)</f>
        <v>8.8034084308295249E-2</v>
      </c>
    </row>
    <row r="6" spans="1:14" x14ac:dyDescent="0.25">
      <c r="A6" t="s">
        <v>43</v>
      </c>
      <c r="B6">
        <v>0.67</v>
      </c>
      <c r="C6">
        <v>0.84</v>
      </c>
      <c r="D6">
        <v>0.91</v>
      </c>
      <c r="E6">
        <v>0.87</v>
      </c>
      <c r="F6">
        <v>0.88</v>
      </c>
      <c r="G6">
        <v>0.89</v>
      </c>
      <c r="H6">
        <v>0.9</v>
      </c>
      <c r="I6">
        <v>0.91</v>
      </c>
      <c r="J6">
        <v>0.9</v>
      </c>
      <c r="M6">
        <f>AVERAGE(B6:J6)</f>
        <v>0.8633333333333334</v>
      </c>
      <c r="N6">
        <f t="shared" ref="N6:N8" si="0">STDEV(B6:J6)</f>
        <v>7.5828754440515497E-2</v>
      </c>
    </row>
    <row r="7" spans="1:14" x14ac:dyDescent="0.25">
      <c r="A7" t="s">
        <v>44</v>
      </c>
      <c r="B7">
        <v>0.67</v>
      </c>
      <c r="C7">
        <v>0.8</v>
      </c>
      <c r="D7">
        <v>0.89</v>
      </c>
      <c r="E7">
        <v>0.87</v>
      </c>
      <c r="F7">
        <v>0.88</v>
      </c>
      <c r="G7">
        <v>0.93</v>
      </c>
      <c r="H7">
        <v>0.93</v>
      </c>
      <c r="I7">
        <v>0.94</v>
      </c>
      <c r="J7">
        <v>0.96</v>
      </c>
      <c r="M7">
        <f>AVERAGE(B7:J7)</f>
        <v>0.87444444444444447</v>
      </c>
      <c r="N7">
        <f t="shared" si="0"/>
        <v>9.0431066441670219E-2</v>
      </c>
    </row>
    <row r="8" spans="1:14" x14ac:dyDescent="0.25">
      <c r="A8" t="s">
        <v>37</v>
      </c>
      <c r="B8">
        <v>0.57999999999999996</v>
      </c>
      <c r="C8">
        <v>0.72</v>
      </c>
      <c r="D8">
        <v>0.79</v>
      </c>
      <c r="E8">
        <v>0.78</v>
      </c>
      <c r="F8">
        <v>0.85</v>
      </c>
      <c r="G8">
        <v>0.88</v>
      </c>
      <c r="H8">
        <v>0.89</v>
      </c>
      <c r="I8">
        <v>0.94</v>
      </c>
      <c r="J8">
        <v>0.91</v>
      </c>
      <c r="M8">
        <f>AVERAGE(B8:J8)</f>
        <v>0.81555555555555559</v>
      </c>
      <c r="N8">
        <f t="shared" si="0"/>
        <v>0.11281745333846968</v>
      </c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 Analysis</vt:lpstr>
      <vt:lpstr>Value 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Nielsen</dc:creator>
  <cp:lastModifiedBy>Alan Nielsen</cp:lastModifiedBy>
  <dcterms:created xsi:type="dcterms:W3CDTF">2017-10-30T18:22:23Z</dcterms:created>
  <dcterms:modified xsi:type="dcterms:W3CDTF">2017-10-30T20:06:21Z</dcterms:modified>
</cp:coreProperties>
</file>