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8" documentId="8_{32249EA5-4690-47CC-9735-9339B4CB965E}" xr6:coauthVersionLast="47" xr6:coauthVersionMax="47" xr10:uidLastSave="{0EA6F442-AF2E-4B23-A618-6B82A02D0934}"/>
  <bookViews>
    <workbookView xWindow="-120" yWindow="-120" windowWidth="19440" windowHeight="15000" xr2:uid="{417EF6EF-7F6A-4BF3-9345-D784F6709D66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38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B40" i="1" l="1"/>
  <c r="C40" i="1"/>
  <c r="D40" i="1"/>
  <c r="E40" i="1"/>
  <c r="F40" i="1"/>
  <c r="G40" i="1"/>
  <c r="H40" i="1"/>
  <c r="I40" i="1"/>
  <c r="J40" i="1"/>
  <c r="K40" i="1"/>
  <c r="L40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<sst xmlns="http://schemas.openxmlformats.org/spreadsheetml/2006/main" count="33" uniqueCount="22">
  <si>
    <t>User: USER</t>
  </si>
  <si>
    <t>Path: C:\Program Files (x86)\BMG\Omega\User\Data\</t>
  </si>
  <si>
    <t>Test ID: 976</t>
  </si>
  <si>
    <t>Test Name: GFP BOTTOM</t>
  </si>
  <si>
    <t>Date: 27/11/2024</t>
  </si>
  <si>
    <t>Time: 14:44:53</t>
  </si>
  <si>
    <t>Fluorescence (FI)</t>
  </si>
  <si>
    <t>End point</t>
  </si>
  <si>
    <t>1. Blank corrected based on Raw Data (485/520)</t>
  </si>
  <si>
    <t>Average of all blanks used</t>
  </si>
  <si>
    <t>A</t>
  </si>
  <si>
    <t>B</t>
  </si>
  <si>
    <t>C</t>
  </si>
  <si>
    <t>D</t>
  </si>
  <si>
    <t>E</t>
  </si>
  <si>
    <t>F</t>
  </si>
  <si>
    <t>G</t>
  </si>
  <si>
    <t>H</t>
  </si>
  <si>
    <t>av</t>
  </si>
  <si>
    <t>stdev</t>
  </si>
  <si>
    <t>%error</t>
  </si>
  <si>
    <t>2. Raw Data (485/520)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</si>
</sst>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D6F4-5229-4A57-9818-97B7CE61FAEC}">
  <dimension ref="A3:O40"/>
  <sheetViews>
    <sheetView tabSelected="1" topLeftCell="A11" workbookViewId="0">
      <selection activeCell="B38" sqref="B38:M38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A13" s="1" t="s">
        <v>7</v>
      </c>
    </row>
    <row r="14" spans="1:15">
      <c r="B14" t="s">
        <v>8</v>
      </c>
      <c r="O14" s="12"/>
    </row>
    <row r="15" spans="1:1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>
      <c r="A16" s="2" t="s">
        <v>10</v>
      </c>
      <c r="B16" s="3">
        <v>131617</v>
      </c>
      <c r="C16" s="4">
        <v>65198</v>
      </c>
      <c r="D16" s="4">
        <v>38186</v>
      </c>
      <c r="E16" s="4">
        <v>21748</v>
      </c>
      <c r="F16" s="4">
        <v>13033</v>
      </c>
      <c r="G16" s="4">
        <v>6533</v>
      </c>
      <c r="H16" s="4">
        <v>3688</v>
      </c>
      <c r="I16" s="4">
        <v>1886</v>
      </c>
      <c r="J16" s="4">
        <v>1035</v>
      </c>
      <c r="K16" s="4">
        <v>508</v>
      </c>
      <c r="L16" s="4">
        <v>283</v>
      </c>
      <c r="M16" s="5"/>
      <c r="O16" s="14"/>
    </row>
    <row r="17" spans="1:13">
      <c r="A17" s="2" t="s">
        <v>11</v>
      </c>
      <c r="B17" s="6">
        <v>128386</v>
      </c>
      <c r="C17" s="7">
        <v>70988</v>
      </c>
      <c r="D17" s="7">
        <v>38297</v>
      </c>
      <c r="E17" s="7">
        <v>20735</v>
      </c>
      <c r="F17" s="7">
        <v>10963</v>
      </c>
      <c r="G17" s="7">
        <v>5704</v>
      </c>
      <c r="H17" s="7">
        <v>2919</v>
      </c>
      <c r="I17" s="7">
        <v>1565</v>
      </c>
      <c r="J17" s="7">
        <v>835</v>
      </c>
      <c r="K17" s="7">
        <v>446</v>
      </c>
      <c r="L17" s="7">
        <v>233</v>
      </c>
      <c r="M17" s="8"/>
    </row>
    <row r="18" spans="1:13">
      <c r="A18" s="2" t="s">
        <v>12</v>
      </c>
      <c r="B18" s="6">
        <v>136449</v>
      </c>
      <c r="C18" s="7">
        <v>67796</v>
      </c>
      <c r="D18" s="7">
        <v>38528</v>
      </c>
      <c r="E18" s="7">
        <v>21468</v>
      </c>
      <c r="F18" s="7">
        <v>11004</v>
      </c>
      <c r="G18" s="7">
        <v>5620</v>
      </c>
      <c r="H18" s="7">
        <v>2823</v>
      </c>
      <c r="I18" s="7">
        <v>1565</v>
      </c>
      <c r="J18" s="7">
        <v>816</v>
      </c>
      <c r="K18" s="7">
        <v>414</v>
      </c>
      <c r="L18" s="7">
        <v>217</v>
      </c>
      <c r="M18" s="8"/>
    </row>
    <row r="19" spans="1:13">
      <c r="A19" s="2" t="s">
        <v>13</v>
      </c>
      <c r="B19" s="6">
        <v>130302</v>
      </c>
      <c r="C19" s="7">
        <v>67220</v>
      </c>
      <c r="D19" s="7">
        <v>40904</v>
      </c>
      <c r="E19" s="7">
        <v>22988</v>
      </c>
      <c r="F19" s="7">
        <v>11818</v>
      </c>
      <c r="G19" s="7">
        <v>6409</v>
      </c>
      <c r="H19" s="7">
        <v>3356</v>
      </c>
      <c r="I19" s="7">
        <v>1771</v>
      </c>
      <c r="J19" s="7">
        <v>890</v>
      </c>
      <c r="K19" s="7">
        <v>542</v>
      </c>
      <c r="L19" s="7">
        <v>279</v>
      </c>
      <c r="M19" s="8"/>
    </row>
    <row r="20" spans="1:13">
      <c r="A20" s="2" t="s">
        <v>14</v>
      </c>
      <c r="B20" s="6">
        <v>132652</v>
      </c>
      <c r="C20" s="7">
        <v>69620</v>
      </c>
      <c r="D20" s="7">
        <v>37074</v>
      </c>
      <c r="E20" s="7">
        <v>21197</v>
      </c>
      <c r="F20" s="7">
        <v>11339</v>
      </c>
      <c r="G20" s="7">
        <v>6160</v>
      </c>
      <c r="H20" s="7">
        <v>3284</v>
      </c>
      <c r="I20" s="7">
        <v>1753</v>
      </c>
      <c r="J20" s="7">
        <v>916</v>
      </c>
      <c r="K20" s="7">
        <v>515</v>
      </c>
      <c r="L20" s="7">
        <v>263</v>
      </c>
      <c r="M20" s="8"/>
    </row>
    <row r="21" spans="1:13">
      <c r="A21" s="2" t="s">
        <v>15</v>
      </c>
      <c r="B21" s="6">
        <v>129369</v>
      </c>
      <c r="C21" s="7">
        <v>70321</v>
      </c>
      <c r="D21" s="7">
        <v>37175</v>
      </c>
      <c r="E21" s="7">
        <v>20486</v>
      </c>
      <c r="F21" s="7">
        <v>10852</v>
      </c>
      <c r="G21" s="7">
        <v>5607</v>
      </c>
      <c r="H21" s="7">
        <v>2890</v>
      </c>
      <c r="I21" s="7">
        <v>1502</v>
      </c>
      <c r="J21" s="7">
        <v>787</v>
      </c>
      <c r="K21" s="7">
        <v>392</v>
      </c>
      <c r="L21" s="7">
        <v>209</v>
      </c>
      <c r="M21" s="8"/>
    </row>
    <row r="22" spans="1:13">
      <c r="A22" s="2" t="s">
        <v>16</v>
      </c>
      <c r="B22" s="6">
        <v>130025</v>
      </c>
      <c r="C22" s="7">
        <v>68172</v>
      </c>
      <c r="D22" s="7">
        <v>38175</v>
      </c>
      <c r="E22" s="7">
        <v>20912</v>
      </c>
      <c r="F22" s="7">
        <v>11387</v>
      </c>
      <c r="G22" s="7">
        <v>5791</v>
      </c>
      <c r="H22" s="7">
        <v>3094</v>
      </c>
      <c r="I22" s="7">
        <v>1598</v>
      </c>
      <c r="J22" s="7">
        <v>857</v>
      </c>
      <c r="K22" s="7">
        <v>465</v>
      </c>
      <c r="L22" s="7">
        <v>255</v>
      </c>
      <c r="M22" s="8"/>
    </row>
    <row r="23" spans="1:13">
      <c r="A23" s="2" t="s">
        <v>17</v>
      </c>
      <c r="B23" s="9">
        <v>132009</v>
      </c>
      <c r="C23" s="10">
        <v>65938</v>
      </c>
      <c r="D23" s="10">
        <v>38996</v>
      </c>
      <c r="E23" s="10">
        <v>21580</v>
      </c>
      <c r="F23" s="10">
        <v>11820</v>
      </c>
      <c r="G23" s="10">
        <v>5941</v>
      </c>
      <c r="H23" s="10">
        <v>3298</v>
      </c>
      <c r="I23" s="10">
        <v>1660</v>
      </c>
      <c r="J23" s="10">
        <v>886</v>
      </c>
      <c r="K23" s="10">
        <v>458</v>
      </c>
      <c r="L23" s="10">
        <v>234</v>
      </c>
      <c r="M23" s="11"/>
    </row>
    <row r="24" spans="1:13">
      <c r="A24" t="s">
        <v>18</v>
      </c>
      <c r="B24">
        <f>AVERAGE(B16:B23)</f>
        <v>131351.125</v>
      </c>
      <c r="C24">
        <f t="shared" ref="C24:L24" si="0">AVERAGE(C16:C23)</f>
        <v>68156.625</v>
      </c>
      <c r="D24">
        <f t="shared" si="0"/>
        <v>38416.875</v>
      </c>
      <c r="E24">
        <f t="shared" si="0"/>
        <v>21389.25</v>
      </c>
      <c r="F24">
        <f t="shared" si="0"/>
        <v>11527</v>
      </c>
      <c r="G24">
        <f t="shared" si="0"/>
        <v>5970.625</v>
      </c>
      <c r="H24">
        <f t="shared" si="0"/>
        <v>3169</v>
      </c>
      <c r="I24">
        <f t="shared" si="0"/>
        <v>1662.5</v>
      </c>
      <c r="J24">
        <f t="shared" si="0"/>
        <v>877.75</v>
      </c>
      <c r="K24">
        <f t="shared" si="0"/>
        <v>467.5</v>
      </c>
      <c r="L24">
        <f t="shared" si="0"/>
        <v>246.625</v>
      </c>
    </row>
    <row r="25" spans="1:13">
      <c r="A25" t="s">
        <v>19</v>
      </c>
      <c r="B25">
        <f>STDEV(B16:B23)</f>
        <v>2500.4042780261411</v>
      </c>
      <c r="C25">
        <f t="shared" ref="C25:L25" si="1">STDEV(C16:C23)</f>
        <v>2053.7763779716342</v>
      </c>
      <c r="D25">
        <f t="shared" si="1"/>
        <v>1195.5434433762748</v>
      </c>
      <c r="E25">
        <f t="shared" si="1"/>
        <v>777.90207793599757</v>
      </c>
      <c r="F25">
        <f t="shared" si="1"/>
        <v>711.21224479254931</v>
      </c>
      <c r="G25">
        <f t="shared" si="1"/>
        <v>359.30366683350172</v>
      </c>
      <c r="H25">
        <f t="shared" si="1"/>
        <v>292.74025541912943</v>
      </c>
      <c r="I25">
        <f t="shared" si="1"/>
        <v>130.3040400645462</v>
      </c>
      <c r="J25">
        <f t="shared" si="1"/>
        <v>76.265981931658104</v>
      </c>
      <c r="K25">
        <f t="shared" si="1"/>
        <v>51.503120571198679</v>
      </c>
      <c r="L25">
        <f t="shared" si="1"/>
        <v>27.640226895905592</v>
      </c>
    </row>
    <row r="26" spans="1:13">
      <c r="A26" t="s">
        <v>20</v>
      </c>
      <c r="B26">
        <f>B25/B24*100</f>
        <v>1.9036032451386626</v>
      </c>
      <c r="C26">
        <f t="shared" ref="C26:L26" si="2">C25/C24*100</f>
        <v>3.013318775645998</v>
      </c>
      <c r="D26">
        <f t="shared" si="2"/>
        <v>3.1120267938927224</v>
      </c>
      <c r="E26">
        <f t="shared" si="2"/>
        <v>3.6368833780333469</v>
      </c>
      <c r="F26">
        <f t="shared" si="2"/>
        <v>6.1699682900368638</v>
      </c>
      <c r="G26">
        <f t="shared" si="2"/>
        <v>6.0178568714917073</v>
      </c>
      <c r="H26">
        <f t="shared" si="2"/>
        <v>9.237622449325638</v>
      </c>
      <c r="I26">
        <f t="shared" si="2"/>
        <v>7.8378369963636816</v>
      </c>
      <c r="J26">
        <f t="shared" si="2"/>
        <v>8.6888045493202064</v>
      </c>
      <c r="K26">
        <f t="shared" si="2"/>
        <v>11.016710282609344</v>
      </c>
      <c r="L26">
        <f t="shared" si="2"/>
        <v>11.207390530524314</v>
      </c>
    </row>
    <row r="28" spans="1:13">
      <c r="B28" t="s">
        <v>21</v>
      </c>
    </row>
    <row r="29" spans="1:1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3">
      <c r="A30" s="2" t="s">
        <v>10</v>
      </c>
      <c r="B30" s="3">
        <v>131853</v>
      </c>
      <c r="C30" s="4">
        <v>65434</v>
      </c>
      <c r="D30" s="4">
        <v>38422</v>
      </c>
      <c r="E30" s="4">
        <v>21984</v>
      </c>
      <c r="F30" s="4">
        <v>13269</v>
      </c>
      <c r="G30" s="4">
        <v>6769</v>
      </c>
      <c r="H30" s="4">
        <v>3924</v>
      </c>
      <c r="I30" s="4">
        <v>2122</v>
      </c>
      <c r="J30" s="4">
        <v>1271</v>
      </c>
      <c r="K30" s="4">
        <v>744</v>
      </c>
      <c r="L30" s="4">
        <v>519</v>
      </c>
      <c r="M30" s="5">
        <v>235</v>
      </c>
    </row>
    <row r="31" spans="1:13">
      <c r="A31" s="2" t="s">
        <v>11</v>
      </c>
      <c r="B31" s="6">
        <v>128622</v>
      </c>
      <c r="C31" s="7">
        <v>71224</v>
      </c>
      <c r="D31" s="7">
        <v>38533</v>
      </c>
      <c r="E31" s="7">
        <v>20971</v>
      </c>
      <c r="F31" s="7">
        <v>11199</v>
      </c>
      <c r="G31" s="7">
        <v>5940</v>
      </c>
      <c r="H31" s="7">
        <v>3155</v>
      </c>
      <c r="I31" s="7">
        <v>1801</v>
      </c>
      <c r="J31" s="7">
        <v>1071</v>
      </c>
      <c r="K31" s="7">
        <v>682</v>
      </c>
      <c r="L31" s="7">
        <v>469</v>
      </c>
      <c r="M31" s="8">
        <v>240</v>
      </c>
    </row>
    <row r="32" spans="1:13">
      <c r="A32" s="2" t="s">
        <v>12</v>
      </c>
      <c r="B32" s="6">
        <v>136685</v>
      </c>
      <c r="C32" s="7">
        <v>68032</v>
      </c>
      <c r="D32" s="7">
        <v>38764</v>
      </c>
      <c r="E32" s="7">
        <v>21704</v>
      </c>
      <c r="F32" s="7">
        <v>11240</v>
      </c>
      <c r="G32" s="7">
        <v>5856</v>
      </c>
      <c r="H32" s="7">
        <v>3059</v>
      </c>
      <c r="I32" s="7">
        <v>1801</v>
      </c>
      <c r="J32" s="7">
        <v>1052</v>
      </c>
      <c r="K32" s="7">
        <v>650</v>
      </c>
      <c r="L32" s="7">
        <v>453</v>
      </c>
      <c r="M32" s="8">
        <v>234</v>
      </c>
    </row>
    <row r="33" spans="1:13">
      <c r="A33" s="2" t="s">
        <v>13</v>
      </c>
      <c r="B33" s="6">
        <v>130538</v>
      </c>
      <c r="C33" s="7">
        <v>67456</v>
      </c>
      <c r="D33" s="7">
        <v>41140</v>
      </c>
      <c r="E33" s="7">
        <v>23224</v>
      </c>
      <c r="F33" s="7">
        <v>12054</v>
      </c>
      <c r="G33" s="7">
        <v>6645</v>
      </c>
      <c r="H33" s="7">
        <v>3592</v>
      </c>
      <c r="I33" s="7">
        <v>2007</v>
      </c>
      <c r="J33" s="7">
        <v>1126</v>
      </c>
      <c r="K33" s="7">
        <v>778</v>
      </c>
      <c r="L33" s="7">
        <v>515</v>
      </c>
      <c r="M33" s="8">
        <v>240</v>
      </c>
    </row>
    <row r="34" spans="1:13">
      <c r="A34" s="2" t="s">
        <v>14</v>
      </c>
      <c r="B34" s="6">
        <v>132888</v>
      </c>
      <c r="C34" s="7">
        <v>69856</v>
      </c>
      <c r="D34" s="7">
        <v>37310</v>
      </c>
      <c r="E34" s="7">
        <v>21433</v>
      </c>
      <c r="F34" s="7">
        <v>11575</v>
      </c>
      <c r="G34" s="7">
        <v>6396</v>
      </c>
      <c r="H34" s="7">
        <v>3520</v>
      </c>
      <c r="I34" s="7">
        <v>1989</v>
      </c>
      <c r="J34" s="7">
        <v>1152</v>
      </c>
      <c r="K34" s="7">
        <v>751</v>
      </c>
      <c r="L34" s="7">
        <v>499</v>
      </c>
      <c r="M34" s="8">
        <v>237</v>
      </c>
    </row>
    <row r="35" spans="1:13">
      <c r="A35" s="2" t="s">
        <v>15</v>
      </c>
      <c r="B35" s="6">
        <v>129605</v>
      </c>
      <c r="C35" s="7">
        <v>70557</v>
      </c>
      <c r="D35" s="7">
        <v>37411</v>
      </c>
      <c r="E35" s="7">
        <v>20722</v>
      </c>
      <c r="F35" s="7">
        <v>11088</v>
      </c>
      <c r="G35" s="7">
        <v>5843</v>
      </c>
      <c r="H35" s="7">
        <v>3126</v>
      </c>
      <c r="I35" s="7">
        <v>1738</v>
      </c>
      <c r="J35" s="7">
        <v>1023</v>
      </c>
      <c r="K35" s="7">
        <v>628</v>
      </c>
      <c r="L35" s="7">
        <v>445</v>
      </c>
      <c r="M35" s="8">
        <v>235</v>
      </c>
    </row>
    <row r="36" spans="1:13">
      <c r="A36" s="2" t="s">
        <v>16</v>
      </c>
      <c r="B36" s="6">
        <v>130261</v>
      </c>
      <c r="C36" s="7">
        <v>68408</v>
      </c>
      <c r="D36" s="7">
        <v>38411</v>
      </c>
      <c r="E36" s="7">
        <v>21148</v>
      </c>
      <c r="F36" s="7">
        <v>11623</v>
      </c>
      <c r="G36" s="7">
        <v>6027</v>
      </c>
      <c r="H36" s="7">
        <v>3330</v>
      </c>
      <c r="I36" s="7">
        <v>1834</v>
      </c>
      <c r="J36" s="7">
        <v>1093</v>
      </c>
      <c r="K36" s="7">
        <v>701</v>
      </c>
      <c r="L36" s="7">
        <v>491</v>
      </c>
      <c r="M36" s="8">
        <v>238</v>
      </c>
    </row>
    <row r="37" spans="1:13">
      <c r="A37" s="2" t="s">
        <v>17</v>
      </c>
      <c r="B37" s="9">
        <v>132245</v>
      </c>
      <c r="C37" s="10">
        <v>66174</v>
      </c>
      <c r="D37" s="10">
        <v>39232</v>
      </c>
      <c r="E37" s="10">
        <v>21816</v>
      </c>
      <c r="F37" s="10">
        <v>12056</v>
      </c>
      <c r="G37" s="10">
        <v>6177</v>
      </c>
      <c r="H37" s="10">
        <v>3534</v>
      </c>
      <c r="I37" s="10">
        <v>1896</v>
      </c>
      <c r="J37" s="10">
        <v>1122</v>
      </c>
      <c r="K37" s="10">
        <v>694</v>
      </c>
      <c r="L37" s="10">
        <v>470</v>
      </c>
      <c r="M37" s="11">
        <v>233</v>
      </c>
    </row>
    <row r="38" spans="1:13">
      <c r="A38" t="s">
        <v>18</v>
      </c>
      <c r="B38">
        <f>AVERAGE(B30:B37)</f>
        <v>131587.125</v>
      </c>
      <c r="C38">
        <f t="shared" ref="C38:M38" si="3">AVERAGE(C30:C37)</f>
        <v>68392.625</v>
      </c>
      <c r="D38">
        <f t="shared" si="3"/>
        <v>38652.875</v>
      </c>
      <c r="E38">
        <f t="shared" si="3"/>
        <v>21625.25</v>
      </c>
      <c r="F38">
        <f t="shared" si="3"/>
        <v>11763</v>
      </c>
      <c r="G38">
        <f t="shared" si="3"/>
        <v>6206.625</v>
      </c>
      <c r="H38">
        <f t="shared" si="3"/>
        <v>3405</v>
      </c>
      <c r="I38">
        <f t="shared" si="3"/>
        <v>1898.5</v>
      </c>
      <c r="J38">
        <f t="shared" si="3"/>
        <v>1113.75</v>
      </c>
      <c r="K38">
        <f t="shared" si="3"/>
        <v>703.5</v>
      </c>
      <c r="L38">
        <f t="shared" si="3"/>
        <v>482.625</v>
      </c>
      <c r="M38">
        <f t="shared" si="3"/>
        <v>236.5</v>
      </c>
    </row>
    <row r="39" spans="1:13">
      <c r="A39" t="s">
        <v>19</v>
      </c>
      <c r="B39">
        <f>STDEV(B30:B37)</f>
        <v>2500.4042780261411</v>
      </c>
      <c r="C39">
        <f t="shared" ref="C39:M39" si="4">STDEV(C30:C37)</f>
        <v>2053.7763779716342</v>
      </c>
      <c r="D39">
        <f t="shared" si="4"/>
        <v>1195.5434433762748</v>
      </c>
      <c r="E39">
        <f t="shared" si="4"/>
        <v>777.90207793599757</v>
      </c>
      <c r="F39">
        <f t="shared" si="4"/>
        <v>711.21224479254931</v>
      </c>
      <c r="G39">
        <f t="shared" si="4"/>
        <v>359.30366683350172</v>
      </c>
      <c r="H39">
        <f t="shared" si="4"/>
        <v>292.74025541912943</v>
      </c>
      <c r="I39">
        <f t="shared" si="4"/>
        <v>130.3040400645462</v>
      </c>
      <c r="J39">
        <f t="shared" si="4"/>
        <v>76.265981931658104</v>
      </c>
      <c r="K39">
        <f t="shared" si="4"/>
        <v>51.503120571198679</v>
      </c>
      <c r="L39">
        <f t="shared" si="4"/>
        <v>27.640226895905592</v>
      </c>
      <c r="M39">
        <f t="shared" si="4"/>
        <v>2.6726124191242437</v>
      </c>
    </row>
    <row r="40" spans="1:13">
      <c r="A40" t="s">
        <v>20</v>
      </c>
      <c r="B40">
        <f>B39/B38*100</f>
        <v>1.9001891545439125</v>
      </c>
      <c r="C40">
        <f t="shared" ref="C40:M40" si="5">C39/C38*100</f>
        <v>3.002920823658449</v>
      </c>
      <c r="D40">
        <f t="shared" si="5"/>
        <v>3.0930259220724841</v>
      </c>
      <c r="E40">
        <f t="shared" si="5"/>
        <v>3.5971934564270822</v>
      </c>
      <c r="F40">
        <f t="shared" si="5"/>
        <v>6.0461807769493268</v>
      </c>
      <c r="G40">
        <f t="shared" si="5"/>
        <v>5.7890345692465992</v>
      </c>
      <c r="H40">
        <f t="shared" si="5"/>
        <v>8.5973643294898512</v>
      </c>
      <c r="I40">
        <f t="shared" si="5"/>
        <v>6.8635259449326416</v>
      </c>
      <c r="J40">
        <f t="shared" si="5"/>
        <v>6.8476751453789548</v>
      </c>
      <c r="K40">
        <f t="shared" si="5"/>
        <v>7.3209837343565995</v>
      </c>
      <c r="L40">
        <f t="shared" si="5"/>
        <v>5.7270607398923783</v>
      </c>
      <c r="M40">
        <f t="shared" si="5"/>
        <v>1.1300686761624708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7E24F4-20C2-47FF-AE9C-9FB6029C3C24}"/>
</file>

<file path=customXml/itemProps2.xml><?xml version="1.0" encoding="utf-8"?>
<ds:datastoreItem xmlns:ds="http://schemas.openxmlformats.org/officeDocument/2006/customXml" ds:itemID="{7C6FCBD4-08B4-4B4A-A336-B1C18DAB7DE4}"/>
</file>

<file path=customXml/itemProps3.xml><?xml version="1.0" encoding="utf-8"?>
<ds:datastoreItem xmlns:ds="http://schemas.openxmlformats.org/officeDocument/2006/customXml" ds:itemID="{463EDDE6-7A6C-44B5-95C7-CFD77FFF4B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Baldwin, Geoff S</cp:lastModifiedBy>
  <cp:revision/>
  <dcterms:created xsi:type="dcterms:W3CDTF">2024-11-27T14:46:40Z</dcterms:created>
  <dcterms:modified xsi:type="dcterms:W3CDTF">2024-11-27T16:42:57Z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