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ector\Documents\Archivos Hector\ABS PROJECT\data\raw\"/>
    </mc:Choice>
  </mc:AlternateContent>
  <xr:revisionPtr revIDLastSave="0" documentId="13_ncr:1_{B9F351F5-EDCC-460A-8441-C620561B7662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Ocupación y variación" sheetId="1" r:id="rId1"/>
    <sheet name="Tasa paro" sheetId="2" r:id="rId2"/>
    <sheet name="Población activa" sheetId="3" r:id="rId3"/>
    <sheet name="Renta disponible bruta" sheetId="4" r:id="rId4"/>
    <sheet name="Deuda hogares (%RDB) OLD" sheetId="6" r:id="rId5"/>
    <sheet name="Deuda hogares (%RBD)" sheetId="7" r:id="rId6"/>
    <sheet name="Tasa ahorr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 l="1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C96" i="3"/>
  <c r="C97" i="3"/>
  <c r="C85" i="1"/>
  <c r="D85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72" i="1"/>
  <c r="D72" i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6" i="3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9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6" i="1"/>
</calcChain>
</file>

<file path=xl/sharedStrings.xml><?xml version="1.0" encoding="utf-8"?>
<sst xmlns="http://schemas.openxmlformats.org/spreadsheetml/2006/main" count="36" uniqueCount="28">
  <si>
    <t>Ocupados por sexo y rama de actividad. Valores absolutos y porcentajes respecto del total de cada sexo</t>
  </si>
  <si>
    <t>Unidades: Miles Personas</t>
  </si>
  <si>
    <t>Total</t>
  </si>
  <si>
    <t>https://www.ine.es/dyngs/INEbase/es/operacion.htm?c=Estadistica_C&amp;cid=1254736176918&amp;menu=ultiDatos&amp;idp=1254735976595</t>
  </si>
  <si>
    <t>% trimestral</t>
  </si>
  <si>
    <t>% interanual</t>
  </si>
  <si>
    <t>Tasas de paro por distintos grupos de edad, sexo y comunidad autónoma</t>
  </si>
  <si>
    <t>Unidades:   Tasas</t>
  </si>
  <si>
    <t>Saldos contables</t>
  </si>
  <si>
    <t>Unidades:   %, Millones Euros</t>
  </si>
  <si>
    <t>Dato base</t>
  </si>
  <si>
    <t>Variación trimestral</t>
  </si>
  <si>
    <t>Variación anual</t>
  </si>
  <si>
    <t xml:space="preserve"> </t>
  </si>
  <si>
    <t>Valor</t>
  </si>
  <si>
    <t>Datos obtenidos de Bloomberg a través de la OCDE</t>
  </si>
  <si>
    <t>Activos por sexo y grupo de edad. Valores absolutos y porcentajes respecto del total de cada sexo</t>
  </si>
  <si>
    <t>Unidades: Miles Personas,   %</t>
  </si>
  <si>
    <t>Cuentas Trimestrales no Financieras de los Sectores Institucionales (CTNFSI)</t>
  </si>
  <si>
    <t>,</t>
  </si>
  <si>
    <t>https://www.ine.es/jaxiT3/Tabla.htm?t=65080&amp;L=0</t>
  </si>
  <si>
    <t>https://www.ine.es/dyngs/Prensa/es/CTNFSI3T24.htm#:~:text=La%20tasa%20de%20ahorro%20de,del%20mismo%20periodo%20de%202023.</t>
  </si>
  <si>
    <t>Porcentaje sobre la Renta Disponible Bruta trimestral</t>
  </si>
  <si>
    <t>Corregido de efectos estacionales y de calendario</t>
  </si>
  <si>
    <t>En millones de euros</t>
  </si>
  <si>
    <t>Deuda / RBD</t>
  </si>
  <si>
    <t>RBD de hogares e ISFLSH</t>
  </si>
  <si>
    <t xml:space="preserve">Saldo Deuda Hogares e ISFLSH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</si>
</sst>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5.4"/>
      <color rgb="FF00000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sz val="7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9BEB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4F7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hair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4" fillId="0" borderId="0" xfId="1"/>
    <xf numFmtId="164" fontId="0" fillId="0" borderId="0" xfId="0" applyNumberFormat="1"/>
    <xf numFmtId="0" fontId="5" fillId="0" borderId="0" xfId="0" applyFont="1"/>
    <xf numFmtId="0" fontId="2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0" fontId="0" fillId="5" borderId="0" xfId="0" applyFill="1"/>
    <xf numFmtId="14" fontId="0" fillId="5" borderId="0" xfId="0" applyNumberFormat="1" applyFill="1"/>
    <xf numFmtId="165" fontId="9" fillId="0" borderId="2" xfId="2" applyNumberFormat="1" applyFont="1" applyBorder="1"/>
    <xf numFmtId="165" fontId="7" fillId="6" borderId="1" xfId="0" applyNumberFormat="1" applyFont="1" applyFill="1" applyBorder="1" applyAlignment="1">
      <alignment horizontal="right"/>
    </xf>
    <xf numFmtId="3" fontId="7" fillId="6" borderId="1" xfId="0" applyNumberFormat="1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 applyAlignment="1">
      <alignment wrapText="1"/>
    </xf>
    <xf numFmtId="3" fontId="15" fillId="0" borderId="0" xfId="0" applyNumberFormat="1" applyFont="1"/>
    <xf numFmtId="0" fontId="13" fillId="0" borderId="0" xfId="0" applyFont="1" applyAlignment="1">
      <alignment horizontal="center" wrapText="1"/>
    </xf>
    <xf numFmtId="3" fontId="9" fillId="0" borderId="3" xfId="0" applyNumberFormat="1" applyFont="1" applyBorder="1" applyAlignment="1">
      <alignment horizontal="right"/>
    </xf>
    <xf numFmtId="1" fontId="0" fillId="0" borderId="0" xfId="0" applyNumberFormat="1" applyAlignment="1">
      <alignment wrapText="1"/>
    </xf>
    <xf numFmtId="166" fontId="0" fillId="0" borderId="0" xfId="5" applyNumberFormat="1" applyFont="1"/>
    <xf numFmtId="0" fontId="13" fillId="5" borderId="0" xfId="0" applyFont="1" applyFill="1" applyAlignment="1">
      <alignment horizontal="center"/>
    </xf>
    <xf numFmtId="10" fontId="0" fillId="5" borderId="0" xfId="4" applyNumberFormat="1" applyFont="1" applyFill="1"/>
    <xf numFmtId="14" fontId="14" fillId="0" borderId="0" xfId="0" applyNumberFormat="1" applyFont="1"/>
    <xf numFmtId="0" fontId="1" fillId="2" borderId="1" xfId="0" applyFont="1" applyFill="1" applyBorder="1"/>
    <xf numFmtId="0" fontId="2" fillId="2" borderId="1" xfId="0" applyFont="1" applyFill="1" applyBorder="1"/>
    <xf numFmtId="0" fontId="6" fillId="0" borderId="0" xfId="0" applyFont="1" applyAlignment="1">
      <alignment horizontal="center" vertical="center" wrapText="1"/>
    </xf>
  </cellXfs>
  <cellStyles count="6">
    <cellStyle name="Comma" xfId="5" builtinId="3"/>
    <cellStyle name="Hipervínculo 2" xfId="3" xr:uid="{957395FA-7177-4F6F-B636-345804C3B255}"/>
    <cellStyle name="Hyperlink" xfId="1" builtinId="8"/>
    <cellStyle name="Normal" xfId="0" builtinId="0"/>
    <cellStyle name="Normal 2" xfId="2" xr:uid="{C8E9CEC1-F2F1-44E6-A60B-8FB47CC51732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e.es/dyngs/INEbase/es/operacion.htm?c=Estadistica_C&amp;cid=1254736176918&amp;menu=ultiDatos&amp;idp=125473597659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e.es/dyngs/INEbase/es/operacion.htm?c=Estadistica_C&amp;cid=1254736176918&amp;menu=ultiDatos&amp;idp=1254735976595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e.es/dyngs/Prensa/es/CTNFSI3T2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workbookViewId="0">
      <selection activeCell="L17" sqref="L17"/>
    </sheetView>
  </sheetViews>
  <sheetFormatPr defaultColWidth="9.21875" defaultRowHeight="14.4" x14ac:dyDescent="0.3"/>
  <cols>
    <col min="1" max="1" width="10.77734375" bestFit="1" customWidth="1"/>
    <col min="3" max="3" width="12.77734375" customWidth="1"/>
    <col min="4" max="4" width="15.77734375" customWidth="1"/>
  </cols>
  <sheetData>
    <row r="1" spans="1:13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3" x14ac:dyDescent="0.3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M2" s="2" t="s">
        <v>3</v>
      </c>
    </row>
    <row r="4" spans="1:13" x14ac:dyDescent="0.3">
      <c r="B4" t="s">
        <v>2</v>
      </c>
      <c r="C4" t="s">
        <v>4</v>
      </c>
      <c r="D4" t="s">
        <v>5</v>
      </c>
    </row>
    <row r="5" spans="1:13" x14ac:dyDescent="0.3">
      <c r="A5" s="1">
        <v>38442</v>
      </c>
      <c r="B5" s="9">
        <v>18859.599999999999</v>
      </c>
    </row>
    <row r="6" spans="1:13" x14ac:dyDescent="0.3">
      <c r="A6" s="1">
        <v>38533</v>
      </c>
      <c r="B6" s="9">
        <v>19120.8</v>
      </c>
      <c r="C6" s="3">
        <f>((B6-B5)/B5*100)</f>
        <v>1.3849710492269229</v>
      </c>
      <c r="D6" s="3"/>
    </row>
    <row r="7" spans="1:13" x14ac:dyDescent="0.3">
      <c r="A7" s="1">
        <v>38625</v>
      </c>
      <c r="B7" s="9">
        <v>19325.8</v>
      </c>
      <c r="C7" s="3">
        <f t="shared" ref="C7:C70" si="0">((B7-B6)/B6*100)</f>
        <v>1.0721308731852224</v>
      </c>
      <c r="D7" s="3"/>
    </row>
    <row r="8" spans="1:13" x14ac:dyDescent="0.3">
      <c r="A8" s="1">
        <v>38717</v>
      </c>
      <c r="B8" s="9">
        <v>19520.400000000001</v>
      </c>
      <c r="C8" s="3">
        <f t="shared" si="0"/>
        <v>1.0069440851090365</v>
      </c>
      <c r="D8" s="3"/>
    </row>
    <row r="9" spans="1:13" x14ac:dyDescent="0.3">
      <c r="A9" s="1">
        <v>38807</v>
      </c>
      <c r="B9" s="9">
        <v>19706.599999999999</v>
      </c>
      <c r="C9" s="3">
        <f t="shared" si="0"/>
        <v>0.9538738960267058</v>
      </c>
      <c r="D9" s="3">
        <f>((B9-B5)/B5)*100</f>
        <v>4.4910814651424218</v>
      </c>
    </row>
    <row r="10" spans="1:13" x14ac:dyDescent="0.3">
      <c r="A10" s="1">
        <v>38898</v>
      </c>
      <c r="B10" s="9">
        <v>19854.5</v>
      </c>
      <c r="C10" s="3">
        <f t="shared" si="0"/>
        <v>0.75050998142754943</v>
      </c>
      <c r="D10" s="3">
        <f>((B10-B6)/B6)*100</f>
        <v>3.8371825446634067</v>
      </c>
    </row>
    <row r="11" spans="1:13" x14ac:dyDescent="0.3">
      <c r="A11" s="1">
        <v>38990</v>
      </c>
      <c r="B11" s="9">
        <v>19990</v>
      </c>
      <c r="C11" s="3">
        <f t="shared" si="0"/>
        <v>0.68246493238308692</v>
      </c>
      <c r="D11" s="3">
        <f t="shared" ref="D11:D71" si="1">((B11-B7)/B7)*100</f>
        <v>3.4368564302642102</v>
      </c>
    </row>
    <row r="12" spans="1:13" x14ac:dyDescent="0.3">
      <c r="A12" s="1">
        <v>39082</v>
      </c>
      <c r="B12" s="9">
        <v>20205.5</v>
      </c>
      <c r="C12" s="3">
        <f t="shared" si="0"/>
        <v>1.0780390195097549</v>
      </c>
      <c r="D12" s="3">
        <f t="shared" si="1"/>
        <v>3.5096616872604991</v>
      </c>
    </row>
    <row r="13" spans="1:13" x14ac:dyDescent="0.3">
      <c r="A13" s="1">
        <v>39172</v>
      </c>
      <c r="B13" s="9">
        <v>20401.900000000001</v>
      </c>
      <c r="C13" s="3">
        <f t="shared" si="0"/>
        <v>0.97201257083468096</v>
      </c>
      <c r="D13" s="3">
        <f t="shared" si="1"/>
        <v>3.5282595678605291</v>
      </c>
    </row>
    <row r="14" spans="1:13" x14ac:dyDescent="0.3">
      <c r="A14" s="1">
        <v>39263</v>
      </c>
      <c r="B14" s="9">
        <v>20547.2</v>
      </c>
      <c r="C14" s="3">
        <f t="shared" si="0"/>
        <v>0.71218857067233576</v>
      </c>
      <c r="D14" s="3">
        <f t="shared" si="1"/>
        <v>3.4888816137399616</v>
      </c>
    </row>
    <row r="15" spans="1:13" x14ac:dyDescent="0.3">
      <c r="A15" s="1">
        <v>39355</v>
      </c>
      <c r="B15" s="9">
        <v>20640.400000000001</v>
      </c>
      <c r="C15" s="3">
        <f t="shared" si="0"/>
        <v>0.45358978352281926</v>
      </c>
      <c r="D15" s="3">
        <f t="shared" si="1"/>
        <v>3.2536268134067106</v>
      </c>
    </row>
    <row r="16" spans="1:13" x14ac:dyDescent="0.3">
      <c r="A16" s="1">
        <v>39447</v>
      </c>
      <c r="B16" s="9">
        <v>20726.3</v>
      </c>
      <c r="C16" s="3">
        <f t="shared" si="0"/>
        <v>0.4161741051529903</v>
      </c>
      <c r="D16" s="3">
        <f t="shared" si="1"/>
        <v>2.577516022865058</v>
      </c>
    </row>
    <row r="17" spans="1:4" x14ac:dyDescent="0.3">
      <c r="A17" s="1">
        <v>39538</v>
      </c>
      <c r="B17" s="10">
        <v>20620</v>
      </c>
      <c r="C17" s="3">
        <f t="shared" si="0"/>
        <v>-0.51287494632423192</v>
      </c>
      <c r="D17" s="3">
        <f t="shared" si="1"/>
        <v>1.0690180816492509</v>
      </c>
    </row>
    <row r="18" spans="1:4" x14ac:dyDescent="0.3">
      <c r="A18" s="1">
        <v>39629</v>
      </c>
      <c r="B18" s="10">
        <v>20646.900000000001</v>
      </c>
      <c r="C18" s="3">
        <f t="shared" si="0"/>
        <v>0.13045586808924081</v>
      </c>
      <c r="D18" s="3">
        <f t="shared" si="1"/>
        <v>0.4852242641333161</v>
      </c>
    </row>
    <row r="19" spans="1:4" x14ac:dyDescent="0.3">
      <c r="A19" s="1">
        <v>39721</v>
      </c>
      <c r="B19" s="10">
        <v>20556.400000000001</v>
      </c>
      <c r="C19" s="3">
        <f t="shared" si="0"/>
        <v>-0.43832246003031933</v>
      </c>
      <c r="D19" s="3">
        <f t="shared" si="1"/>
        <v>-0.40696885719268999</v>
      </c>
    </row>
    <row r="20" spans="1:4" x14ac:dyDescent="0.3">
      <c r="A20" s="1">
        <v>39813</v>
      </c>
      <c r="B20" s="10">
        <v>20055.3</v>
      </c>
      <c r="C20" s="3">
        <f t="shared" si="0"/>
        <v>-2.437683641104484</v>
      </c>
      <c r="D20" s="3">
        <f t="shared" si="1"/>
        <v>-3.2374326338999242</v>
      </c>
    </row>
    <row r="21" spans="1:4" x14ac:dyDescent="0.3">
      <c r="A21" s="1">
        <v>39903</v>
      </c>
      <c r="B21" s="10">
        <v>19284.400000000001</v>
      </c>
      <c r="C21" s="3">
        <f t="shared" si="0"/>
        <v>-3.8438716947639664</v>
      </c>
      <c r="D21" s="3">
        <f t="shared" si="1"/>
        <v>-6.4772065955383056</v>
      </c>
    </row>
    <row r="22" spans="1:4" x14ac:dyDescent="0.3">
      <c r="A22" s="1">
        <v>39994</v>
      </c>
      <c r="B22" s="10">
        <v>19154.2</v>
      </c>
      <c r="C22" s="3">
        <f t="shared" si="0"/>
        <v>-0.67515712181867582</v>
      </c>
      <c r="D22" s="3">
        <f t="shared" si="1"/>
        <v>-7.2296567523453907</v>
      </c>
    </row>
    <row r="23" spans="1:4" x14ac:dyDescent="0.3">
      <c r="A23" s="1">
        <v>40086</v>
      </c>
      <c r="B23" s="10">
        <v>19098.400000000001</v>
      </c>
      <c r="C23" s="3">
        <f t="shared" si="0"/>
        <v>-0.29131991939104357</v>
      </c>
      <c r="D23" s="3">
        <f t="shared" si="1"/>
        <v>-7.0926815979451652</v>
      </c>
    </row>
    <row r="24" spans="1:4" x14ac:dyDescent="0.3">
      <c r="A24" s="1">
        <v>40178</v>
      </c>
      <c r="B24" s="10">
        <v>18890.400000000001</v>
      </c>
      <c r="C24" s="3">
        <f t="shared" si="0"/>
        <v>-1.0890964688141416</v>
      </c>
      <c r="D24" s="3">
        <f t="shared" si="1"/>
        <v>-5.8084396643281222</v>
      </c>
    </row>
    <row r="25" spans="1:4" x14ac:dyDescent="0.3">
      <c r="A25" s="1">
        <v>40268</v>
      </c>
      <c r="B25" s="10">
        <v>18652.900000000001</v>
      </c>
      <c r="C25" s="3">
        <f t="shared" si="0"/>
        <v>-1.2572523609875914</v>
      </c>
      <c r="D25" s="3">
        <f t="shared" si="1"/>
        <v>-3.2746676069776601</v>
      </c>
    </row>
    <row r="26" spans="1:4" x14ac:dyDescent="0.3">
      <c r="A26" s="1">
        <v>40359</v>
      </c>
      <c r="B26" s="10">
        <v>18751.099999999999</v>
      </c>
      <c r="C26" s="3">
        <f t="shared" si="0"/>
        <v>0.52645969259470149</v>
      </c>
      <c r="D26" s="3">
        <f t="shared" si="1"/>
        <v>-2.1044992743106063</v>
      </c>
    </row>
    <row r="27" spans="1:4" x14ac:dyDescent="0.3">
      <c r="A27" s="1">
        <v>40451</v>
      </c>
      <c r="B27" s="10">
        <v>18819</v>
      </c>
      <c r="C27" s="3">
        <f t="shared" si="0"/>
        <v>0.3621120894240949</v>
      </c>
      <c r="D27" s="3">
        <f t="shared" si="1"/>
        <v>-1.4629497758974648</v>
      </c>
    </row>
    <row r="28" spans="1:4" x14ac:dyDescent="0.3">
      <c r="A28" s="1">
        <v>40543</v>
      </c>
      <c r="B28" s="10">
        <v>18674.900000000001</v>
      </c>
      <c r="C28" s="3">
        <f t="shared" si="0"/>
        <v>-0.76571550029225011</v>
      </c>
      <c r="D28" s="3">
        <f t="shared" si="1"/>
        <v>-1.1407910896540041</v>
      </c>
    </row>
    <row r="29" spans="1:4" x14ac:dyDescent="0.3">
      <c r="A29" s="1">
        <v>40633</v>
      </c>
      <c r="B29" s="10">
        <v>18426.2</v>
      </c>
      <c r="C29" s="3">
        <f t="shared" si="0"/>
        <v>-1.3317340387364895</v>
      </c>
      <c r="D29" s="3">
        <f t="shared" si="1"/>
        <v>-1.2153606141672377</v>
      </c>
    </row>
    <row r="30" spans="1:4" x14ac:dyDescent="0.3">
      <c r="A30" s="1">
        <v>40724</v>
      </c>
      <c r="B30" s="10">
        <v>18622</v>
      </c>
      <c r="C30" s="3">
        <f t="shared" si="0"/>
        <v>1.0626173600633841</v>
      </c>
      <c r="D30" s="3">
        <f t="shared" si="1"/>
        <v>-0.68849294174740971</v>
      </c>
    </row>
    <row r="31" spans="1:4" x14ac:dyDescent="0.3">
      <c r="A31" s="1">
        <v>40816</v>
      </c>
      <c r="B31" s="10">
        <v>18484.5</v>
      </c>
      <c r="C31" s="3">
        <f t="shared" si="0"/>
        <v>-0.73837396627644725</v>
      </c>
      <c r="D31" s="3">
        <f t="shared" si="1"/>
        <v>-1.7774589510600989</v>
      </c>
    </row>
    <row r="32" spans="1:4" x14ac:dyDescent="0.3">
      <c r="A32" s="1">
        <v>40908</v>
      </c>
      <c r="B32" s="10">
        <v>18153</v>
      </c>
      <c r="C32" s="3">
        <f t="shared" si="0"/>
        <v>-1.7933944656333685</v>
      </c>
      <c r="D32" s="3">
        <f t="shared" si="1"/>
        <v>-2.7946602123706228</v>
      </c>
    </row>
    <row r="33" spans="1:4" x14ac:dyDescent="0.3">
      <c r="A33" s="1">
        <v>40999</v>
      </c>
      <c r="B33" s="10">
        <v>17765.099999999999</v>
      </c>
      <c r="C33" s="3">
        <f t="shared" si="0"/>
        <v>-2.1368368864650553</v>
      </c>
      <c r="D33" s="3">
        <f t="shared" si="1"/>
        <v>-3.5878260303263949</v>
      </c>
    </row>
    <row r="34" spans="1:4" x14ac:dyDescent="0.3">
      <c r="A34" s="1">
        <v>41090</v>
      </c>
      <c r="B34" s="10">
        <v>17758.5</v>
      </c>
      <c r="C34" s="3">
        <f t="shared" si="0"/>
        <v>-3.7151493658907325E-2</v>
      </c>
      <c r="D34" s="3">
        <f t="shared" si="1"/>
        <v>-4.6369885082160884</v>
      </c>
    </row>
    <row r="35" spans="1:4" x14ac:dyDescent="0.3">
      <c r="A35" s="1">
        <v>41182</v>
      </c>
      <c r="B35" s="10">
        <v>17667.7</v>
      </c>
      <c r="C35" s="3">
        <f t="shared" si="0"/>
        <v>-0.51130444575836509</v>
      </c>
      <c r="D35" s="3">
        <f t="shared" si="1"/>
        <v>-4.4188374043117165</v>
      </c>
    </row>
    <row r="36" spans="1:4" x14ac:dyDescent="0.3">
      <c r="A36" s="1">
        <v>41274</v>
      </c>
      <c r="B36" s="10">
        <v>17339.400000000001</v>
      </c>
      <c r="C36" s="3">
        <f t="shared" si="0"/>
        <v>-1.8581932000203722</v>
      </c>
      <c r="D36" s="3">
        <f t="shared" si="1"/>
        <v>-4.4819038175508101</v>
      </c>
    </row>
    <row r="37" spans="1:4" x14ac:dyDescent="0.3">
      <c r="A37" s="1">
        <v>41364</v>
      </c>
      <c r="B37" s="10">
        <v>17030.2</v>
      </c>
      <c r="C37" s="3">
        <f t="shared" si="0"/>
        <v>-1.7832220261370098</v>
      </c>
      <c r="D37" s="3">
        <f t="shared" si="1"/>
        <v>-4.1367625287783234</v>
      </c>
    </row>
    <row r="38" spans="1:4" x14ac:dyDescent="0.3">
      <c r="A38" s="1">
        <v>41455</v>
      </c>
      <c r="B38" s="10">
        <v>17160.599999999999</v>
      </c>
      <c r="C38" s="3">
        <f t="shared" si="0"/>
        <v>0.76569858251810208</v>
      </c>
      <c r="D38" s="3">
        <f t="shared" si="1"/>
        <v>-3.3668384154067152</v>
      </c>
    </row>
    <row r="39" spans="1:4" x14ac:dyDescent="0.3">
      <c r="A39" s="1">
        <v>41547</v>
      </c>
      <c r="B39" s="10">
        <v>17230</v>
      </c>
      <c r="C39" s="3">
        <f t="shared" si="0"/>
        <v>0.40441476405254745</v>
      </c>
      <c r="D39" s="3">
        <f t="shared" si="1"/>
        <v>-2.4774022651505327</v>
      </c>
    </row>
    <row r="40" spans="1:4" x14ac:dyDescent="0.3">
      <c r="A40" s="1">
        <v>41639</v>
      </c>
      <c r="B40" s="10">
        <v>17135.2</v>
      </c>
      <c r="C40" s="3">
        <f t="shared" si="0"/>
        <v>-0.55020313406848098</v>
      </c>
      <c r="D40" s="3">
        <f t="shared" si="1"/>
        <v>-1.1776647404177809</v>
      </c>
    </row>
    <row r="41" spans="1:4" x14ac:dyDescent="0.3">
      <c r="A41" s="1">
        <v>41729</v>
      </c>
      <c r="B41" s="10">
        <v>16950.599999999999</v>
      </c>
      <c r="C41" s="3">
        <f t="shared" si="0"/>
        <v>-1.0773145338251213</v>
      </c>
      <c r="D41" s="3">
        <f t="shared" si="1"/>
        <v>-0.46740496294818723</v>
      </c>
    </row>
    <row r="42" spans="1:4" x14ac:dyDescent="0.3">
      <c r="A42" s="1">
        <v>41820</v>
      </c>
      <c r="B42" s="10">
        <v>17353</v>
      </c>
      <c r="C42" s="3">
        <f t="shared" si="0"/>
        <v>2.3739572640496589</v>
      </c>
      <c r="D42" s="3">
        <f t="shared" si="1"/>
        <v>1.1211729193618025</v>
      </c>
    </row>
    <row r="43" spans="1:4" x14ac:dyDescent="0.3">
      <c r="A43" s="1">
        <v>41912</v>
      </c>
      <c r="B43" s="10">
        <v>17504</v>
      </c>
      <c r="C43" s="3">
        <f t="shared" si="0"/>
        <v>0.87016654180833286</v>
      </c>
      <c r="D43" s="3">
        <f t="shared" si="1"/>
        <v>1.5902495647127104</v>
      </c>
    </row>
    <row r="44" spans="1:4" x14ac:dyDescent="0.3">
      <c r="A44" s="1">
        <v>42004</v>
      </c>
      <c r="B44" s="10">
        <v>17569.099999999999</v>
      </c>
      <c r="C44" s="3">
        <f t="shared" si="0"/>
        <v>0.37191499085922386</v>
      </c>
      <c r="D44" s="3">
        <f t="shared" si="1"/>
        <v>2.5322143890937827</v>
      </c>
    </row>
    <row r="45" spans="1:4" x14ac:dyDescent="0.3">
      <c r="A45" s="1">
        <v>42094</v>
      </c>
      <c r="B45" s="10">
        <v>17454.8</v>
      </c>
      <c r="C45" s="3">
        <f t="shared" si="0"/>
        <v>-0.65057401915863233</v>
      </c>
      <c r="D45" s="3">
        <f t="shared" si="1"/>
        <v>2.9745259754816984</v>
      </c>
    </row>
    <row r="46" spans="1:4" x14ac:dyDescent="0.3">
      <c r="A46" s="1">
        <v>42185</v>
      </c>
      <c r="B46" s="10">
        <v>17866.5</v>
      </c>
      <c r="C46" s="3">
        <f t="shared" si="0"/>
        <v>2.3586635194903449</v>
      </c>
      <c r="D46" s="3">
        <f t="shared" si="1"/>
        <v>2.9591425113813177</v>
      </c>
    </row>
    <row r="47" spans="1:4" x14ac:dyDescent="0.3">
      <c r="A47" s="1">
        <v>42277</v>
      </c>
      <c r="B47" s="10">
        <v>18048.7</v>
      </c>
      <c r="C47" s="3">
        <f t="shared" si="0"/>
        <v>1.0197856323286638</v>
      </c>
      <c r="D47" s="3">
        <f t="shared" si="1"/>
        <v>3.1118601462522895</v>
      </c>
    </row>
    <row r="48" spans="1:4" x14ac:dyDescent="0.3">
      <c r="A48" s="1">
        <v>42369</v>
      </c>
      <c r="B48" s="10">
        <v>18094.2</v>
      </c>
      <c r="C48" s="3">
        <f t="shared" si="0"/>
        <v>0.25209571880523252</v>
      </c>
      <c r="D48" s="3">
        <f t="shared" si="1"/>
        <v>2.988770056519698</v>
      </c>
    </row>
    <row r="49" spans="1:4" x14ac:dyDescent="0.3">
      <c r="A49" s="1">
        <v>42460</v>
      </c>
      <c r="B49" s="10">
        <v>18029.599999999999</v>
      </c>
      <c r="C49" s="3">
        <f t="shared" si="0"/>
        <v>-0.35702048170133066</v>
      </c>
      <c r="D49" s="3">
        <f t="shared" si="1"/>
        <v>3.2930769759607634</v>
      </c>
    </row>
    <row r="50" spans="1:4" x14ac:dyDescent="0.3">
      <c r="A50" s="1">
        <v>42551</v>
      </c>
      <c r="B50" s="10">
        <v>18301</v>
      </c>
      <c r="C50" s="3">
        <f t="shared" si="0"/>
        <v>1.5053023916226733</v>
      </c>
      <c r="D50" s="3">
        <f t="shared" si="1"/>
        <v>2.4319256709484227</v>
      </c>
    </row>
    <row r="51" spans="1:4" x14ac:dyDescent="0.3">
      <c r="A51" s="1">
        <v>42643</v>
      </c>
      <c r="B51" s="10">
        <v>18527.5</v>
      </c>
      <c r="C51" s="3">
        <f t="shared" si="0"/>
        <v>1.2376372875799135</v>
      </c>
      <c r="D51" s="3">
        <f t="shared" si="1"/>
        <v>2.6528226409658271</v>
      </c>
    </row>
    <row r="52" spans="1:4" x14ac:dyDescent="0.3">
      <c r="A52" s="1">
        <v>42735</v>
      </c>
      <c r="B52" s="10">
        <v>18508.099999999999</v>
      </c>
      <c r="C52" s="3">
        <f t="shared" si="0"/>
        <v>-0.10470921603023318</v>
      </c>
      <c r="D52" s="3">
        <f t="shared" si="1"/>
        <v>2.287473333996517</v>
      </c>
    </row>
    <row r="53" spans="1:4" x14ac:dyDescent="0.3">
      <c r="A53" s="1">
        <v>42825</v>
      </c>
      <c r="B53" s="10">
        <v>18438.3</v>
      </c>
      <c r="C53" s="3">
        <f t="shared" si="0"/>
        <v>-0.37713217456140435</v>
      </c>
      <c r="D53" s="3">
        <f t="shared" si="1"/>
        <v>2.2668278830367883</v>
      </c>
    </row>
    <row r="54" spans="1:4" x14ac:dyDescent="0.3">
      <c r="A54" s="1">
        <v>42916</v>
      </c>
      <c r="B54" s="10">
        <v>18813.3</v>
      </c>
      <c r="C54" s="3">
        <f t="shared" si="0"/>
        <v>2.0338100584110252</v>
      </c>
      <c r="D54" s="3">
        <f t="shared" si="1"/>
        <v>2.7993005846675008</v>
      </c>
    </row>
    <row r="55" spans="1:4" x14ac:dyDescent="0.3">
      <c r="A55" s="1">
        <v>43008</v>
      </c>
      <c r="B55" s="10">
        <v>19049.2</v>
      </c>
      <c r="C55" s="3">
        <f t="shared" si="0"/>
        <v>1.2539001663716705</v>
      </c>
      <c r="D55" s="3">
        <f t="shared" si="1"/>
        <v>2.8158143300499296</v>
      </c>
    </row>
    <row r="56" spans="1:4" x14ac:dyDescent="0.3">
      <c r="A56" s="1">
        <v>43100</v>
      </c>
      <c r="B56" s="10">
        <v>18998.400000000001</v>
      </c>
      <c r="C56" s="3">
        <f t="shared" si="0"/>
        <v>-0.26667786573713997</v>
      </c>
      <c r="D56" s="3">
        <f t="shared" si="1"/>
        <v>2.6491103895051515</v>
      </c>
    </row>
    <row r="57" spans="1:4" x14ac:dyDescent="0.3">
      <c r="A57" s="1">
        <v>43190</v>
      </c>
      <c r="B57" s="10">
        <v>18874.2</v>
      </c>
      <c r="C57" s="3">
        <f t="shared" si="0"/>
        <v>-0.6537392622536673</v>
      </c>
      <c r="D57" s="3">
        <f t="shared" si="1"/>
        <v>2.3641008118969831</v>
      </c>
    </row>
    <row r="58" spans="1:4" x14ac:dyDescent="0.3">
      <c r="A58" s="1">
        <v>43281</v>
      </c>
      <c r="B58" s="10">
        <v>19344.099999999999</v>
      </c>
      <c r="C58" s="3">
        <f t="shared" si="0"/>
        <v>2.4896419450890517</v>
      </c>
      <c r="D58" s="3">
        <f t="shared" si="1"/>
        <v>2.8214082590507741</v>
      </c>
    </row>
    <row r="59" spans="1:4" x14ac:dyDescent="0.3">
      <c r="A59" s="1">
        <v>43373</v>
      </c>
      <c r="B59" s="10">
        <v>19528</v>
      </c>
      <c r="C59" s="3">
        <f t="shared" si="0"/>
        <v>0.95067746754825233</v>
      </c>
      <c r="D59" s="3">
        <f t="shared" si="1"/>
        <v>2.5134913802154384</v>
      </c>
    </row>
    <row r="60" spans="1:4" x14ac:dyDescent="0.3">
      <c r="A60" s="1">
        <v>43465</v>
      </c>
      <c r="B60" s="10">
        <v>19564.599999999999</v>
      </c>
      <c r="C60" s="3">
        <f t="shared" si="0"/>
        <v>0.18742318721834569</v>
      </c>
      <c r="D60" s="3">
        <f t="shared" si="1"/>
        <v>2.9802509685025949</v>
      </c>
    </row>
    <row r="61" spans="1:4" x14ac:dyDescent="0.3">
      <c r="A61" s="1">
        <v>43555</v>
      </c>
      <c r="B61" s="10">
        <v>19471.099999999999</v>
      </c>
      <c r="C61" s="3">
        <f t="shared" si="0"/>
        <v>-0.47790396941414603</v>
      </c>
      <c r="D61" s="3">
        <f t="shared" si="1"/>
        <v>3.1625181464644743</v>
      </c>
    </row>
    <row r="62" spans="1:4" x14ac:dyDescent="0.3">
      <c r="A62" s="1">
        <v>43646</v>
      </c>
      <c r="B62" s="10">
        <v>19804.900000000001</v>
      </c>
      <c r="C62" s="3">
        <f t="shared" si="0"/>
        <v>1.7143356050762564</v>
      </c>
      <c r="D62" s="3">
        <f t="shared" si="1"/>
        <v>2.3821216805124195</v>
      </c>
    </row>
    <row r="63" spans="1:4" x14ac:dyDescent="0.3">
      <c r="A63" s="1">
        <v>43738</v>
      </c>
      <c r="B63" s="10">
        <v>19874.3</v>
      </c>
      <c r="C63" s="3">
        <f t="shared" si="0"/>
        <v>0.35041833081710999</v>
      </c>
      <c r="D63" s="3">
        <f t="shared" si="1"/>
        <v>1.7733510856206436</v>
      </c>
    </row>
    <row r="64" spans="1:4" x14ac:dyDescent="0.3">
      <c r="A64" s="1">
        <v>43830</v>
      </c>
      <c r="B64" s="10">
        <v>19966.900000000001</v>
      </c>
      <c r="C64" s="3">
        <f t="shared" si="0"/>
        <v>0.46592835974098301</v>
      </c>
      <c r="D64" s="3">
        <f t="shared" si="1"/>
        <v>2.0562648865808808</v>
      </c>
    </row>
    <row r="65" spans="1:4" x14ac:dyDescent="0.3">
      <c r="A65" s="1">
        <v>43921</v>
      </c>
      <c r="B65" s="10">
        <v>19681.3</v>
      </c>
      <c r="C65" s="3">
        <f t="shared" si="0"/>
        <v>-1.4303672578116891</v>
      </c>
      <c r="D65" s="3">
        <f t="shared" si="1"/>
        <v>1.0795486644308783</v>
      </c>
    </row>
    <row r="66" spans="1:4" x14ac:dyDescent="0.3">
      <c r="A66" s="1">
        <v>44012</v>
      </c>
      <c r="B66" s="10">
        <v>18607.2</v>
      </c>
      <c r="C66" s="3">
        <f t="shared" si="0"/>
        <v>-5.4574646999944036</v>
      </c>
      <c r="D66" s="3">
        <f t="shared" si="1"/>
        <v>-6.0474932971133439</v>
      </c>
    </row>
    <row r="67" spans="1:4" x14ac:dyDescent="0.3">
      <c r="A67" s="1">
        <v>44104</v>
      </c>
      <c r="B67" s="10">
        <v>19176.900000000001</v>
      </c>
      <c r="C67" s="3">
        <f t="shared" si="0"/>
        <v>3.0617180446278898</v>
      </c>
      <c r="D67" s="3">
        <f t="shared" si="1"/>
        <v>-3.509054406947655</v>
      </c>
    </row>
    <row r="68" spans="1:4" x14ac:dyDescent="0.3">
      <c r="A68" s="1">
        <v>44196</v>
      </c>
      <c r="B68" s="10">
        <v>19344.3</v>
      </c>
      <c r="C68" s="3">
        <f t="shared" si="0"/>
        <v>0.87292523817717038</v>
      </c>
      <c r="D68" s="3">
        <f t="shared" si="1"/>
        <v>-3.1181605557197267</v>
      </c>
    </row>
    <row r="69" spans="1:4" x14ac:dyDescent="0.3">
      <c r="A69" s="1">
        <v>44286</v>
      </c>
      <c r="B69" s="10">
        <v>19239.599999999999</v>
      </c>
      <c r="C69" s="3">
        <f t="shared" si="0"/>
        <v>-0.54124470774337008</v>
      </c>
      <c r="D69" s="3">
        <f t="shared" si="1"/>
        <v>-2.2442623200703244</v>
      </c>
    </row>
    <row r="70" spans="1:4" x14ac:dyDescent="0.3">
      <c r="A70" s="1">
        <v>44377</v>
      </c>
      <c r="B70" s="10">
        <v>19716.099999999999</v>
      </c>
      <c r="C70" s="3">
        <f t="shared" si="0"/>
        <v>2.4766627164805923</v>
      </c>
      <c r="D70" s="3">
        <f t="shared" si="1"/>
        <v>5.9595210456167385</v>
      </c>
    </row>
    <row r="71" spans="1:4" x14ac:dyDescent="0.3">
      <c r="A71" s="1">
        <v>44469</v>
      </c>
      <c r="B71" s="10">
        <v>20103.3</v>
      </c>
      <c r="C71" s="3">
        <f t="shared" ref="C71:C73" si="2">((B71-B70)/B70*100)</f>
        <v>1.9638772373846793</v>
      </c>
      <c r="D71" s="3">
        <f t="shared" si="1"/>
        <v>4.8308120707726365</v>
      </c>
    </row>
    <row r="72" spans="1:4" x14ac:dyDescent="0.3">
      <c r="A72" s="1">
        <v>44561</v>
      </c>
      <c r="B72" s="10">
        <v>20274.8</v>
      </c>
      <c r="C72" s="3">
        <f t="shared" si="2"/>
        <v>0.85309377067446635</v>
      </c>
      <c r="D72" s="3">
        <f t="shared" ref="D72:D74" si="3">((B72-B68)/B68)*100</f>
        <v>4.8102024885883701</v>
      </c>
    </row>
    <row r="73" spans="1:4" x14ac:dyDescent="0.3">
      <c r="A73" s="1">
        <v>44651</v>
      </c>
      <c r="B73" s="10">
        <v>20196.7</v>
      </c>
      <c r="C73" s="3">
        <f t="shared" si="2"/>
        <v>-0.38520725235266712</v>
      </c>
      <c r="D73" s="3">
        <f t="shared" si="3"/>
        <v>4.9746356473107669</v>
      </c>
    </row>
    <row r="74" spans="1:4" x14ac:dyDescent="0.3">
      <c r="A74" s="1">
        <v>44742</v>
      </c>
      <c r="B74" s="10">
        <v>20607.2</v>
      </c>
      <c r="C74" s="3">
        <f t="shared" ref="C74:C84" si="4">((B74-B73)/B73*100)</f>
        <v>2.0325102615773862</v>
      </c>
      <c r="D74" s="3">
        <f t="shared" si="3"/>
        <v>4.5196565243633486</v>
      </c>
    </row>
    <row r="75" spans="1:4" x14ac:dyDescent="0.3">
      <c r="A75" s="1">
        <v>44834</v>
      </c>
      <c r="B75" s="10">
        <v>20745.400000000001</v>
      </c>
      <c r="C75" s="3">
        <f t="shared" si="4"/>
        <v>0.67063938817501034</v>
      </c>
      <c r="D75" s="3">
        <f t="shared" ref="D75:D84" si="5">((B75-B71)/B71)*100</f>
        <v>3.1940029746360161</v>
      </c>
    </row>
    <row r="76" spans="1:4" x14ac:dyDescent="0.3">
      <c r="A76" s="1">
        <v>44926</v>
      </c>
      <c r="B76" s="10">
        <v>20640.7</v>
      </c>
      <c r="C76" s="3">
        <f t="shared" si="4"/>
        <v>-0.50469019638088797</v>
      </c>
      <c r="D76" s="3">
        <f t="shared" si="5"/>
        <v>1.8047033756190021</v>
      </c>
    </row>
    <row r="77" spans="1:4" x14ac:dyDescent="0.3">
      <c r="A77" s="1">
        <v>45016</v>
      </c>
      <c r="B77" s="10">
        <v>20634.2</v>
      </c>
      <c r="C77" s="3">
        <f t="shared" si="4"/>
        <v>-3.1491180047188316E-2</v>
      </c>
      <c r="D77" s="3">
        <f t="shared" si="5"/>
        <v>2.1661954675763861</v>
      </c>
    </row>
    <row r="78" spans="1:4" x14ac:dyDescent="0.3">
      <c r="A78" s="1">
        <v>45107</v>
      </c>
      <c r="B78" s="10">
        <v>21258.400000000001</v>
      </c>
      <c r="C78" s="3">
        <f t="shared" si="4"/>
        <v>3.025074875691816</v>
      </c>
      <c r="D78" s="3">
        <f t="shared" si="5"/>
        <v>3.160060561357199</v>
      </c>
    </row>
    <row r="79" spans="1:4" x14ac:dyDescent="0.3">
      <c r="A79" s="1">
        <v>45199</v>
      </c>
      <c r="B79" s="10">
        <v>21446.5</v>
      </c>
      <c r="C79" s="3">
        <f t="shared" si="4"/>
        <v>0.88482670379708039</v>
      </c>
      <c r="D79" s="3">
        <f t="shared" si="5"/>
        <v>3.3795443809229928</v>
      </c>
    </row>
    <row r="80" spans="1:4" x14ac:dyDescent="0.3">
      <c r="A80" s="1">
        <v>45291</v>
      </c>
      <c r="B80" s="10">
        <v>21389.7</v>
      </c>
      <c r="C80" s="3">
        <f t="shared" si="4"/>
        <v>-0.26484507961671727</v>
      </c>
      <c r="D80" s="3">
        <f t="shared" si="5"/>
        <v>3.6287529008221617</v>
      </c>
    </row>
    <row r="81" spans="1:4" x14ac:dyDescent="0.3">
      <c r="A81" s="1">
        <v>45382</v>
      </c>
      <c r="B81" s="10">
        <v>21250</v>
      </c>
      <c r="C81" s="3">
        <f t="shared" si="4"/>
        <v>-0.65311808954777639</v>
      </c>
      <c r="D81" s="3">
        <f t="shared" si="5"/>
        <v>2.9843657616965968</v>
      </c>
    </row>
    <row r="82" spans="1:4" x14ac:dyDescent="0.3">
      <c r="A82" s="1">
        <v>45473</v>
      </c>
      <c r="B82" s="10">
        <v>21684.7</v>
      </c>
      <c r="C82" s="3">
        <f t="shared" si="4"/>
        <v>2.0456470588235329</v>
      </c>
      <c r="D82" s="3">
        <f t="shared" si="5"/>
        <v>2.0053249539005722</v>
      </c>
    </row>
    <row r="83" spans="1:4" x14ac:dyDescent="0.3">
      <c r="A83" s="1">
        <v>45565</v>
      </c>
      <c r="B83" s="10">
        <v>21823</v>
      </c>
      <c r="C83" s="3">
        <f t="shared" si="4"/>
        <v>0.63777686571637726</v>
      </c>
      <c r="D83" s="3">
        <f t="shared" si="5"/>
        <v>1.7555312055580166</v>
      </c>
    </row>
    <row r="84" spans="1:4" x14ac:dyDescent="0.3">
      <c r="A84" s="1">
        <v>45657</v>
      </c>
      <c r="B84" s="10">
        <v>21857.9</v>
      </c>
      <c r="C84" s="3">
        <f t="shared" si="4"/>
        <v>0.15992301700041908</v>
      </c>
      <c r="D84" s="3">
        <f t="shared" si="5"/>
        <v>2.1889040051987672</v>
      </c>
    </row>
    <row r="85" spans="1:4" x14ac:dyDescent="0.3">
      <c r="A85" s="1">
        <v>45747</v>
      </c>
      <c r="B85" s="10">
        <v>21765.4</v>
      </c>
      <c r="C85" s="3">
        <f t="shared" ref="C85" si="6">((B85-B84)/B84*100)</f>
        <v>-0.42318795492705152</v>
      </c>
      <c r="D85" s="3">
        <f t="shared" ref="D85" si="7">((B85-B81)/B81)*100</f>
        <v>2.4254117647058893</v>
      </c>
    </row>
  </sheetData>
  <mergeCells count="2">
    <mergeCell ref="A1:K1"/>
    <mergeCell ref="A2:K2"/>
  </mergeCells>
  <hyperlinks>
    <hyperlink ref="M2" r:id="rId1" xr:uid="{F9A8D824-0C77-40A8-9583-B9F9F7C395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7D1C-545A-406B-BC32-6A83BF88B2AD}">
  <dimension ref="A1:M97"/>
  <sheetViews>
    <sheetView topLeftCell="A89" workbookViewId="0">
      <selection activeCell="G119" sqref="G119"/>
    </sheetView>
  </sheetViews>
  <sheetFormatPr defaultColWidth="11.5546875" defaultRowHeight="14.4" x14ac:dyDescent="0.3"/>
  <sheetData>
    <row r="1" spans="1:11" x14ac:dyDescent="0.3">
      <c r="A1" s="23" t="s">
        <v>6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3">
      <c r="A2" s="24" t="s">
        <v>7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4" spans="1:11" x14ac:dyDescent="0.3">
      <c r="B4" t="s">
        <v>2</v>
      </c>
    </row>
    <row r="5" spans="1:11" x14ac:dyDescent="0.3">
      <c r="A5" s="1">
        <v>37346</v>
      </c>
      <c r="B5">
        <v>11.55</v>
      </c>
      <c r="D5" s="2" t="s">
        <v>3</v>
      </c>
    </row>
    <row r="6" spans="1:11" x14ac:dyDescent="0.3">
      <c r="A6" s="1">
        <v>37437</v>
      </c>
      <c r="B6">
        <v>11.15</v>
      </c>
    </row>
    <row r="7" spans="1:11" x14ac:dyDescent="0.3">
      <c r="A7" s="1">
        <v>37529</v>
      </c>
      <c r="B7">
        <v>11.49</v>
      </c>
    </row>
    <row r="8" spans="1:11" x14ac:dyDescent="0.3">
      <c r="A8" s="1">
        <v>37621</v>
      </c>
      <c r="B8">
        <v>11.61</v>
      </c>
    </row>
    <row r="9" spans="1:11" x14ac:dyDescent="0.3">
      <c r="A9" s="1">
        <v>37711</v>
      </c>
      <c r="B9">
        <v>11.99</v>
      </c>
    </row>
    <row r="10" spans="1:11" x14ac:dyDescent="0.3">
      <c r="A10" s="1">
        <v>37802</v>
      </c>
      <c r="B10">
        <v>11.28</v>
      </c>
    </row>
    <row r="11" spans="1:11" x14ac:dyDescent="0.3">
      <c r="A11" s="1">
        <v>37894</v>
      </c>
      <c r="B11">
        <v>11.3</v>
      </c>
    </row>
    <row r="12" spans="1:11" x14ac:dyDescent="0.3">
      <c r="A12" s="1">
        <v>37986</v>
      </c>
      <c r="B12">
        <v>11.37</v>
      </c>
    </row>
    <row r="13" spans="1:11" x14ac:dyDescent="0.3">
      <c r="A13" s="1">
        <v>38077</v>
      </c>
      <c r="B13">
        <v>11.5</v>
      </c>
    </row>
    <row r="14" spans="1:11" x14ac:dyDescent="0.3">
      <c r="A14" s="1">
        <v>38168</v>
      </c>
      <c r="B14">
        <v>11.09</v>
      </c>
    </row>
    <row r="15" spans="1:11" x14ac:dyDescent="0.3">
      <c r="A15" s="1">
        <v>38260</v>
      </c>
      <c r="B15">
        <v>10.74</v>
      </c>
    </row>
    <row r="16" spans="1:11" x14ac:dyDescent="0.3">
      <c r="A16" s="1">
        <v>38352</v>
      </c>
      <c r="B16">
        <v>10.53</v>
      </c>
    </row>
    <row r="17" spans="1:13" x14ac:dyDescent="0.3">
      <c r="A17" s="1">
        <v>38442</v>
      </c>
      <c r="B17">
        <v>10.17</v>
      </c>
    </row>
    <row r="18" spans="1:13" x14ac:dyDescent="0.3">
      <c r="A18" s="1">
        <v>38533</v>
      </c>
      <c r="B18">
        <v>9.32</v>
      </c>
    </row>
    <row r="19" spans="1:13" x14ac:dyDescent="0.3">
      <c r="A19" s="1">
        <v>38625</v>
      </c>
      <c r="B19">
        <v>8.41</v>
      </c>
      <c r="M19" t="s">
        <v>19</v>
      </c>
    </row>
    <row r="20" spans="1:13" x14ac:dyDescent="0.3">
      <c r="A20" s="1">
        <v>38717</v>
      </c>
      <c r="B20">
        <v>8.7100000000000009</v>
      </c>
    </row>
    <row r="21" spans="1:13" x14ac:dyDescent="0.3">
      <c r="A21" s="1">
        <v>38807</v>
      </c>
      <c r="B21">
        <v>9.0299999999999994</v>
      </c>
    </row>
    <row r="22" spans="1:13" x14ac:dyDescent="0.3">
      <c r="A22" s="1">
        <v>38898</v>
      </c>
      <c r="B22">
        <v>8.44</v>
      </c>
    </row>
    <row r="23" spans="1:13" x14ac:dyDescent="0.3">
      <c r="A23" s="1">
        <v>38990</v>
      </c>
      <c r="B23">
        <v>8.08</v>
      </c>
    </row>
    <row r="24" spans="1:13" x14ac:dyDescent="0.3">
      <c r="A24" s="1">
        <v>39082</v>
      </c>
      <c r="B24">
        <v>8.26</v>
      </c>
    </row>
    <row r="25" spans="1:13" x14ac:dyDescent="0.3">
      <c r="A25" s="1">
        <v>39172</v>
      </c>
      <c r="B25">
        <v>8.42</v>
      </c>
    </row>
    <row r="26" spans="1:13" x14ac:dyDescent="0.3">
      <c r="A26" s="1">
        <v>39263</v>
      </c>
      <c r="B26">
        <v>7.93</v>
      </c>
    </row>
    <row r="27" spans="1:13" x14ac:dyDescent="0.3">
      <c r="A27" s="1">
        <v>39355</v>
      </c>
      <c r="B27">
        <v>8.01</v>
      </c>
    </row>
    <row r="28" spans="1:13" x14ac:dyDescent="0.3">
      <c r="A28" s="1">
        <v>39447</v>
      </c>
      <c r="B28">
        <v>8.57</v>
      </c>
    </row>
    <row r="29" spans="1:13" x14ac:dyDescent="0.3">
      <c r="A29" s="1">
        <v>39538</v>
      </c>
      <c r="B29">
        <v>9.6</v>
      </c>
    </row>
    <row r="30" spans="1:13" x14ac:dyDescent="0.3">
      <c r="A30" s="1">
        <v>39629</v>
      </c>
      <c r="B30">
        <v>10.36</v>
      </c>
    </row>
    <row r="31" spans="1:13" x14ac:dyDescent="0.3">
      <c r="A31" s="1">
        <v>39721</v>
      </c>
      <c r="B31">
        <v>11.23</v>
      </c>
    </row>
    <row r="32" spans="1:13" x14ac:dyDescent="0.3">
      <c r="A32" s="1">
        <v>39813</v>
      </c>
      <c r="B32">
        <v>13.79</v>
      </c>
    </row>
    <row r="33" spans="1:2" x14ac:dyDescent="0.3">
      <c r="A33" s="1">
        <v>39903</v>
      </c>
      <c r="B33">
        <v>17.239999999999998</v>
      </c>
    </row>
    <row r="34" spans="1:2" x14ac:dyDescent="0.3">
      <c r="A34" s="1">
        <v>39994</v>
      </c>
      <c r="B34">
        <v>17.77</v>
      </c>
    </row>
    <row r="35" spans="1:2" x14ac:dyDescent="0.3">
      <c r="A35" s="1">
        <v>40086</v>
      </c>
      <c r="B35">
        <v>17.75</v>
      </c>
    </row>
    <row r="36" spans="1:2" x14ac:dyDescent="0.3">
      <c r="A36" s="1">
        <v>40178</v>
      </c>
      <c r="B36">
        <v>18.66</v>
      </c>
    </row>
    <row r="37" spans="1:2" x14ac:dyDescent="0.3">
      <c r="A37" s="1">
        <v>40268</v>
      </c>
      <c r="B37">
        <v>19.84</v>
      </c>
    </row>
    <row r="38" spans="1:2" x14ac:dyDescent="0.3">
      <c r="A38" s="1">
        <v>40359</v>
      </c>
      <c r="B38">
        <v>19.89</v>
      </c>
    </row>
    <row r="39" spans="1:2" x14ac:dyDescent="0.3">
      <c r="A39" s="1">
        <v>40451</v>
      </c>
      <c r="B39">
        <v>19.59</v>
      </c>
    </row>
    <row r="40" spans="1:2" x14ac:dyDescent="0.3">
      <c r="A40" s="1">
        <v>40543</v>
      </c>
      <c r="B40">
        <v>20.11</v>
      </c>
    </row>
    <row r="41" spans="1:2" x14ac:dyDescent="0.3">
      <c r="A41" s="1">
        <v>40633</v>
      </c>
      <c r="B41">
        <v>21.08</v>
      </c>
    </row>
    <row r="42" spans="1:2" x14ac:dyDescent="0.3">
      <c r="A42" s="1">
        <v>40724</v>
      </c>
      <c r="B42">
        <v>20.64</v>
      </c>
    </row>
    <row r="43" spans="1:2" x14ac:dyDescent="0.3">
      <c r="A43" s="1">
        <v>40816</v>
      </c>
      <c r="B43">
        <v>21.28</v>
      </c>
    </row>
    <row r="44" spans="1:2" x14ac:dyDescent="0.3">
      <c r="A44" s="1">
        <v>40908</v>
      </c>
      <c r="B44">
        <v>22.56</v>
      </c>
    </row>
    <row r="45" spans="1:2" x14ac:dyDescent="0.3">
      <c r="A45" s="1">
        <v>40999</v>
      </c>
      <c r="B45">
        <v>24.19</v>
      </c>
    </row>
    <row r="46" spans="1:2" x14ac:dyDescent="0.3">
      <c r="A46" s="1">
        <v>41090</v>
      </c>
      <c r="B46">
        <v>24.4</v>
      </c>
    </row>
    <row r="47" spans="1:2" x14ac:dyDescent="0.3">
      <c r="A47" s="1">
        <v>41182</v>
      </c>
      <c r="B47">
        <v>24.79</v>
      </c>
    </row>
    <row r="48" spans="1:2" x14ac:dyDescent="0.3">
      <c r="A48" s="1">
        <v>41274</v>
      </c>
      <c r="B48">
        <v>25.77</v>
      </c>
    </row>
    <row r="49" spans="1:2" x14ac:dyDescent="0.3">
      <c r="A49" s="1">
        <v>41364</v>
      </c>
      <c r="B49">
        <v>26.94</v>
      </c>
    </row>
    <row r="50" spans="1:2" x14ac:dyDescent="0.3">
      <c r="A50" s="1">
        <v>41455</v>
      </c>
      <c r="B50">
        <v>26.06</v>
      </c>
    </row>
    <row r="51" spans="1:2" x14ac:dyDescent="0.3">
      <c r="A51" s="1">
        <v>41547</v>
      </c>
      <c r="B51">
        <v>25.65</v>
      </c>
    </row>
    <row r="52" spans="1:2" x14ac:dyDescent="0.3">
      <c r="A52" s="1">
        <v>41639</v>
      </c>
      <c r="B52">
        <v>25.73</v>
      </c>
    </row>
    <row r="53" spans="1:2" x14ac:dyDescent="0.3">
      <c r="A53" s="1">
        <v>41729</v>
      </c>
      <c r="B53">
        <v>25.93</v>
      </c>
    </row>
    <row r="54" spans="1:2" x14ac:dyDescent="0.3">
      <c r="A54" s="1">
        <v>41820</v>
      </c>
      <c r="B54">
        <v>24.47</v>
      </c>
    </row>
    <row r="55" spans="1:2" x14ac:dyDescent="0.3">
      <c r="A55" s="1">
        <v>41912</v>
      </c>
      <c r="B55">
        <v>23.67</v>
      </c>
    </row>
    <row r="56" spans="1:2" x14ac:dyDescent="0.3">
      <c r="A56" s="1">
        <v>42004</v>
      </c>
      <c r="B56">
        <v>23.7</v>
      </c>
    </row>
    <row r="57" spans="1:2" x14ac:dyDescent="0.3">
      <c r="A57" s="1">
        <v>42094</v>
      </c>
      <c r="B57">
        <v>23.78</v>
      </c>
    </row>
    <row r="58" spans="1:2" x14ac:dyDescent="0.3">
      <c r="A58" s="1">
        <v>42185</v>
      </c>
      <c r="B58">
        <v>22.37</v>
      </c>
    </row>
    <row r="59" spans="1:2" x14ac:dyDescent="0.3">
      <c r="A59" s="1">
        <v>42277</v>
      </c>
      <c r="B59">
        <v>21.18</v>
      </c>
    </row>
    <row r="60" spans="1:2" x14ac:dyDescent="0.3">
      <c r="A60" s="1">
        <v>42369</v>
      </c>
      <c r="B60">
        <v>20.9</v>
      </c>
    </row>
    <row r="61" spans="1:2" x14ac:dyDescent="0.3">
      <c r="A61" s="1">
        <v>42460</v>
      </c>
      <c r="B61">
        <v>21</v>
      </c>
    </row>
    <row r="62" spans="1:2" x14ac:dyDescent="0.3">
      <c r="A62" s="1">
        <v>42551</v>
      </c>
      <c r="B62">
        <v>20</v>
      </c>
    </row>
    <row r="63" spans="1:2" x14ac:dyDescent="0.3">
      <c r="A63" s="1">
        <v>42643</v>
      </c>
      <c r="B63">
        <v>18.91</v>
      </c>
    </row>
    <row r="64" spans="1:2" x14ac:dyDescent="0.3">
      <c r="A64" s="1">
        <v>42735</v>
      </c>
      <c r="B64">
        <v>18.63</v>
      </c>
    </row>
    <row r="65" spans="1:2" x14ac:dyDescent="0.3">
      <c r="A65" s="1">
        <v>42825</v>
      </c>
      <c r="B65">
        <v>18.75</v>
      </c>
    </row>
    <row r="66" spans="1:2" x14ac:dyDescent="0.3">
      <c r="A66" s="1">
        <v>42916</v>
      </c>
      <c r="B66">
        <v>17.22</v>
      </c>
    </row>
    <row r="67" spans="1:2" x14ac:dyDescent="0.3">
      <c r="A67" s="1">
        <v>43008</v>
      </c>
      <c r="B67">
        <v>16.38</v>
      </c>
    </row>
    <row r="68" spans="1:2" x14ac:dyDescent="0.3">
      <c r="A68" s="1">
        <v>43100</v>
      </c>
      <c r="B68">
        <v>16.55</v>
      </c>
    </row>
    <row r="69" spans="1:2" x14ac:dyDescent="0.3">
      <c r="A69" s="1">
        <v>43190</v>
      </c>
      <c r="B69">
        <v>16.739999999999998</v>
      </c>
    </row>
    <row r="70" spans="1:2" x14ac:dyDescent="0.3">
      <c r="A70" s="1">
        <v>43281</v>
      </c>
      <c r="B70">
        <v>15.28</v>
      </c>
    </row>
    <row r="71" spans="1:2" x14ac:dyDescent="0.3">
      <c r="A71" s="1">
        <v>43373</v>
      </c>
      <c r="B71">
        <v>14.55</v>
      </c>
    </row>
    <row r="72" spans="1:2" x14ac:dyDescent="0.3">
      <c r="A72" s="1">
        <v>43465</v>
      </c>
      <c r="B72">
        <v>14.45</v>
      </c>
    </row>
    <row r="73" spans="1:2" x14ac:dyDescent="0.3">
      <c r="A73" s="1">
        <v>43555</v>
      </c>
      <c r="B73">
        <v>14.7</v>
      </c>
    </row>
    <row r="74" spans="1:2" x14ac:dyDescent="0.3">
      <c r="A74" s="1">
        <v>43646</v>
      </c>
      <c r="B74">
        <v>14.02</v>
      </c>
    </row>
    <row r="75" spans="1:2" x14ac:dyDescent="0.3">
      <c r="A75" s="1">
        <v>43738</v>
      </c>
      <c r="B75">
        <v>13.92</v>
      </c>
    </row>
    <row r="76" spans="1:2" x14ac:dyDescent="0.3">
      <c r="A76" s="1">
        <v>43830</v>
      </c>
      <c r="B76">
        <v>13.78</v>
      </c>
    </row>
    <row r="77" spans="1:2" x14ac:dyDescent="0.3">
      <c r="A77" s="1">
        <v>43921</v>
      </c>
      <c r="B77">
        <v>14.41</v>
      </c>
    </row>
    <row r="78" spans="1:2" x14ac:dyDescent="0.3">
      <c r="A78" s="1">
        <v>44012</v>
      </c>
      <c r="B78">
        <v>15.33</v>
      </c>
    </row>
    <row r="79" spans="1:2" x14ac:dyDescent="0.3">
      <c r="A79" s="1">
        <v>44104</v>
      </c>
      <c r="B79">
        <v>16.260000000000002</v>
      </c>
    </row>
    <row r="80" spans="1:2" x14ac:dyDescent="0.3">
      <c r="A80" s="1">
        <v>44196</v>
      </c>
      <c r="B80">
        <v>16.13</v>
      </c>
    </row>
    <row r="81" spans="1:2" x14ac:dyDescent="0.3">
      <c r="A81" s="1">
        <v>44286</v>
      </c>
      <c r="B81">
        <v>16.14</v>
      </c>
    </row>
    <row r="82" spans="1:2" x14ac:dyDescent="0.3">
      <c r="A82" s="1">
        <v>44377</v>
      </c>
      <c r="B82">
        <v>15.39</v>
      </c>
    </row>
    <row r="83" spans="1:2" x14ac:dyDescent="0.3">
      <c r="A83" s="1">
        <v>44469</v>
      </c>
      <c r="B83">
        <v>14.71</v>
      </c>
    </row>
    <row r="84" spans="1:2" x14ac:dyDescent="0.3">
      <c r="A84" s="1">
        <v>44561</v>
      </c>
      <c r="B84">
        <v>13.44</v>
      </c>
    </row>
    <row r="85" spans="1:2" x14ac:dyDescent="0.3">
      <c r="A85" s="1">
        <v>44651</v>
      </c>
      <c r="B85">
        <v>13.73</v>
      </c>
    </row>
    <row r="86" spans="1:2" x14ac:dyDescent="0.3">
      <c r="A86" s="1">
        <v>44742</v>
      </c>
      <c r="B86">
        <v>12.69</v>
      </c>
    </row>
    <row r="87" spans="1:2" x14ac:dyDescent="0.3">
      <c r="A87" s="1">
        <v>44834</v>
      </c>
      <c r="B87">
        <v>12.73</v>
      </c>
    </row>
    <row r="88" spans="1:2" x14ac:dyDescent="0.3">
      <c r="A88" s="1">
        <v>44926</v>
      </c>
      <c r="B88">
        <v>12.99</v>
      </c>
    </row>
    <row r="89" spans="1:2" x14ac:dyDescent="0.3">
      <c r="A89" s="1">
        <v>45016</v>
      </c>
      <c r="B89">
        <v>13.38</v>
      </c>
    </row>
    <row r="90" spans="1:2" x14ac:dyDescent="0.3">
      <c r="A90" s="1">
        <v>45107</v>
      </c>
      <c r="B90">
        <v>11.67</v>
      </c>
    </row>
    <row r="91" spans="1:2" x14ac:dyDescent="0.3">
      <c r="A91" s="1">
        <v>45199</v>
      </c>
      <c r="B91">
        <v>11.89</v>
      </c>
    </row>
    <row r="92" spans="1:2" x14ac:dyDescent="0.3">
      <c r="A92" s="1">
        <v>45291</v>
      </c>
      <c r="B92">
        <v>11.8</v>
      </c>
    </row>
    <row r="93" spans="1:2" x14ac:dyDescent="0.3">
      <c r="A93" s="1">
        <v>45382</v>
      </c>
      <c r="B93">
        <v>12.29</v>
      </c>
    </row>
    <row r="94" spans="1:2" x14ac:dyDescent="0.3">
      <c r="A94" s="1">
        <v>45473</v>
      </c>
      <c r="B94">
        <v>11.27</v>
      </c>
    </row>
    <row r="95" spans="1:2" x14ac:dyDescent="0.3">
      <c r="A95" s="1">
        <v>45565</v>
      </c>
      <c r="B95">
        <v>11.21</v>
      </c>
    </row>
    <row r="96" spans="1:2" x14ac:dyDescent="0.3">
      <c r="A96" s="1">
        <v>45657</v>
      </c>
      <c r="B96">
        <v>10.61</v>
      </c>
    </row>
    <row r="97" spans="1:2" x14ac:dyDescent="0.3">
      <c r="A97" s="1">
        <v>45747</v>
      </c>
      <c r="B97">
        <v>11.36</v>
      </c>
    </row>
  </sheetData>
  <mergeCells count="2">
    <mergeCell ref="A1:K1"/>
    <mergeCell ref="A2:K2"/>
  </mergeCells>
  <hyperlinks>
    <hyperlink ref="D5" r:id="rId1" xr:uid="{903C02F6-8282-4561-B392-0E30F18B28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703F-BB06-4CBD-801C-9208343C4B10}">
  <dimension ref="A1:K97"/>
  <sheetViews>
    <sheetView topLeftCell="A85" workbookViewId="0">
      <selection activeCell="G98" sqref="G98"/>
    </sheetView>
  </sheetViews>
  <sheetFormatPr defaultColWidth="11.5546875" defaultRowHeight="14.4" x14ac:dyDescent="0.3"/>
  <sheetData>
    <row r="1" spans="1:11" x14ac:dyDescent="0.3">
      <c r="A1" s="23" t="s">
        <v>16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3">
      <c r="A2" s="24" t="s">
        <v>17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x14ac:dyDescent="0.3">
      <c r="A3" s="1"/>
    </row>
    <row r="4" spans="1:11" x14ac:dyDescent="0.3">
      <c r="A4" s="1"/>
      <c r="B4" t="s">
        <v>2</v>
      </c>
      <c r="F4" t="s">
        <v>20</v>
      </c>
    </row>
    <row r="5" spans="1:11" x14ac:dyDescent="0.3">
      <c r="A5" s="1">
        <v>37346</v>
      </c>
      <c r="B5" s="10">
        <v>18635.099999999999</v>
      </c>
    </row>
    <row r="6" spans="1:11" x14ac:dyDescent="0.3">
      <c r="A6" s="1">
        <v>37437</v>
      </c>
      <c r="B6" s="10">
        <v>18870.2</v>
      </c>
      <c r="C6">
        <f>(B6/B5-1)*100</f>
        <v>1.2615977376027043</v>
      </c>
    </row>
    <row r="7" spans="1:11" x14ac:dyDescent="0.3">
      <c r="A7" s="1">
        <v>37529</v>
      </c>
      <c r="B7" s="10">
        <v>19115.3</v>
      </c>
      <c r="C7">
        <f t="shared" ref="C7:C70" si="0">(B7/B6-1)*100</f>
        <v>1.2988733558732646</v>
      </c>
    </row>
    <row r="8" spans="1:11" x14ac:dyDescent="0.3">
      <c r="A8" s="1">
        <v>37621</v>
      </c>
      <c r="B8" s="10">
        <v>19224.3</v>
      </c>
      <c r="C8">
        <f t="shared" si="0"/>
        <v>0.5702238520975289</v>
      </c>
    </row>
    <row r="9" spans="1:11" x14ac:dyDescent="0.3">
      <c r="A9" s="1">
        <v>37711</v>
      </c>
      <c r="B9" s="10">
        <v>19421.2</v>
      </c>
      <c r="C9">
        <f t="shared" si="0"/>
        <v>1.0242245491383306</v>
      </c>
    </row>
    <row r="10" spans="1:11" x14ac:dyDescent="0.3">
      <c r="A10" s="1">
        <v>37802</v>
      </c>
      <c r="B10" s="10">
        <v>19639.2</v>
      </c>
      <c r="C10">
        <f t="shared" si="0"/>
        <v>1.1224847074331246</v>
      </c>
    </row>
    <row r="11" spans="1:11" x14ac:dyDescent="0.3">
      <c r="A11" s="1">
        <v>37894</v>
      </c>
      <c r="B11" s="10">
        <v>19893.5</v>
      </c>
      <c r="C11">
        <f t="shared" si="0"/>
        <v>1.2948592610696918</v>
      </c>
    </row>
    <row r="12" spans="1:11" x14ac:dyDescent="0.3">
      <c r="A12" s="1">
        <v>37986</v>
      </c>
      <c r="B12" s="10">
        <v>20017.099999999999</v>
      </c>
      <c r="C12">
        <f t="shared" si="0"/>
        <v>0.62130846758989833</v>
      </c>
    </row>
    <row r="13" spans="1:11" x14ac:dyDescent="0.3">
      <c r="A13" s="1">
        <v>38077</v>
      </c>
      <c r="B13" s="10">
        <v>20080</v>
      </c>
      <c r="C13">
        <f t="shared" si="0"/>
        <v>0.31423133221095689</v>
      </c>
    </row>
    <row r="14" spans="1:11" x14ac:dyDescent="0.3">
      <c r="A14" s="1">
        <v>38168</v>
      </c>
      <c r="B14" s="10">
        <v>20266.5</v>
      </c>
      <c r="C14">
        <f t="shared" si="0"/>
        <v>0.9287848605577631</v>
      </c>
    </row>
    <row r="15" spans="1:11" x14ac:dyDescent="0.3">
      <c r="A15" s="1">
        <v>38260</v>
      </c>
      <c r="B15" s="10">
        <v>20488.900000000001</v>
      </c>
      <c r="C15">
        <f t="shared" si="0"/>
        <v>1.0973774455382168</v>
      </c>
    </row>
    <row r="16" spans="1:11" x14ac:dyDescent="0.3">
      <c r="A16" s="1">
        <v>38352</v>
      </c>
      <c r="B16" s="10">
        <v>20667.7</v>
      </c>
      <c r="C16">
        <f t="shared" si="0"/>
        <v>0.87266763955116122</v>
      </c>
    </row>
    <row r="17" spans="1:3" x14ac:dyDescent="0.3">
      <c r="A17" s="1">
        <v>38442</v>
      </c>
      <c r="B17" s="10">
        <v>20857.400000000001</v>
      </c>
      <c r="C17">
        <f t="shared" si="0"/>
        <v>0.91785733293980876</v>
      </c>
    </row>
    <row r="18" spans="1:3" x14ac:dyDescent="0.3">
      <c r="A18" s="1">
        <v>38533</v>
      </c>
      <c r="B18" s="10">
        <v>21129.7</v>
      </c>
      <c r="C18">
        <f t="shared" si="0"/>
        <v>1.3055318496073332</v>
      </c>
    </row>
    <row r="19" spans="1:3" x14ac:dyDescent="0.3">
      <c r="A19" s="1">
        <v>38625</v>
      </c>
      <c r="B19" s="10">
        <v>21205.599999999999</v>
      </c>
      <c r="C19">
        <f t="shared" si="0"/>
        <v>0.3592100219122818</v>
      </c>
    </row>
    <row r="20" spans="1:3" x14ac:dyDescent="0.3">
      <c r="A20" s="1">
        <v>38717</v>
      </c>
      <c r="B20" s="10">
        <v>21369.5</v>
      </c>
      <c r="C20">
        <f t="shared" si="0"/>
        <v>0.77290904289433193</v>
      </c>
    </row>
    <row r="21" spans="1:3" x14ac:dyDescent="0.3">
      <c r="A21" s="1">
        <v>38807</v>
      </c>
      <c r="B21" s="10">
        <v>21521.3</v>
      </c>
      <c r="C21">
        <f t="shared" si="0"/>
        <v>0.710358220828744</v>
      </c>
    </row>
    <row r="22" spans="1:3" x14ac:dyDescent="0.3">
      <c r="A22" s="1">
        <v>38898</v>
      </c>
      <c r="B22" s="10">
        <v>21726</v>
      </c>
      <c r="C22">
        <f t="shared" si="0"/>
        <v>0.95115072044904547</v>
      </c>
    </row>
    <row r="23" spans="1:3" x14ac:dyDescent="0.3">
      <c r="A23" s="1">
        <v>38990</v>
      </c>
      <c r="B23" s="10">
        <v>21857.8</v>
      </c>
      <c r="C23">
        <f t="shared" si="0"/>
        <v>0.60664641443430867</v>
      </c>
    </row>
    <row r="24" spans="1:3" x14ac:dyDescent="0.3">
      <c r="A24" s="1">
        <v>39082</v>
      </c>
      <c r="B24" s="10">
        <v>22014.799999999999</v>
      </c>
      <c r="C24">
        <f t="shared" si="0"/>
        <v>0.71827905827668292</v>
      </c>
    </row>
    <row r="25" spans="1:3" x14ac:dyDescent="0.3">
      <c r="A25" s="1">
        <v>39172</v>
      </c>
      <c r="B25" s="10">
        <v>22130.799999999999</v>
      </c>
      <c r="C25">
        <f t="shared" si="0"/>
        <v>0.52691825499209255</v>
      </c>
    </row>
    <row r="26" spans="1:3" x14ac:dyDescent="0.3">
      <c r="A26" s="1">
        <v>39263</v>
      </c>
      <c r="B26" s="10">
        <v>22354.1</v>
      </c>
      <c r="C26">
        <f t="shared" si="0"/>
        <v>1.0090010302383989</v>
      </c>
    </row>
    <row r="27" spans="1:3" x14ac:dyDescent="0.3">
      <c r="A27" s="1">
        <v>39355</v>
      </c>
      <c r="B27" s="10">
        <v>22559.599999999999</v>
      </c>
      <c r="C27">
        <f t="shared" si="0"/>
        <v>0.91929444710365793</v>
      </c>
    </row>
    <row r="28" spans="1:3" x14ac:dyDescent="0.3">
      <c r="A28" s="1">
        <v>39447</v>
      </c>
      <c r="B28" s="10">
        <v>22659.9</v>
      </c>
      <c r="C28">
        <f t="shared" si="0"/>
        <v>0.44460008156175235</v>
      </c>
    </row>
    <row r="29" spans="1:3" x14ac:dyDescent="0.3">
      <c r="A29" s="1">
        <v>39538</v>
      </c>
      <c r="B29" s="10">
        <v>22810.400000000001</v>
      </c>
      <c r="C29">
        <f t="shared" si="0"/>
        <v>0.66416886217504079</v>
      </c>
    </row>
    <row r="30" spans="1:3" x14ac:dyDescent="0.3">
      <c r="A30" s="1">
        <v>39629</v>
      </c>
      <c r="B30" s="10">
        <v>23032.6</v>
      </c>
      <c r="C30">
        <f t="shared" si="0"/>
        <v>0.97411706940693232</v>
      </c>
    </row>
    <row r="31" spans="1:3" x14ac:dyDescent="0.3">
      <c r="A31" s="1">
        <v>39721</v>
      </c>
      <c r="B31" s="10">
        <v>23157.1</v>
      </c>
      <c r="C31">
        <f t="shared" si="0"/>
        <v>0.54053819369068723</v>
      </c>
    </row>
    <row r="32" spans="1:3" x14ac:dyDescent="0.3">
      <c r="A32" s="1">
        <v>39813</v>
      </c>
      <c r="B32" s="10">
        <v>23262.1</v>
      </c>
      <c r="C32">
        <f t="shared" si="0"/>
        <v>0.45342465161872791</v>
      </c>
    </row>
    <row r="33" spans="1:3" x14ac:dyDescent="0.3">
      <c r="A33" s="1">
        <v>39903</v>
      </c>
      <c r="B33" s="10">
        <v>23302.6</v>
      </c>
      <c r="C33">
        <f t="shared" si="0"/>
        <v>0.17410293997532911</v>
      </c>
    </row>
    <row r="34" spans="1:3" x14ac:dyDescent="0.3">
      <c r="A34" s="1">
        <v>39994</v>
      </c>
      <c r="B34" s="10">
        <v>23293.8</v>
      </c>
      <c r="C34">
        <f t="shared" si="0"/>
        <v>-3.7764026331821299E-2</v>
      </c>
    </row>
    <row r="35" spans="1:3" x14ac:dyDescent="0.3">
      <c r="A35" s="1">
        <v>40086</v>
      </c>
      <c r="B35" s="10">
        <v>23219.8</v>
      </c>
      <c r="C35">
        <f t="shared" si="0"/>
        <v>-0.31768109969176894</v>
      </c>
    </row>
    <row r="36" spans="1:3" x14ac:dyDescent="0.3">
      <c r="A36" s="1">
        <v>40178</v>
      </c>
      <c r="B36" s="10">
        <v>23225.4</v>
      </c>
      <c r="C36">
        <f t="shared" si="0"/>
        <v>2.4117348125307636E-2</v>
      </c>
    </row>
    <row r="37" spans="1:3" x14ac:dyDescent="0.3">
      <c r="A37" s="1">
        <v>40268</v>
      </c>
      <c r="B37" s="10">
        <v>23270.5</v>
      </c>
      <c r="C37">
        <f t="shared" si="0"/>
        <v>0.19418395377475139</v>
      </c>
    </row>
    <row r="38" spans="1:3" x14ac:dyDescent="0.3">
      <c r="A38" s="1">
        <v>40359</v>
      </c>
      <c r="B38" s="10">
        <v>23406.400000000001</v>
      </c>
      <c r="C38">
        <f t="shared" si="0"/>
        <v>0.58400120324015869</v>
      </c>
    </row>
    <row r="39" spans="1:3" x14ac:dyDescent="0.3">
      <c r="A39" s="1">
        <v>40451</v>
      </c>
      <c r="B39" s="10">
        <v>23404.400000000001</v>
      </c>
      <c r="C39">
        <f t="shared" si="0"/>
        <v>-8.54467154282057E-3</v>
      </c>
    </row>
    <row r="40" spans="1:3" x14ac:dyDescent="0.3">
      <c r="A40" s="1">
        <v>40543</v>
      </c>
      <c r="B40" s="10">
        <v>23377.1</v>
      </c>
      <c r="C40">
        <f t="shared" si="0"/>
        <v>-0.11664473346892912</v>
      </c>
    </row>
    <row r="41" spans="1:3" x14ac:dyDescent="0.3">
      <c r="A41" s="1">
        <v>40633</v>
      </c>
      <c r="B41" s="10">
        <v>23347.3</v>
      </c>
      <c r="C41">
        <f t="shared" si="0"/>
        <v>-0.12747517870052016</v>
      </c>
    </row>
    <row r="42" spans="1:3" x14ac:dyDescent="0.3">
      <c r="A42" s="1">
        <v>40724</v>
      </c>
      <c r="B42" s="10">
        <v>23466.2</v>
      </c>
      <c r="C42">
        <f t="shared" si="0"/>
        <v>0.50926659613745873</v>
      </c>
    </row>
    <row r="43" spans="1:3" x14ac:dyDescent="0.3">
      <c r="A43" s="1">
        <v>40816</v>
      </c>
      <c r="B43" s="10">
        <v>23482.5</v>
      </c>
      <c r="C43">
        <f t="shared" si="0"/>
        <v>6.9461608611520731E-2</v>
      </c>
    </row>
    <row r="44" spans="1:3" x14ac:dyDescent="0.3">
      <c r="A44" s="1">
        <v>40908</v>
      </c>
      <c r="B44" s="10">
        <v>23440.3</v>
      </c>
      <c r="C44">
        <f t="shared" si="0"/>
        <v>-0.17970829340998584</v>
      </c>
    </row>
    <row r="45" spans="1:3" x14ac:dyDescent="0.3">
      <c r="A45" s="1">
        <v>40999</v>
      </c>
      <c r="B45" s="10">
        <v>23433</v>
      </c>
      <c r="C45">
        <f t="shared" si="0"/>
        <v>-3.1142946122697523E-2</v>
      </c>
    </row>
    <row r="46" spans="1:3" x14ac:dyDescent="0.3">
      <c r="A46" s="1">
        <v>41090</v>
      </c>
      <c r="B46" s="10">
        <v>23489.5</v>
      </c>
      <c r="C46">
        <f t="shared" si="0"/>
        <v>0.24111296035504992</v>
      </c>
    </row>
    <row r="47" spans="1:3" x14ac:dyDescent="0.3">
      <c r="A47" s="1">
        <v>41182</v>
      </c>
      <c r="B47" s="10">
        <v>23491.9</v>
      </c>
      <c r="C47">
        <f t="shared" si="0"/>
        <v>1.0217331147965858E-2</v>
      </c>
    </row>
    <row r="48" spans="1:3" x14ac:dyDescent="0.3">
      <c r="A48" s="1">
        <v>41274</v>
      </c>
      <c r="B48" s="10">
        <v>23360.400000000001</v>
      </c>
      <c r="C48">
        <f t="shared" si="0"/>
        <v>-0.55976740919210233</v>
      </c>
    </row>
    <row r="49" spans="1:3" x14ac:dyDescent="0.3">
      <c r="A49" s="1">
        <v>41364</v>
      </c>
      <c r="B49" s="10">
        <v>23308.400000000001</v>
      </c>
      <c r="C49">
        <f t="shared" si="0"/>
        <v>-0.22259892810054804</v>
      </c>
    </row>
    <row r="50" spans="1:3" x14ac:dyDescent="0.3">
      <c r="A50" s="1">
        <v>41455</v>
      </c>
      <c r="B50" s="10">
        <v>23207.9</v>
      </c>
      <c r="C50">
        <f t="shared" si="0"/>
        <v>-0.43117502702888499</v>
      </c>
    </row>
    <row r="51" spans="1:3" x14ac:dyDescent="0.3">
      <c r="A51" s="1">
        <v>41547</v>
      </c>
      <c r="B51" s="10">
        <v>23173.4</v>
      </c>
      <c r="C51">
        <f t="shared" si="0"/>
        <v>-0.14865627652652647</v>
      </c>
    </row>
    <row r="52" spans="1:3" x14ac:dyDescent="0.3">
      <c r="A52" s="1">
        <v>41639</v>
      </c>
      <c r="B52" s="10">
        <v>23070.9</v>
      </c>
      <c r="C52">
        <f t="shared" si="0"/>
        <v>-0.4423174847022926</v>
      </c>
    </row>
    <row r="53" spans="1:3" x14ac:dyDescent="0.3">
      <c r="A53" s="1">
        <v>41729</v>
      </c>
      <c r="B53" s="10">
        <v>22883.9</v>
      </c>
      <c r="C53">
        <f t="shared" si="0"/>
        <v>-0.81054488554845872</v>
      </c>
    </row>
    <row r="54" spans="1:3" x14ac:dyDescent="0.3">
      <c r="A54" s="1">
        <v>41820</v>
      </c>
      <c r="B54" s="10">
        <v>22975.9</v>
      </c>
      <c r="C54">
        <f t="shared" si="0"/>
        <v>0.40202937436364383</v>
      </c>
    </row>
    <row r="55" spans="1:3" x14ac:dyDescent="0.3">
      <c r="A55" s="1">
        <v>41912</v>
      </c>
      <c r="B55" s="10">
        <v>22931.7</v>
      </c>
      <c r="C55">
        <f t="shared" si="0"/>
        <v>-0.19237548909945001</v>
      </c>
    </row>
    <row r="56" spans="1:3" x14ac:dyDescent="0.3">
      <c r="A56" s="1">
        <v>42004</v>
      </c>
      <c r="B56" s="10">
        <v>23026.799999999999</v>
      </c>
      <c r="C56">
        <f t="shared" si="0"/>
        <v>0.41470976857362896</v>
      </c>
    </row>
    <row r="57" spans="1:3" x14ac:dyDescent="0.3">
      <c r="A57" s="1">
        <v>42094</v>
      </c>
      <c r="B57" s="10">
        <v>22899.4</v>
      </c>
      <c r="C57">
        <f t="shared" si="0"/>
        <v>-0.55326836555664727</v>
      </c>
    </row>
    <row r="58" spans="1:3" x14ac:dyDescent="0.3">
      <c r="A58" s="1">
        <v>42185</v>
      </c>
      <c r="B58" s="10">
        <v>23015.5</v>
      </c>
      <c r="C58">
        <f t="shared" si="0"/>
        <v>0.50700018341092168</v>
      </c>
    </row>
    <row r="59" spans="1:3" x14ac:dyDescent="0.3">
      <c r="A59" s="1">
        <v>42277</v>
      </c>
      <c r="B59" s="10">
        <v>22899.5</v>
      </c>
      <c r="C59">
        <f t="shared" si="0"/>
        <v>-0.50400816840824314</v>
      </c>
    </row>
    <row r="60" spans="1:3" x14ac:dyDescent="0.3">
      <c r="A60" s="1">
        <v>42369</v>
      </c>
      <c r="B60" s="10">
        <v>22873.7</v>
      </c>
      <c r="C60">
        <f t="shared" si="0"/>
        <v>-0.11266621541954347</v>
      </c>
    </row>
    <row r="61" spans="1:3" x14ac:dyDescent="0.3">
      <c r="A61" s="1">
        <v>42460</v>
      </c>
      <c r="B61" s="10">
        <v>22821</v>
      </c>
      <c r="C61">
        <f t="shared" si="0"/>
        <v>-0.23039560718205454</v>
      </c>
    </row>
    <row r="62" spans="1:3" x14ac:dyDescent="0.3">
      <c r="A62" s="1">
        <v>42551</v>
      </c>
      <c r="B62" s="10">
        <v>22875.7</v>
      </c>
      <c r="C62">
        <f t="shared" si="0"/>
        <v>0.2396915122036658</v>
      </c>
    </row>
    <row r="63" spans="1:3" x14ac:dyDescent="0.3">
      <c r="A63" s="1">
        <v>42643</v>
      </c>
      <c r="B63" s="10">
        <v>22848.3</v>
      </c>
      <c r="C63">
        <f t="shared" si="0"/>
        <v>-0.11977775543481339</v>
      </c>
    </row>
    <row r="64" spans="1:3" x14ac:dyDescent="0.3">
      <c r="A64" s="1">
        <v>42735</v>
      </c>
      <c r="B64" s="10">
        <v>22745.9</v>
      </c>
      <c r="C64">
        <f t="shared" si="0"/>
        <v>-0.44817338707912047</v>
      </c>
    </row>
    <row r="65" spans="1:3" x14ac:dyDescent="0.3">
      <c r="A65" s="1">
        <v>42825</v>
      </c>
      <c r="B65" s="10">
        <v>22693.3</v>
      </c>
      <c r="C65">
        <f t="shared" si="0"/>
        <v>-0.23125046711716113</v>
      </c>
    </row>
    <row r="66" spans="1:3" x14ac:dyDescent="0.3">
      <c r="A66" s="1">
        <v>42916</v>
      </c>
      <c r="B66" s="10">
        <v>22727.599999999999</v>
      </c>
      <c r="C66">
        <f t="shared" si="0"/>
        <v>0.15114593294056622</v>
      </c>
    </row>
    <row r="67" spans="1:3" x14ac:dyDescent="0.3">
      <c r="A67" s="1">
        <v>43008</v>
      </c>
      <c r="B67" s="10">
        <v>22780.9</v>
      </c>
      <c r="C67">
        <f t="shared" si="0"/>
        <v>0.23451662296063436</v>
      </c>
    </row>
    <row r="68" spans="1:3" x14ac:dyDescent="0.3">
      <c r="A68" s="1">
        <v>43100</v>
      </c>
      <c r="B68" s="10">
        <v>22765</v>
      </c>
      <c r="C68">
        <f t="shared" si="0"/>
        <v>-6.9795310984210879E-2</v>
      </c>
    </row>
    <row r="69" spans="1:3" x14ac:dyDescent="0.3">
      <c r="A69" s="1">
        <v>43190</v>
      </c>
      <c r="B69" s="10">
        <v>22670.3</v>
      </c>
      <c r="C69">
        <f t="shared" si="0"/>
        <v>-0.41598945750055405</v>
      </c>
    </row>
    <row r="70" spans="1:3" x14ac:dyDescent="0.3">
      <c r="A70" s="1">
        <v>43281</v>
      </c>
      <c r="B70" s="10">
        <v>22834.2</v>
      </c>
      <c r="C70">
        <f t="shared" si="0"/>
        <v>0.72297234707967561</v>
      </c>
    </row>
    <row r="71" spans="1:3" x14ac:dyDescent="0.3">
      <c r="A71" s="1">
        <v>43373</v>
      </c>
      <c r="B71" s="10">
        <v>22854</v>
      </c>
      <c r="C71">
        <f t="shared" ref="C71:C95" si="1">(B71/B70-1)*100</f>
        <v>8.6712037207337112E-2</v>
      </c>
    </row>
    <row r="72" spans="1:3" x14ac:dyDescent="0.3">
      <c r="A72" s="1">
        <v>43465</v>
      </c>
      <c r="B72" s="10">
        <v>22868.799999999999</v>
      </c>
      <c r="C72">
        <f t="shared" si="1"/>
        <v>6.4758904349337953E-2</v>
      </c>
    </row>
    <row r="73" spans="1:3" x14ac:dyDescent="0.3">
      <c r="A73" s="1">
        <v>43555</v>
      </c>
      <c r="B73" s="10">
        <v>22825.4</v>
      </c>
      <c r="C73">
        <f t="shared" si="1"/>
        <v>-0.18977821311130239</v>
      </c>
    </row>
    <row r="74" spans="1:3" x14ac:dyDescent="0.3">
      <c r="A74" s="1">
        <v>43646</v>
      </c>
      <c r="B74" s="10">
        <v>23035.5</v>
      </c>
      <c r="C74">
        <f t="shared" si="1"/>
        <v>0.92046579687541374</v>
      </c>
    </row>
    <row r="75" spans="1:3" x14ac:dyDescent="0.3">
      <c r="A75" s="1">
        <v>43738</v>
      </c>
      <c r="B75" s="10">
        <v>23088.7</v>
      </c>
      <c r="C75">
        <f t="shared" si="1"/>
        <v>0.23094788478652539</v>
      </c>
    </row>
    <row r="76" spans="1:3" x14ac:dyDescent="0.3">
      <c r="A76" s="1">
        <v>43830</v>
      </c>
      <c r="B76" s="10">
        <v>23158.799999999999</v>
      </c>
      <c r="C76">
        <f t="shared" si="1"/>
        <v>0.30361172348376542</v>
      </c>
    </row>
    <row r="77" spans="1:3" x14ac:dyDescent="0.3">
      <c r="A77" s="1">
        <v>43921</v>
      </c>
      <c r="B77" s="10">
        <v>22994.2</v>
      </c>
      <c r="C77">
        <f t="shared" si="1"/>
        <v>-0.71074494360674478</v>
      </c>
    </row>
    <row r="78" spans="1:3" x14ac:dyDescent="0.3">
      <c r="A78" s="1">
        <v>44012</v>
      </c>
      <c r="B78" s="10">
        <v>21975.200000000001</v>
      </c>
      <c r="C78">
        <f t="shared" si="1"/>
        <v>-4.4315523044941791</v>
      </c>
    </row>
    <row r="79" spans="1:3" x14ac:dyDescent="0.3">
      <c r="A79" s="1">
        <v>44104</v>
      </c>
      <c r="B79" s="10">
        <v>22899.8</v>
      </c>
      <c r="C79">
        <f t="shared" si="1"/>
        <v>4.2074702391787122</v>
      </c>
    </row>
    <row r="80" spans="1:3" x14ac:dyDescent="0.3">
      <c r="A80" s="1">
        <v>44196</v>
      </c>
      <c r="B80" s="10">
        <v>23064.1</v>
      </c>
      <c r="C80">
        <f t="shared" si="1"/>
        <v>0.71747351505253576</v>
      </c>
    </row>
    <row r="81" spans="1:3" x14ac:dyDescent="0.3">
      <c r="A81" s="1">
        <v>44286</v>
      </c>
      <c r="B81" s="10">
        <v>22943</v>
      </c>
      <c r="C81">
        <f t="shared" si="1"/>
        <v>-0.52505842413099746</v>
      </c>
    </row>
    <row r="82" spans="1:3" x14ac:dyDescent="0.3">
      <c r="A82" s="1">
        <v>44377</v>
      </c>
      <c r="B82" s="10">
        <v>23302.5</v>
      </c>
      <c r="C82">
        <f t="shared" si="1"/>
        <v>1.5669267314649238</v>
      </c>
    </row>
    <row r="83" spans="1:3" x14ac:dyDescent="0.3">
      <c r="A83" s="1">
        <v>44469</v>
      </c>
      <c r="B83" s="10">
        <v>23570.6</v>
      </c>
      <c r="C83">
        <f t="shared" si="1"/>
        <v>1.1505203304366329</v>
      </c>
    </row>
    <row r="84" spans="1:3" x14ac:dyDescent="0.3">
      <c r="A84" s="1">
        <v>44561</v>
      </c>
      <c r="B84" s="10">
        <v>23423.5</v>
      </c>
      <c r="C84">
        <f t="shared" si="1"/>
        <v>-0.62408254350758696</v>
      </c>
    </row>
    <row r="85" spans="1:3" x14ac:dyDescent="0.3">
      <c r="A85" s="1">
        <v>44651</v>
      </c>
      <c r="B85" s="10">
        <v>23411.3</v>
      </c>
      <c r="C85">
        <f t="shared" si="1"/>
        <v>-5.2084445108546706E-2</v>
      </c>
    </row>
    <row r="86" spans="1:3" x14ac:dyDescent="0.3">
      <c r="A86" s="1">
        <v>44742</v>
      </c>
      <c r="B86" s="10">
        <v>23601.9</v>
      </c>
      <c r="C86">
        <f t="shared" si="1"/>
        <v>0.81413676301616</v>
      </c>
    </row>
    <row r="87" spans="1:3" x14ac:dyDescent="0.3">
      <c r="A87" s="1">
        <v>44834</v>
      </c>
      <c r="B87" s="10">
        <v>23771.200000000001</v>
      </c>
      <c r="C87">
        <f t="shared" si="1"/>
        <v>0.71731513140891323</v>
      </c>
    </row>
    <row r="88" spans="1:3" x14ac:dyDescent="0.3">
      <c r="A88" s="1">
        <v>44926</v>
      </c>
      <c r="B88" s="10">
        <v>23722.3</v>
      </c>
      <c r="C88">
        <f t="shared" si="1"/>
        <v>-0.20571111260685448</v>
      </c>
    </row>
    <row r="89" spans="1:3" x14ac:dyDescent="0.3">
      <c r="A89" s="1">
        <v>45016</v>
      </c>
      <c r="B89" s="10">
        <v>23820.5</v>
      </c>
      <c r="C89">
        <f t="shared" si="1"/>
        <v>0.41395648819886333</v>
      </c>
    </row>
    <row r="90" spans="1:3" x14ac:dyDescent="0.3">
      <c r="A90" s="1">
        <v>45107</v>
      </c>
      <c r="B90" s="10">
        <v>24066.7</v>
      </c>
      <c r="C90">
        <f t="shared" si="1"/>
        <v>1.0335635272139543</v>
      </c>
    </row>
    <row r="91" spans="1:3" x14ac:dyDescent="0.3">
      <c r="A91" s="1">
        <v>45199</v>
      </c>
      <c r="B91" s="10">
        <v>24341</v>
      </c>
      <c r="C91">
        <f t="shared" si="1"/>
        <v>1.139749113920896</v>
      </c>
    </row>
    <row r="92" spans="1:3" x14ac:dyDescent="0.3">
      <c r="A92" s="1">
        <v>45291</v>
      </c>
      <c r="B92" s="10">
        <v>24250.6</v>
      </c>
      <c r="C92">
        <f t="shared" si="1"/>
        <v>-0.37138983607905018</v>
      </c>
    </row>
    <row r="93" spans="1:3" x14ac:dyDescent="0.3">
      <c r="A93" s="1">
        <v>45382</v>
      </c>
      <c r="B93" s="10">
        <v>24227.9</v>
      </c>
      <c r="C93">
        <f t="shared" si="1"/>
        <v>-9.3605931399620701E-2</v>
      </c>
    </row>
    <row r="94" spans="1:3" x14ac:dyDescent="0.3">
      <c r="A94" s="1">
        <v>45473</v>
      </c>
      <c r="B94" s="10">
        <v>24440</v>
      </c>
      <c r="C94">
        <f t="shared" si="1"/>
        <v>0.87543699619032633</v>
      </c>
    </row>
    <row r="95" spans="1:3" x14ac:dyDescent="0.3">
      <c r="A95" s="1">
        <v>45565</v>
      </c>
      <c r="B95" s="10">
        <v>24577.1</v>
      </c>
      <c r="C95">
        <f t="shared" si="1"/>
        <v>0.56096563011456269</v>
      </c>
    </row>
    <row r="96" spans="1:3" x14ac:dyDescent="0.3">
      <c r="A96" s="1">
        <v>45657</v>
      </c>
      <c r="B96" s="10">
        <v>24453.3</v>
      </c>
      <c r="C96">
        <f>(B96/B95-1)*100</f>
        <v>-0.50372094347990171</v>
      </c>
    </row>
    <row r="97" spans="1:3" x14ac:dyDescent="0.3">
      <c r="A97" s="1">
        <v>45747</v>
      </c>
      <c r="B97" s="10">
        <v>24554.5</v>
      </c>
      <c r="C97">
        <f t="shared" ref="C97" si="2">(B97/B96-1)*100</f>
        <v>0.41385007340521973</v>
      </c>
    </row>
  </sheetData>
  <mergeCells count="2">
    <mergeCell ref="A1:K1"/>
    <mergeCell ref="A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53B8-B862-459F-8148-5637D7A4AE6C}">
  <dimension ref="A1:K108"/>
  <sheetViews>
    <sheetView workbookViewId="0">
      <selection activeCell="B108" sqref="B108"/>
    </sheetView>
  </sheetViews>
  <sheetFormatPr defaultColWidth="11.5546875" defaultRowHeight="14.4" x14ac:dyDescent="0.3"/>
  <cols>
    <col min="3" max="3" width="21.21875" customWidth="1"/>
    <col min="4" max="4" width="24.77734375" customWidth="1"/>
  </cols>
  <sheetData>
    <row r="1" spans="1:11" x14ac:dyDescent="0.3">
      <c r="A1" s="23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3">
      <c r="A2" s="24" t="s">
        <v>9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4" spans="1:11" x14ac:dyDescent="0.3">
      <c r="B4" s="5" t="s">
        <v>10</v>
      </c>
      <c r="C4" s="5" t="s">
        <v>11</v>
      </c>
      <c r="D4" s="5" t="s">
        <v>12</v>
      </c>
    </row>
    <row r="5" spans="1:11" x14ac:dyDescent="0.3">
      <c r="A5" s="1">
        <v>36250</v>
      </c>
      <c r="B5" s="11">
        <v>142392</v>
      </c>
      <c r="C5" t="s">
        <v>13</v>
      </c>
      <c r="D5" t="s">
        <v>13</v>
      </c>
    </row>
    <row r="6" spans="1:11" x14ac:dyDescent="0.3">
      <c r="A6" s="1">
        <v>36341</v>
      </c>
      <c r="B6" s="11">
        <v>144951</v>
      </c>
      <c r="C6" s="10">
        <v>1.8</v>
      </c>
      <c r="D6" s="12" t="s">
        <v>13</v>
      </c>
    </row>
    <row r="7" spans="1:11" x14ac:dyDescent="0.3">
      <c r="A7" s="1">
        <v>36433</v>
      </c>
      <c r="B7" s="11">
        <v>147712</v>
      </c>
      <c r="C7" s="10">
        <v>1.9</v>
      </c>
      <c r="D7" s="12" t="s">
        <v>13</v>
      </c>
    </row>
    <row r="8" spans="1:11" x14ac:dyDescent="0.3">
      <c r="A8" s="1">
        <v>36525</v>
      </c>
      <c r="B8" s="11">
        <v>152541</v>
      </c>
      <c r="C8" s="10">
        <v>3.3</v>
      </c>
      <c r="D8" s="12" t="s">
        <v>13</v>
      </c>
    </row>
    <row r="9" spans="1:11" x14ac:dyDescent="0.3">
      <c r="A9" s="1">
        <v>36616</v>
      </c>
      <c r="B9" s="11">
        <v>155494</v>
      </c>
      <c r="C9" s="10">
        <v>1.9</v>
      </c>
      <c r="D9" s="10">
        <v>9.1999999999999993</v>
      </c>
    </row>
    <row r="10" spans="1:11" x14ac:dyDescent="0.3">
      <c r="A10" s="1">
        <v>36707</v>
      </c>
      <c r="B10" s="11">
        <v>158039</v>
      </c>
      <c r="C10" s="10">
        <v>1.6</v>
      </c>
      <c r="D10" s="10">
        <v>9</v>
      </c>
    </row>
    <row r="11" spans="1:11" x14ac:dyDescent="0.3">
      <c r="A11" s="1">
        <v>36799</v>
      </c>
      <c r="B11" s="11">
        <v>160925</v>
      </c>
      <c r="C11" s="10">
        <v>1.8</v>
      </c>
      <c r="D11" s="10">
        <v>8.9</v>
      </c>
    </row>
    <row r="12" spans="1:11" x14ac:dyDescent="0.3">
      <c r="A12" s="1">
        <v>36891</v>
      </c>
      <c r="B12" s="11">
        <v>164744</v>
      </c>
      <c r="C12" s="10">
        <v>2.4</v>
      </c>
      <c r="D12" s="10">
        <v>8</v>
      </c>
    </row>
    <row r="13" spans="1:11" x14ac:dyDescent="0.3">
      <c r="A13" s="1">
        <v>36981</v>
      </c>
      <c r="B13" s="11">
        <v>167187</v>
      </c>
      <c r="C13" s="10">
        <v>1.5</v>
      </c>
      <c r="D13" s="10">
        <v>7.5</v>
      </c>
    </row>
    <row r="14" spans="1:11" x14ac:dyDescent="0.3">
      <c r="A14" s="1">
        <v>37072</v>
      </c>
      <c r="B14" s="11">
        <v>169843</v>
      </c>
      <c r="C14" s="10">
        <v>1.6</v>
      </c>
      <c r="D14" s="10">
        <v>7.5</v>
      </c>
    </row>
    <row r="15" spans="1:11" x14ac:dyDescent="0.3">
      <c r="A15" s="1">
        <v>37164</v>
      </c>
      <c r="B15" s="11">
        <v>173685</v>
      </c>
      <c r="C15" s="10">
        <v>2.2999999999999998</v>
      </c>
      <c r="D15" s="10">
        <v>7.9</v>
      </c>
    </row>
    <row r="16" spans="1:11" x14ac:dyDescent="0.3">
      <c r="A16" s="1">
        <v>37256</v>
      </c>
      <c r="B16" s="11">
        <v>175835</v>
      </c>
      <c r="C16" s="10">
        <v>1.2</v>
      </c>
      <c r="D16" s="10">
        <v>6.7</v>
      </c>
    </row>
    <row r="17" spans="1:4" x14ac:dyDescent="0.3">
      <c r="A17" s="1">
        <v>37346</v>
      </c>
      <c r="B17" s="11">
        <v>179615</v>
      </c>
      <c r="C17" s="10">
        <v>2.1</v>
      </c>
      <c r="D17" s="10">
        <v>7.4</v>
      </c>
    </row>
    <row r="18" spans="1:4" x14ac:dyDescent="0.3">
      <c r="A18" s="1">
        <v>37437</v>
      </c>
      <c r="B18" s="11">
        <v>182821</v>
      </c>
      <c r="C18" s="10">
        <v>1.8</v>
      </c>
      <c r="D18" s="10">
        <v>7.6</v>
      </c>
    </row>
    <row r="19" spans="1:4" x14ac:dyDescent="0.3">
      <c r="A19" s="1">
        <v>37529</v>
      </c>
      <c r="B19" s="11">
        <v>186104</v>
      </c>
      <c r="C19" s="10">
        <v>1.8</v>
      </c>
      <c r="D19" s="10">
        <v>7.2</v>
      </c>
    </row>
    <row r="20" spans="1:4" x14ac:dyDescent="0.3">
      <c r="A20" s="1">
        <v>37621</v>
      </c>
      <c r="B20" s="11">
        <v>188555</v>
      </c>
      <c r="C20" s="10">
        <v>1.3</v>
      </c>
      <c r="D20" s="10">
        <v>7.2</v>
      </c>
    </row>
    <row r="21" spans="1:4" x14ac:dyDescent="0.3">
      <c r="A21" s="1">
        <v>37711</v>
      </c>
      <c r="B21" s="11">
        <v>192483</v>
      </c>
      <c r="C21" s="10">
        <v>2.1</v>
      </c>
      <c r="D21" s="10">
        <v>7.2</v>
      </c>
    </row>
    <row r="22" spans="1:4" x14ac:dyDescent="0.3">
      <c r="A22" s="1">
        <v>37802</v>
      </c>
      <c r="B22" s="11">
        <v>195756</v>
      </c>
      <c r="C22" s="10">
        <v>1.7</v>
      </c>
      <c r="D22" s="10">
        <v>7.1</v>
      </c>
    </row>
    <row r="23" spans="1:4" x14ac:dyDescent="0.3">
      <c r="A23" s="1">
        <v>37894</v>
      </c>
      <c r="B23" s="11">
        <v>198409</v>
      </c>
      <c r="C23" s="10">
        <v>1.4</v>
      </c>
      <c r="D23" s="10">
        <v>6.6</v>
      </c>
    </row>
    <row r="24" spans="1:4" x14ac:dyDescent="0.3">
      <c r="A24" s="1">
        <v>37986</v>
      </c>
      <c r="B24" s="11">
        <v>203056</v>
      </c>
      <c r="C24" s="10">
        <v>2.2999999999999998</v>
      </c>
      <c r="D24" s="10">
        <v>7.7</v>
      </c>
    </row>
    <row r="25" spans="1:4" x14ac:dyDescent="0.3">
      <c r="A25" s="1">
        <v>38077</v>
      </c>
      <c r="B25" s="11">
        <v>205899</v>
      </c>
      <c r="C25" s="10">
        <v>1.4</v>
      </c>
      <c r="D25" s="10">
        <v>7</v>
      </c>
    </row>
    <row r="26" spans="1:4" x14ac:dyDescent="0.3">
      <c r="A26" s="1">
        <v>38168</v>
      </c>
      <c r="B26" s="11">
        <v>208513</v>
      </c>
      <c r="C26" s="10">
        <v>1.3</v>
      </c>
      <c r="D26" s="10">
        <v>6.5</v>
      </c>
    </row>
    <row r="27" spans="1:4" x14ac:dyDescent="0.3">
      <c r="A27" s="1">
        <v>38260</v>
      </c>
      <c r="B27" s="11">
        <v>212873</v>
      </c>
      <c r="C27" s="10">
        <v>2.1</v>
      </c>
      <c r="D27" s="10">
        <v>7.3</v>
      </c>
    </row>
    <row r="28" spans="1:4" x14ac:dyDescent="0.3">
      <c r="A28" s="1">
        <v>38352</v>
      </c>
      <c r="B28" s="11">
        <v>218027</v>
      </c>
      <c r="C28" s="10">
        <v>2.4</v>
      </c>
      <c r="D28" s="10">
        <v>7.4</v>
      </c>
    </row>
    <row r="29" spans="1:4" x14ac:dyDescent="0.3">
      <c r="A29" s="1">
        <v>38442</v>
      </c>
      <c r="B29" s="11">
        <v>219269</v>
      </c>
      <c r="C29" s="10">
        <v>0.6</v>
      </c>
      <c r="D29" s="10">
        <v>6.5</v>
      </c>
    </row>
    <row r="30" spans="1:4" x14ac:dyDescent="0.3">
      <c r="A30" s="1">
        <v>38533</v>
      </c>
      <c r="B30" s="11">
        <v>223870</v>
      </c>
      <c r="C30" s="10">
        <v>2.1</v>
      </c>
      <c r="D30" s="10">
        <v>7.4</v>
      </c>
    </row>
    <row r="31" spans="1:4" x14ac:dyDescent="0.3">
      <c r="A31" s="1">
        <v>38625</v>
      </c>
      <c r="B31" s="11">
        <v>229046</v>
      </c>
      <c r="C31" s="10">
        <v>2.2999999999999998</v>
      </c>
      <c r="D31" s="10">
        <v>7.6</v>
      </c>
    </row>
    <row r="32" spans="1:4" x14ac:dyDescent="0.3">
      <c r="A32" s="1">
        <v>38717</v>
      </c>
      <c r="B32" s="11">
        <v>233873</v>
      </c>
      <c r="C32" s="10">
        <v>2.1</v>
      </c>
      <c r="D32" s="10">
        <v>7.3</v>
      </c>
    </row>
    <row r="33" spans="1:4" x14ac:dyDescent="0.3">
      <c r="A33" s="1">
        <v>38807</v>
      </c>
      <c r="B33" s="11">
        <v>237409</v>
      </c>
      <c r="C33" s="10">
        <v>1.5</v>
      </c>
      <c r="D33" s="10">
        <v>8.3000000000000007</v>
      </c>
    </row>
    <row r="34" spans="1:4" x14ac:dyDescent="0.3">
      <c r="A34" s="1">
        <v>38898</v>
      </c>
      <c r="B34" s="11">
        <v>242707</v>
      </c>
      <c r="C34" s="10">
        <v>2.2000000000000002</v>
      </c>
      <c r="D34" s="10">
        <v>8.4</v>
      </c>
    </row>
    <row r="35" spans="1:4" x14ac:dyDescent="0.3">
      <c r="A35" s="1">
        <v>38990</v>
      </c>
      <c r="B35" s="11">
        <v>245321</v>
      </c>
      <c r="C35" s="10">
        <v>1.1000000000000001</v>
      </c>
      <c r="D35" s="10">
        <v>7.1</v>
      </c>
    </row>
    <row r="36" spans="1:4" x14ac:dyDescent="0.3">
      <c r="A36" s="1">
        <v>39082</v>
      </c>
      <c r="B36" s="11">
        <v>248592</v>
      </c>
      <c r="C36" s="10">
        <v>1.3</v>
      </c>
      <c r="D36" s="10">
        <v>6.3</v>
      </c>
    </row>
    <row r="37" spans="1:4" x14ac:dyDescent="0.3">
      <c r="A37" s="1">
        <v>39172</v>
      </c>
      <c r="B37" s="11">
        <v>255847</v>
      </c>
      <c r="C37" s="10">
        <v>2.9</v>
      </c>
      <c r="D37" s="10">
        <v>7.8</v>
      </c>
    </row>
    <row r="38" spans="1:4" x14ac:dyDescent="0.3">
      <c r="A38" s="1">
        <v>39263</v>
      </c>
      <c r="B38" s="11">
        <v>259143</v>
      </c>
      <c r="C38" s="10">
        <v>1.3</v>
      </c>
      <c r="D38" s="10">
        <v>6.8</v>
      </c>
    </row>
    <row r="39" spans="1:4" x14ac:dyDescent="0.3">
      <c r="A39" s="1">
        <v>39355</v>
      </c>
      <c r="B39" s="11">
        <v>259230</v>
      </c>
      <c r="C39" s="10">
        <v>0</v>
      </c>
      <c r="D39" s="10">
        <v>5.7</v>
      </c>
    </row>
    <row r="40" spans="1:4" x14ac:dyDescent="0.3">
      <c r="A40" s="1">
        <v>39447</v>
      </c>
      <c r="B40" s="11">
        <v>264853</v>
      </c>
      <c r="C40" s="10">
        <v>2.2000000000000002</v>
      </c>
      <c r="D40" s="10">
        <v>6.5</v>
      </c>
    </row>
    <row r="41" spans="1:4" x14ac:dyDescent="0.3">
      <c r="A41" s="1">
        <v>39538</v>
      </c>
      <c r="B41" s="11">
        <v>267206</v>
      </c>
      <c r="C41" s="10">
        <v>0.9</v>
      </c>
      <c r="D41" s="10">
        <v>4.4000000000000004</v>
      </c>
    </row>
    <row r="42" spans="1:4" x14ac:dyDescent="0.3">
      <c r="A42" s="1">
        <v>39629</v>
      </c>
      <c r="B42" s="11">
        <v>268540</v>
      </c>
      <c r="C42" s="10">
        <v>0.5</v>
      </c>
      <c r="D42" s="10">
        <v>3.6</v>
      </c>
    </row>
    <row r="43" spans="1:4" x14ac:dyDescent="0.3">
      <c r="A43" s="1">
        <v>39721</v>
      </c>
      <c r="B43" s="11">
        <v>267354</v>
      </c>
      <c r="C43" s="10">
        <v>-0.4</v>
      </c>
      <c r="D43" s="10">
        <v>3.1</v>
      </c>
    </row>
    <row r="44" spans="1:4" x14ac:dyDescent="0.3">
      <c r="A44" s="1">
        <v>39813</v>
      </c>
      <c r="B44" s="11">
        <v>264182</v>
      </c>
      <c r="C44" s="10">
        <v>-1.2</v>
      </c>
      <c r="D44" s="10">
        <v>-0.3</v>
      </c>
    </row>
    <row r="45" spans="1:4" x14ac:dyDescent="0.3">
      <c r="A45" s="1">
        <v>39903</v>
      </c>
      <c r="B45" s="11">
        <v>259240</v>
      </c>
      <c r="C45" s="10">
        <v>-1.9</v>
      </c>
      <c r="D45" s="10">
        <v>-3</v>
      </c>
    </row>
    <row r="46" spans="1:4" x14ac:dyDescent="0.3">
      <c r="A46" s="1">
        <v>39994</v>
      </c>
      <c r="B46" s="11">
        <v>259602</v>
      </c>
      <c r="C46" s="10">
        <v>0.1</v>
      </c>
      <c r="D46" s="10">
        <v>-3.3</v>
      </c>
    </row>
    <row r="47" spans="1:4" x14ac:dyDescent="0.3">
      <c r="A47" s="1">
        <v>40086</v>
      </c>
      <c r="B47" s="11">
        <v>260814</v>
      </c>
      <c r="C47" s="10">
        <v>0.5</v>
      </c>
      <c r="D47" s="10">
        <v>-2.4</v>
      </c>
    </row>
    <row r="48" spans="1:4" x14ac:dyDescent="0.3">
      <c r="A48" s="1">
        <v>40178</v>
      </c>
      <c r="B48" s="11">
        <v>259955</v>
      </c>
      <c r="C48" s="10">
        <v>-0.3</v>
      </c>
      <c r="D48" s="10">
        <v>-1.6</v>
      </c>
    </row>
    <row r="49" spans="1:4" x14ac:dyDescent="0.3">
      <c r="A49" s="1">
        <v>40268</v>
      </c>
      <c r="B49" s="11">
        <v>263658</v>
      </c>
      <c r="C49" s="10">
        <v>1.4</v>
      </c>
      <c r="D49" s="10">
        <v>1.7</v>
      </c>
    </row>
    <row r="50" spans="1:4" x14ac:dyDescent="0.3">
      <c r="A50" s="1">
        <v>40359</v>
      </c>
      <c r="B50" s="11">
        <v>261722</v>
      </c>
      <c r="C50" s="10">
        <v>-0.7</v>
      </c>
      <c r="D50" s="10">
        <v>0.8</v>
      </c>
    </row>
    <row r="51" spans="1:4" x14ac:dyDescent="0.3">
      <c r="A51" s="1">
        <v>40451</v>
      </c>
      <c r="B51" s="11">
        <v>261151</v>
      </c>
      <c r="C51" s="10">
        <v>-0.2</v>
      </c>
      <c r="D51" s="10">
        <v>0.1</v>
      </c>
    </row>
    <row r="52" spans="1:4" x14ac:dyDescent="0.3">
      <c r="A52" s="1">
        <v>40543</v>
      </c>
      <c r="B52" s="11">
        <v>263464</v>
      </c>
      <c r="C52" s="10">
        <v>0.9</v>
      </c>
      <c r="D52" s="10">
        <v>1.3</v>
      </c>
    </row>
    <row r="53" spans="1:4" x14ac:dyDescent="0.3">
      <c r="A53" s="1">
        <v>40633</v>
      </c>
      <c r="B53" s="11">
        <v>262129</v>
      </c>
      <c r="C53" s="10">
        <v>-0.5</v>
      </c>
      <c r="D53" s="10">
        <v>-0.6</v>
      </c>
    </row>
    <row r="54" spans="1:4" x14ac:dyDescent="0.3">
      <c r="A54" s="1">
        <v>40724</v>
      </c>
      <c r="B54" s="11">
        <v>261270</v>
      </c>
      <c r="C54" s="10">
        <v>-0.3</v>
      </c>
      <c r="D54" s="10">
        <v>-0.2</v>
      </c>
    </row>
    <row r="55" spans="1:4" x14ac:dyDescent="0.3">
      <c r="A55" s="1">
        <v>40816</v>
      </c>
      <c r="B55" s="11">
        <v>259036</v>
      </c>
      <c r="C55" s="10">
        <v>-0.9</v>
      </c>
      <c r="D55" s="10">
        <v>-0.8</v>
      </c>
    </row>
    <row r="56" spans="1:4" x14ac:dyDescent="0.3">
      <c r="A56" s="1">
        <v>40908</v>
      </c>
      <c r="B56" s="11">
        <v>255493</v>
      </c>
      <c r="C56" s="10">
        <v>-1.4</v>
      </c>
      <c r="D56" s="10">
        <v>-3</v>
      </c>
    </row>
    <row r="57" spans="1:4" x14ac:dyDescent="0.3">
      <c r="A57" s="1">
        <v>40999</v>
      </c>
      <c r="B57" s="11">
        <v>256046</v>
      </c>
      <c r="C57" s="10">
        <v>0.2</v>
      </c>
      <c r="D57" s="10">
        <v>-2.2999999999999998</v>
      </c>
    </row>
    <row r="58" spans="1:4" x14ac:dyDescent="0.3">
      <c r="A58" s="1">
        <v>41090</v>
      </c>
      <c r="B58" s="11">
        <v>254519</v>
      </c>
      <c r="C58" s="10">
        <v>-0.6</v>
      </c>
      <c r="D58" s="10">
        <v>-2.6</v>
      </c>
    </row>
    <row r="59" spans="1:4" x14ac:dyDescent="0.3">
      <c r="A59" s="1">
        <v>41182</v>
      </c>
      <c r="B59" s="11">
        <v>254836</v>
      </c>
      <c r="C59" s="10">
        <v>0.1</v>
      </c>
      <c r="D59" s="10">
        <v>-1.6</v>
      </c>
    </row>
    <row r="60" spans="1:4" x14ac:dyDescent="0.3">
      <c r="A60" s="1">
        <v>41274</v>
      </c>
      <c r="B60" s="11">
        <v>250986</v>
      </c>
      <c r="C60" s="10">
        <v>-1.5</v>
      </c>
      <c r="D60" s="10">
        <v>-1.8</v>
      </c>
    </row>
    <row r="61" spans="1:4" x14ac:dyDescent="0.3">
      <c r="A61" s="1">
        <v>41364</v>
      </c>
      <c r="B61" s="11">
        <v>252721</v>
      </c>
      <c r="C61" s="10">
        <v>0.7</v>
      </c>
      <c r="D61" s="10">
        <v>-1.3</v>
      </c>
    </row>
    <row r="62" spans="1:4" x14ac:dyDescent="0.3">
      <c r="A62" s="1">
        <v>41455</v>
      </c>
      <c r="B62" s="11">
        <v>252572</v>
      </c>
      <c r="C62" s="10">
        <v>-0.1</v>
      </c>
      <c r="D62" s="10">
        <v>-0.8</v>
      </c>
    </row>
    <row r="63" spans="1:4" x14ac:dyDescent="0.3">
      <c r="A63" s="1">
        <v>41547</v>
      </c>
      <c r="B63" s="11">
        <v>250859</v>
      </c>
      <c r="C63" s="10">
        <v>-0.7</v>
      </c>
      <c r="D63" s="10">
        <v>-1.6</v>
      </c>
    </row>
    <row r="64" spans="1:4" x14ac:dyDescent="0.3">
      <c r="A64" s="1">
        <v>41639</v>
      </c>
      <c r="B64" s="11">
        <v>251440</v>
      </c>
      <c r="C64" s="10">
        <v>0.2</v>
      </c>
      <c r="D64" s="10">
        <v>0.2</v>
      </c>
    </row>
    <row r="65" spans="1:4" x14ac:dyDescent="0.3">
      <c r="A65" s="1">
        <v>41729</v>
      </c>
      <c r="B65" s="11">
        <v>253475</v>
      </c>
      <c r="C65" s="10">
        <v>0.8</v>
      </c>
      <c r="D65" s="10">
        <v>0.3</v>
      </c>
    </row>
    <row r="66" spans="1:4" x14ac:dyDescent="0.3">
      <c r="A66" s="1">
        <v>41820</v>
      </c>
      <c r="B66" s="11">
        <v>254160</v>
      </c>
      <c r="C66" s="10">
        <v>0.3</v>
      </c>
      <c r="D66" s="10">
        <v>0.6</v>
      </c>
    </row>
    <row r="67" spans="1:4" x14ac:dyDescent="0.3">
      <c r="A67" s="1">
        <v>41912</v>
      </c>
      <c r="B67" s="11">
        <v>257289</v>
      </c>
      <c r="C67" s="10">
        <v>1.2</v>
      </c>
      <c r="D67" s="10">
        <v>2.6</v>
      </c>
    </row>
    <row r="68" spans="1:4" x14ac:dyDescent="0.3">
      <c r="A68" s="1">
        <v>42004</v>
      </c>
      <c r="B68" s="11">
        <v>260937</v>
      </c>
      <c r="C68" s="10">
        <v>1.4</v>
      </c>
      <c r="D68" s="10">
        <v>3.8</v>
      </c>
    </row>
    <row r="69" spans="1:4" x14ac:dyDescent="0.3">
      <c r="A69" s="1">
        <v>42094</v>
      </c>
      <c r="B69" s="11">
        <v>265130</v>
      </c>
      <c r="C69" s="10">
        <v>1.6</v>
      </c>
      <c r="D69" s="10">
        <v>4.5999999999999996</v>
      </c>
    </row>
    <row r="70" spans="1:4" x14ac:dyDescent="0.3">
      <c r="A70" s="1">
        <v>42185</v>
      </c>
      <c r="B70" s="11">
        <v>268234</v>
      </c>
      <c r="C70" s="10">
        <v>1.2</v>
      </c>
      <c r="D70" s="10">
        <v>5.5</v>
      </c>
    </row>
    <row r="71" spans="1:4" x14ac:dyDescent="0.3">
      <c r="A71" s="1">
        <v>42277</v>
      </c>
      <c r="B71" s="11">
        <v>271025</v>
      </c>
      <c r="C71" s="10">
        <v>1</v>
      </c>
      <c r="D71" s="10">
        <v>5.3</v>
      </c>
    </row>
    <row r="72" spans="1:4" x14ac:dyDescent="0.3">
      <c r="A72" s="1">
        <v>42369</v>
      </c>
      <c r="B72" s="11">
        <v>272185</v>
      </c>
      <c r="C72" s="10">
        <v>0.4</v>
      </c>
      <c r="D72" s="10">
        <v>4.3</v>
      </c>
    </row>
    <row r="73" spans="1:4" x14ac:dyDescent="0.3">
      <c r="A73" s="1">
        <v>42460</v>
      </c>
      <c r="B73" s="11">
        <v>274462</v>
      </c>
      <c r="C73" s="10">
        <v>0.8</v>
      </c>
      <c r="D73" s="10">
        <v>3.5</v>
      </c>
    </row>
    <row r="74" spans="1:4" x14ac:dyDescent="0.3">
      <c r="A74" s="1">
        <v>42551</v>
      </c>
      <c r="B74" s="11">
        <v>277570</v>
      </c>
      <c r="C74" s="10">
        <v>1.1000000000000001</v>
      </c>
      <c r="D74" s="10">
        <v>3.5</v>
      </c>
    </row>
    <row r="75" spans="1:4" x14ac:dyDescent="0.3">
      <c r="A75" s="1">
        <v>42643</v>
      </c>
      <c r="B75" s="11">
        <v>279494</v>
      </c>
      <c r="C75" s="10">
        <v>0.7</v>
      </c>
      <c r="D75" s="10">
        <v>3.1</v>
      </c>
    </row>
    <row r="76" spans="1:4" x14ac:dyDescent="0.3">
      <c r="A76" s="1">
        <v>42735</v>
      </c>
      <c r="B76" s="11">
        <v>282244</v>
      </c>
      <c r="C76" s="10">
        <v>1</v>
      </c>
      <c r="D76" s="10">
        <v>3.7</v>
      </c>
    </row>
    <row r="77" spans="1:4" x14ac:dyDescent="0.3">
      <c r="A77" s="1">
        <v>42825</v>
      </c>
      <c r="B77" s="11">
        <v>285854</v>
      </c>
      <c r="C77" s="10">
        <v>1.3</v>
      </c>
      <c r="D77" s="10">
        <v>4.2</v>
      </c>
    </row>
    <row r="78" spans="1:4" x14ac:dyDescent="0.3">
      <c r="A78" s="1">
        <v>42916</v>
      </c>
      <c r="B78" s="11">
        <v>288600</v>
      </c>
      <c r="C78" s="10">
        <v>1</v>
      </c>
      <c r="D78" s="10">
        <v>4</v>
      </c>
    </row>
    <row r="79" spans="1:4" x14ac:dyDescent="0.3">
      <c r="A79" s="1">
        <v>43008</v>
      </c>
      <c r="B79" s="11">
        <v>290576</v>
      </c>
      <c r="C79" s="10">
        <v>0.7</v>
      </c>
      <c r="D79" s="10">
        <v>4</v>
      </c>
    </row>
    <row r="80" spans="1:4" x14ac:dyDescent="0.3">
      <c r="A80" s="1">
        <v>43100</v>
      </c>
      <c r="B80" s="11">
        <v>295168</v>
      </c>
      <c r="C80" s="10">
        <v>1.6</v>
      </c>
      <c r="D80" s="10">
        <v>4.5999999999999996</v>
      </c>
    </row>
    <row r="81" spans="1:4" x14ac:dyDescent="0.3">
      <c r="A81" s="1">
        <v>43190</v>
      </c>
      <c r="B81" s="11">
        <v>296284</v>
      </c>
      <c r="C81" s="10">
        <v>0.4</v>
      </c>
      <c r="D81" s="10">
        <v>3.6</v>
      </c>
    </row>
    <row r="82" spans="1:4" x14ac:dyDescent="0.3">
      <c r="A82" s="1">
        <v>43281</v>
      </c>
      <c r="B82" s="11">
        <v>299153</v>
      </c>
      <c r="C82" s="10">
        <v>1</v>
      </c>
      <c r="D82" s="10">
        <v>3.7</v>
      </c>
    </row>
    <row r="83" spans="1:4" x14ac:dyDescent="0.3">
      <c r="A83" s="1">
        <v>43373</v>
      </c>
      <c r="B83" s="11">
        <v>301670</v>
      </c>
      <c r="C83" s="10">
        <v>0.8</v>
      </c>
      <c r="D83" s="10">
        <v>3.8</v>
      </c>
    </row>
    <row r="84" spans="1:4" x14ac:dyDescent="0.3">
      <c r="A84" s="1">
        <v>43465</v>
      </c>
      <c r="B84" s="11">
        <v>304706</v>
      </c>
      <c r="C84" s="10">
        <v>1</v>
      </c>
      <c r="D84" s="10">
        <v>3.2</v>
      </c>
    </row>
    <row r="85" spans="1:4" x14ac:dyDescent="0.3">
      <c r="A85" s="1">
        <v>43555</v>
      </c>
      <c r="B85" s="11">
        <v>308547</v>
      </c>
      <c r="C85" s="10">
        <v>1.3</v>
      </c>
      <c r="D85" s="10">
        <v>4.0999999999999996</v>
      </c>
    </row>
    <row r="86" spans="1:4" x14ac:dyDescent="0.3">
      <c r="A86" s="1">
        <v>43646</v>
      </c>
      <c r="B86" s="11">
        <v>309284</v>
      </c>
      <c r="C86" s="10">
        <v>0.2</v>
      </c>
      <c r="D86" s="10">
        <v>3.4</v>
      </c>
    </row>
    <row r="87" spans="1:4" x14ac:dyDescent="0.3">
      <c r="A87" s="1">
        <v>43738</v>
      </c>
      <c r="B87" s="11">
        <v>310456</v>
      </c>
      <c r="C87" s="10">
        <v>0.4</v>
      </c>
      <c r="D87" s="10">
        <v>2.9</v>
      </c>
    </row>
    <row r="88" spans="1:4" x14ac:dyDescent="0.3">
      <c r="A88" s="1">
        <v>43830</v>
      </c>
      <c r="B88" s="11">
        <v>314691</v>
      </c>
      <c r="C88" s="10">
        <v>1.4</v>
      </c>
      <c r="D88" s="10">
        <v>3.3</v>
      </c>
    </row>
    <row r="89" spans="1:4" x14ac:dyDescent="0.3">
      <c r="A89" s="1">
        <v>43921</v>
      </c>
      <c r="B89" s="11">
        <v>298282</v>
      </c>
      <c r="C89" s="10">
        <v>-5.2</v>
      </c>
      <c r="D89" s="10">
        <v>-3.3</v>
      </c>
    </row>
    <row r="90" spans="1:4" x14ac:dyDescent="0.3">
      <c r="A90" s="1">
        <v>44012</v>
      </c>
      <c r="B90" s="11">
        <v>245207</v>
      </c>
      <c r="C90" s="10">
        <v>-17.8</v>
      </c>
      <c r="D90" s="10">
        <v>-20.7</v>
      </c>
    </row>
    <row r="91" spans="1:4" x14ac:dyDescent="0.3">
      <c r="A91" s="1">
        <v>44104</v>
      </c>
      <c r="B91" s="11">
        <v>285384</v>
      </c>
      <c r="C91" s="10">
        <v>16.399999999999999</v>
      </c>
      <c r="D91" s="10">
        <v>-8.1</v>
      </c>
    </row>
    <row r="92" spans="1:4" x14ac:dyDescent="0.3">
      <c r="A92" s="1">
        <v>44196</v>
      </c>
      <c r="B92" s="11">
        <v>292129</v>
      </c>
      <c r="C92" s="10">
        <v>2.4</v>
      </c>
      <c r="D92" s="10">
        <v>-7.2</v>
      </c>
    </row>
    <row r="93" spans="1:4" x14ac:dyDescent="0.3">
      <c r="A93" s="1">
        <v>44286</v>
      </c>
      <c r="B93" s="11">
        <v>297352</v>
      </c>
      <c r="C93" s="10">
        <v>1.8</v>
      </c>
      <c r="D93" s="10">
        <v>-0.3</v>
      </c>
    </row>
    <row r="94" spans="1:4" x14ac:dyDescent="0.3">
      <c r="A94" s="1">
        <v>44377</v>
      </c>
      <c r="B94" s="11">
        <v>300294</v>
      </c>
      <c r="C94" s="10">
        <v>1</v>
      </c>
      <c r="D94" s="10">
        <v>22.5</v>
      </c>
    </row>
    <row r="95" spans="1:4" x14ac:dyDescent="0.3">
      <c r="A95" s="1">
        <v>44469</v>
      </c>
      <c r="B95" s="11">
        <v>310631</v>
      </c>
      <c r="C95" s="10">
        <v>3.4</v>
      </c>
      <c r="D95" s="10">
        <v>8.8000000000000007</v>
      </c>
    </row>
    <row r="96" spans="1:4" x14ac:dyDescent="0.3">
      <c r="A96" s="1">
        <v>44561</v>
      </c>
      <c r="B96" s="11">
        <v>324521</v>
      </c>
      <c r="C96" s="10">
        <v>4.5</v>
      </c>
      <c r="D96" s="10">
        <v>11.1</v>
      </c>
    </row>
    <row r="97" spans="1:4" x14ac:dyDescent="0.3">
      <c r="A97" s="1">
        <v>44651</v>
      </c>
      <c r="B97" s="11">
        <v>330887</v>
      </c>
      <c r="C97" s="10">
        <v>2</v>
      </c>
      <c r="D97" s="10">
        <v>11.3</v>
      </c>
    </row>
    <row r="98" spans="1:4" x14ac:dyDescent="0.3">
      <c r="A98" s="1">
        <v>44742</v>
      </c>
      <c r="B98" s="11">
        <v>336845</v>
      </c>
      <c r="C98" s="10">
        <v>1.8</v>
      </c>
      <c r="D98" s="10">
        <v>12.2</v>
      </c>
    </row>
    <row r="99" spans="1:4" x14ac:dyDescent="0.3">
      <c r="A99" s="1">
        <v>44834</v>
      </c>
      <c r="B99" s="11">
        <v>343145</v>
      </c>
      <c r="C99" s="10">
        <v>1.9</v>
      </c>
      <c r="D99" s="10">
        <v>10.5</v>
      </c>
    </row>
    <row r="100" spans="1:4" x14ac:dyDescent="0.3">
      <c r="A100" s="1">
        <v>44926</v>
      </c>
      <c r="B100" s="11">
        <v>355441</v>
      </c>
      <c r="C100" s="10">
        <v>3.6</v>
      </c>
      <c r="D100" s="10">
        <v>9.5</v>
      </c>
    </row>
    <row r="101" spans="1:4" x14ac:dyDescent="0.3">
      <c r="A101" s="1">
        <v>45016</v>
      </c>
      <c r="B101" s="11">
        <v>366278</v>
      </c>
      <c r="C101" s="10">
        <v>3</v>
      </c>
      <c r="D101" s="10">
        <v>10.7</v>
      </c>
    </row>
    <row r="102" spans="1:4" x14ac:dyDescent="0.3">
      <c r="A102" s="1">
        <v>45107</v>
      </c>
      <c r="B102" s="11">
        <v>365414</v>
      </c>
      <c r="C102" s="10">
        <v>-0.2</v>
      </c>
      <c r="D102" s="10">
        <v>8.5</v>
      </c>
    </row>
    <row r="103" spans="1:4" x14ac:dyDescent="0.3">
      <c r="A103" s="1">
        <v>45199</v>
      </c>
      <c r="B103" s="11">
        <v>368830</v>
      </c>
      <c r="C103" s="10">
        <v>0.9</v>
      </c>
      <c r="D103" s="10">
        <v>7.5</v>
      </c>
    </row>
    <row r="104" spans="1:4" x14ac:dyDescent="0.3">
      <c r="A104" s="1">
        <v>45291</v>
      </c>
      <c r="B104" s="11">
        <v>378738</v>
      </c>
      <c r="C104" s="10">
        <v>2.7</v>
      </c>
      <c r="D104" s="10">
        <v>6.6</v>
      </c>
    </row>
    <row r="105" spans="1:4" x14ac:dyDescent="0.3">
      <c r="A105" s="1">
        <v>45382</v>
      </c>
      <c r="B105" s="11">
        <v>387565</v>
      </c>
      <c r="C105" s="10">
        <v>2.2999999999999998</v>
      </c>
      <c r="D105" s="10">
        <v>5.8</v>
      </c>
    </row>
    <row r="106" spans="1:4" x14ac:dyDescent="0.3">
      <c r="A106" s="1">
        <v>45473</v>
      </c>
      <c r="B106" s="11">
        <v>388946</v>
      </c>
      <c r="C106" s="10">
        <v>0.4</v>
      </c>
      <c r="D106" s="10">
        <v>6.4</v>
      </c>
    </row>
    <row r="107" spans="1:4" x14ac:dyDescent="0.3">
      <c r="A107" s="1">
        <v>45565</v>
      </c>
      <c r="B107" s="11">
        <v>393956</v>
      </c>
      <c r="C107" s="10">
        <v>1.3</v>
      </c>
      <c r="D107" s="10">
        <v>6.8</v>
      </c>
    </row>
    <row r="108" spans="1:4" x14ac:dyDescent="0.3">
      <c r="A108" s="1">
        <v>45657</v>
      </c>
      <c r="B108" s="11">
        <v>401140</v>
      </c>
      <c r="C108" s="10">
        <v>1.8</v>
      </c>
      <c r="D108" s="10">
        <v>5.9</v>
      </c>
    </row>
  </sheetData>
  <mergeCells count="2">
    <mergeCell ref="A1:K1"/>
    <mergeCell ref="A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3371-F97A-4C51-BDA7-962D99176B17}">
  <dimension ref="A2:D27"/>
  <sheetViews>
    <sheetView workbookViewId="0">
      <selection activeCell="K37" sqref="K37"/>
    </sheetView>
  </sheetViews>
  <sheetFormatPr defaultColWidth="11.5546875" defaultRowHeight="14.4" x14ac:dyDescent="0.3"/>
  <sheetData>
    <row r="2" spans="1:4" x14ac:dyDescent="0.3">
      <c r="B2" t="s">
        <v>2</v>
      </c>
    </row>
    <row r="3" spans="1:4" x14ac:dyDescent="0.3">
      <c r="A3" s="1">
        <v>36525</v>
      </c>
      <c r="B3">
        <v>76.900000000000006</v>
      </c>
      <c r="D3" s="4" t="s">
        <v>15</v>
      </c>
    </row>
    <row r="4" spans="1:4" x14ac:dyDescent="0.3">
      <c r="A4" s="1">
        <v>36889</v>
      </c>
      <c r="B4">
        <v>81.3</v>
      </c>
    </row>
    <row r="5" spans="1:4" x14ac:dyDescent="0.3">
      <c r="A5" s="1">
        <v>37253</v>
      </c>
      <c r="B5">
        <v>83.7</v>
      </c>
    </row>
    <row r="6" spans="1:4" x14ac:dyDescent="0.3">
      <c r="A6" s="1">
        <v>37617</v>
      </c>
      <c r="B6">
        <v>90.6</v>
      </c>
    </row>
    <row r="7" spans="1:4" x14ac:dyDescent="0.3">
      <c r="A7" s="1">
        <v>37981</v>
      </c>
      <c r="B7">
        <v>98.1</v>
      </c>
    </row>
    <row r="8" spans="1:4" x14ac:dyDescent="0.3">
      <c r="A8" s="1">
        <v>38345</v>
      </c>
      <c r="B8">
        <v>109.1</v>
      </c>
    </row>
    <row r="9" spans="1:4" x14ac:dyDescent="0.3">
      <c r="A9" s="1">
        <v>38709</v>
      </c>
      <c r="B9">
        <v>120.7</v>
      </c>
    </row>
    <row r="10" spans="1:4" x14ac:dyDescent="0.3">
      <c r="A10" s="1">
        <v>39073</v>
      </c>
      <c r="B10">
        <v>134.69999999999999</v>
      </c>
    </row>
    <row r="11" spans="1:4" x14ac:dyDescent="0.3">
      <c r="A11" s="1">
        <v>39437</v>
      </c>
      <c r="B11">
        <v>141.1</v>
      </c>
    </row>
    <row r="12" spans="1:4" x14ac:dyDescent="0.3">
      <c r="A12" s="1">
        <v>39801</v>
      </c>
      <c r="B12">
        <v>138.6</v>
      </c>
    </row>
    <row r="13" spans="1:4" x14ac:dyDescent="0.3">
      <c r="A13" s="1">
        <v>40165</v>
      </c>
      <c r="B13">
        <v>138.1</v>
      </c>
    </row>
    <row r="14" spans="1:4" x14ac:dyDescent="0.3">
      <c r="A14" s="1">
        <v>40529</v>
      </c>
      <c r="B14">
        <v>137.9</v>
      </c>
    </row>
    <row r="15" spans="1:4" x14ac:dyDescent="0.3">
      <c r="A15" s="1">
        <v>40893</v>
      </c>
      <c r="B15">
        <v>132.69999999999999</v>
      </c>
    </row>
    <row r="16" spans="1:4" x14ac:dyDescent="0.3">
      <c r="A16" s="1">
        <v>41257</v>
      </c>
      <c r="B16">
        <v>133.9</v>
      </c>
    </row>
    <row r="17" spans="1:2" x14ac:dyDescent="0.3">
      <c r="A17" s="1">
        <v>41621</v>
      </c>
      <c r="B17">
        <v>126.8</v>
      </c>
    </row>
    <row r="18" spans="1:2" x14ac:dyDescent="0.3">
      <c r="A18" s="1">
        <v>41985</v>
      </c>
      <c r="B18">
        <v>120.9</v>
      </c>
    </row>
    <row r="19" spans="1:2" x14ac:dyDescent="0.3">
      <c r="A19" s="1">
        <v>42349</v>
      </c>
      <c r="B19">
        <v>111.6</v>
      </c>
    </row>
    <row r="20" spans="1:2" x14ac:dyDescent="0.3">
      <c r="A20" s="1">
        <v>42713</v>
      </c>
      <c r="B20">
        <v>107.1</v>
      </c>
    </row>
    <row r="21" spans="1:2" x14ac:dyDescent="0.3">
      <c r="A21" s="1">
        <v>43077</v>
      </c>
      <c r="B21">
        <v>103.5</v>
      </c>
    </row>
    <row r="22" spans="1:2" x14ac:dyDescent="0.3">
      <c r="A22" s="1">
        <v>43441</v>
      </c>
      <c r="B22">
        <v>100.6</v>
      </c>
    </row>
    <row r="23" spans="1:2" x14ac:dyDescent="0.3">
      <c r="A23" s="1">
        <v>43805</v>
      </c>
      <c r="B23">
        <v>95.8</v>
      </c>
    </row>
    <row r="24" spans="1:2" x14ac:dyDescent="0.3">
      <c r="A24" s="1">
        <v>44169</v>
      </c>
      <c r="B24">
        <v>97.1</v>
      </c>
    </row>
    <row r="25" spans="1:2" x14ac:dyDescent="0.3">
      <c r="A25" s="1">
        <v>44533</v>
      </c>
      <c r="B25">
        <v>93.7</v>
      </c>
    </row>
    <row r="26" spans="1:2" x14ac:dyDescent="0.3">
      <c r="A26" s="1">
        <v>44897</v>
      </c>
      <c r="B26">
        <v>89.5</v>
      </c>
    </row>
    <row r="27" spans="1:2" x14ac:dyDescent="0.3">
      <c r="A27" s="1">
        <v>45261</v>
      </c>
      <c r="B27">
        <v>78.900000000000006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13017-2CD2-4674-97C3-773E6EBDD6FA}">
  <dimension ref="A1:H108"/>
  <sheetViews>
    <sheetView tabSelected="1" workbookViewId="0">
      <selection activeCell="B7" sqref="B7"/>
    </sheetView>
  </sheetViews>
  <sheetFormatPr defaultColWidth="11.5546875" defaultRowHeight="14.4" x14ac:dyDescent="0.3"/>
  <cols>
    <col min="2" max="2" width="17.33203125" customWidth="1"/>
    <col min="3" max="3" width="21.6640625" bestFit="1" customWidth="1"/>
    <col min="4" max="4" width="12.33203125" style="7" customWidth="1"/>
    <col min="8" max="8" width="11.109375" bestFit="1" customWidth="1"/>
  </cols>
  <sheetData>
    <row r="1" spans="1:8" x14ac:dyDescent="0.3">
      <c r="A1" t="s">
        <v>24</v>
      </c>
      <c r="B1" s="14"/>
    </row>
    <row r="2" spans="1:8" x14ac:dyDescent="0.3">
      <c r="B2" s="14"/>
    </row>
    <row r="3" spans="1:8" ht="28.8" x14ac:dyDescent="0.3">
      <c r="B3" s="16" t="s">
        <v>27</v>
      </c>
      <c r="C3" s="16" t="s">
        <v>26</v>
      </c>
      <c r="D3" s="20" t="s">
        <v>25</v>
      </c>
    </row>
    <row r="4" spans="1:8" x14ac:dyDescent="0.3">
      <c r="A4" s="22">
        <v>36616</v>
      </c>
      <c r="B4" s="15">
        <v>261987.736</v>
      </c>
      <c r="C4" s="17">
        <v>427695</v>
      </c>
      <c r="D4" s="21">
        <f t="shared" ref="D4:D57" si="0">B4/C4</f>
        <v>0.61255739721062907</v>
      </c>
      <c r="F4" s="18"/>
      <c r="H4" s="19"/>
    </row>
    <row r="5" spans="1:8" x14ac:dyDescent="0.3">
      <c r="A5" s="22">
        <v>36707</v>
      </c>
      <c r="B5" s="15">
        <v>274296.685</v>
      </c>
      <c r="C5" s="17">
        <v>427695</v>
      </c>
      <c r="D5" s="21">
        <f t="shared" si="0"/>
        <v>0.64133713276984772</v>
      </c>
      <c r="F5" s="18"/>
      <c r="H5" s="19"/>
    </row>
    <row r="6" spans="1:8" x14ac:dyDescent="0.3">
      <c r="A6" s="22">
        <v>36799</v>
      </c>
      <c r="B6" s="15">
        <v>282050.755</v>
      </c>
      <c r="C6" s="17">
        <v>427695</v>
      </c>
      <c r="D6" s="21">
        <f t="shared" si="0"/>
        <v>0.65946703842691634</v>
      </c>
      <c r="F6" s="18"/>
      <c r="H6" s="19"/>
    </row>
    <row r="7" spans="1:8" x14ac:dyDescent="0.3">
      <c r="A7" s="22">
        <v>36891</v>
      </c>
      <c r="B7" s="15">
        <v>295579.842</v>
      </c>
      <c r="C7" s="17">
        <v>427695</v>
      </c>
      <c r="D7" s="21">
        <f t="shared" si="0"/>
        <v>0.69109959667520082</v>
      </c>
      <c r="F7" s="18"/>
      <c r="H7" s="19"/>
    </row>
    <row r="8" spans="1:8" x14ac:dyDescent="0.3">
      <c r="A8" s="22">
        <v>36981</v>
      </c>
      <c r="B8" s="15">
        <v>302708.53200000001</v>
      </c>
      <c r="C8" s="17">
        <v>460853</v>
      </c>
      <c r="D8" s="21">
        <f t="shared" si="0"/>
        <v>0.65684400882710969</v>
      </c>
      <c r="F8" s="18"/>
      <c r="H8" s="19"/>
    </row>
    <row r="9" spans="1:8" x14ac:dyDescent="0.3">
      <c r="A9" s="22">
        <v>37072</v>
      </c>
      <c r="B9" s="15">
        <v>315628.37</v>
      </c>
      <c r="C9" s="17">
        <v>460853</v>
      </c>
      <c r="D9" s="21">
        <f t="shared" si="0"/>
        <v>0.68487862724122439</v>
      </c>
      <c r="F9" s="18"/>
      <c r="H9" s="19"/>
    </row>
    <row r="10" spans="1:8" x14ac:dyDescent="0.3">
      <c r="A10" s="22">
        <v>37164</v>
      </c>
      <c r="B10" s="15">
        <v>321859.587</v>
      </c>
      <c r="C10" s="17">
        <v>460853</v>
      </c>
      <c r="D10" s="21">
        <f t="shared" si="0"/>
        <v>0.69839967842240369</v>
      </c>
      <c r="F10" s="18"/>
      <c r="H10" s="19"/>
    </row>
    <row r="11" spans="1:8" x14ac:dyDescent="0.3">
      <c r="A11" s="22">
        <v>37256</v>
      </c>
      <c r="B11" s="15">
        <v>331708.77299999999</v>
      </c>
      <c r="C11" s="17">
        <v>460853</v>
      </c>
      <c r="D11" s="21">
        <f t="shared" si="0"/>
        <v>0.71977132187487114</v>
      </c>
      <c r="F11" s="18"/>
      <c r="H11" s="19"/>
    </row>
    <row r="12" spans="1:8" x14ac:dyDescent="0.3">
      <c r="A12" s="22">
        <v>37346</v>
      </c>
      <c r="B12" s="15">
        <v>343976.42599999998</v>
      </c>
      <c r="C12" s="17">
        <v>487900</v>
      </c>
      <c r="D12" s="21">
        <f t="shared" si="0"/>
        <v>0.70501419553187128</v>
      </c>
      <c r="F12" s="18"/>
      <c r="H12" s="19"/>
    </row>
    <row r="13" spans="1:8" x14ac:dyDescent="0.3">
      <c r="A13" s="22">
        <v>37437</v>
      </c>
      <c r="B13" s="15">
        <v>361610.29300000001</v>
      </c>
      <c r="C13" s="17">
        <v>487900</v>
      </c>
      <c r="D13" s="21">
        <f t="shared" si="0"/>
        <v>0.74115657511785205</v>
      </c>
      <c r="F13" s="18"/>
      <c r="H13" s="19"/>
    </row>
    <row r="14" spans="1:8" x14ac:dyDescent="0.3">
      <c r="A14" s="22">
        <v>37529</v>
      </c>
      <c r="B14" s="15">
        <v>371130.76799999998</v>
      </c>
      <c r="C14" s="17">
        <v>487900</v>
      </c>
      <c r="D14" s="21">
        <f t="shared" si="0"/>
        <v>0.760669743799959</v>
      </c>
      <c r="F14" s="18"/>
      <c r="H14" s="19"/>
    </row>
    <row r="15" spans="1:8" x14ac:dyDescent="0.3">
      <c r="A15" s="22">
        <v>37621</v>
      </c>
      <c r="B15" s="15">
        <v>383927.92599999998</v>
      </c>
      <c r="C15" s="17">
        <v>487900</v>
      </c>
      <c r="D15" s="21">
        <f t="shared" si="0"/>
        <v>0.78689880303340842</v>
      </c>
      <c r="F15" s="18"/>
      <c r="H15" s="19"/>
    </row>
    <row r="16" spans="1:8" x14ac:dyDescent="0.3">
      <c r="A16" s="22">
        <v>37711</v>
      </c>
      <c r="B16" s="15">
        <v>396846.87599999999</v>
      </c>
      <c r="C16" s="17">
        <v>523664</v>
      </c>
      <c r="D16" s="21">
        <f t="shared" si="0"/>
        <v>0.75782730147575539</v>
      </c>
      <c r="F16" s="18"/>
      <c r="H16" s="19"/>
    </row>
    <row r="17" spans="1:8" x14ac:dyDescent="0.3">
      <c r="A17" s="22">
        <v>37802</v>
      </c>
      <c r="B17" s="15">
        <v>418887.80499999999</v>
      </c>
      <c r="C17" s="17">
        <v>523664</v>
      </c>
      <c r="D17" s="21">
        <f t="shared" si="0"/>
        <v>0.79991713197775671</v>
      </c>
      <c r="F17" s="18"/>
      <c r="H17" s="19"/>
    </row>
    <row r="18" spans="1:8" x14ac:dyDescent="0.3">
      <c r="A18" s="22">
        <v>37894</v>
      </c>
      <c r="B18" s="15">
        <v>432591.17300000001</v>
      </c>
      <c r="C18" s="17">
        <v>523664</v>
      </c>
      <c r="D18" s="21">
        <f t="shared" si="0"/>
        <v>0.82608537726481102</v>
      </c>
      <c r="F18" s="18"/>
      <c r="H18" s="19"/>
    </row>
    <row r="19" spans="1:8" x14ac:dyDescent="0.3">
      <c r="A19" s="22">
        <v>37986</v>
      </c>
      <c r="B19" s="15">
        <v>455176.13799999998</v>
      </c>
      <c r="C19" s="17">
        <v>523664</v>
      </c>
      <c r="D19" s="21">
        <f t="shared" si="0"/>
        <v>0.86921411057471965</v>
      </c>
      <c r="F19" s="18"/>
      <c r="H19" s="19"/>
    </row>
    <row r="20" spans="1:8" x14ac:dyDescent="0.3">
      <c r="A20" s="22">
        <v>38077</v>
      </c>
      <c r="B20" s="15">
        <v>473640.01299999998</v>
      </c>
      <c r="C20" s="17">
        <v>554032</v>
      </c>
      <c r="D20" s="21">
        <f t="shared" si="0"/>
        <v>0.85489649153839486</v>
      </c>
      <c r="F20" s="18"/>
      <c r="H20" s="19"/>
    </row>
    <row r="21" spans="1:8" x14ac:dyDescent="0.3">
      <c r="A21" s="22">
        <v>38168</v>
      </c>
      <c r="B21" s="15">
        <v>502190.33600000001</v>
      </c>
      <c r="C21" s="17">
        <v>554032</v>
      </c>
      <c r="D21" s="21">
        <f t="shared" si="0"/>
        <v>0.90642839402778186</v>
      </c>
      <c r="F21" s="18"/>
      <c r="H21" s="19"/>
    </row>
    <row r="22" spans="1:8" x14ac:dyDescent="0.3">
      <c r="A22" s="22">
        <v>38260</v>
      </c>
      <c r="B22" s="15">
        <v>519578.15899999999</v>
      </c>
      <c r="C22" s="17">
        <v>554032</v>
      </c>
      <c r="D22" s="21">
        <f t="shared" si="0"/>
        <v>0.93781254331879749</v>
      </c>
      <c r="F22" s="18"/>
      <c r="H22" s="19"/>
    </row>
    <row r="23" spans="1:8" x14ac:dyDescent="0.3">
      <c r="A23" s="22">
        <v>38352</v>
      </c>
      <c r="B23" s="15">
        <v>546051.29500000004</v>
      </c>
      <c r="C23" s="17">
        <v>554032</v>
      </c>
      <c r="D23" s="21">
        <f t="shared" si="0"/>
        <v>0.98559522735148875</v>
      </c>
      <c r="F23" s="18"/>
      <c r="H23" s="19"/>
    </row>
    <row r="24" spans="1:8" x14ac:dyDescent="0.3">
      <c r="A24" s="22">
        <v>38442</v>
      </c>
      <c r="B24" s="15">
        <v>567822.65800000005</v>
      </c>
      <c r="C24" s="17">
        <v>592393</v>
      </c>
      <c r="D24" s="21">
        <f t="shared" si="0"/>
        <v>0.9585235780976481</v>
      </c>
      <c r="F24" s="18"/>
      <c r="H24" s="19"/>
    </row>
    <row r="25" spans="1:8" x14ac:dyDescent="0.3">
      <c r="A25" s="22">
        <v>38533</v>
      </c>
      <c r="B25" s="15">
        <v>603136.89399999997</v>
      </c>
      <c r="C25" s="17">
        <v>592393</v>
      </c>
      <c r="D25" s="21">
        <f t="shared" si="0"/>
        <v>1.0181364297012288</v>
      </c>
      <c r="F25" s="18"/>
      <c r="H25" s="19"/>
    </row>
    <row r="26" spans="1:8" x14ac:dyDescent="0.3">
      <c r="A26" s="22">
        <v>38625</v>
      </c>
      <c r="B26" s="15">
        <v>623551.92099999997</v>
      </c>
      <c r="C26" s="17">
        <v>592393</v>
      </c>
      <c r="D26" s="21">
        <f t="shared" si="0"/>
        <v>1.0525983949844107</v>
      </c>
      <c r="F26" s="18"/>
      <c r="H26" s="19"/>
    </row>
    <row r="27" spans="1:8" x14ac:dyDescent="0.3">
      <c r="A27" s="22">
        <v>38717</v>
      </c>
      <c r="B27" s="15">
        <v>657807.83400000003</v>
      </c>
      <c r="C27" s="17">
        <v>592393</v>
      </c>
      <c r="D27" s="21">
        <f t="shared" si="0"/>
        <v>1.1104247248026227</v>
      </c>
      <c r="F27" s="18"/>
      <c r="H27" s="19"/>
    </row>
    <row r="28" spans="1:8" x14ac:dyDescent="0.3">
      <c r="A28" s="22">
        <v>38807</v>
      </c>
      <c r="B28" s="15">
        <v>686876.61899999995</v>
      </c>
      <c r="C28" s="17">
        <v>628296</v>
      </c>
      <c r="D28" s="21">
        <f t="shared" si="0"/>
        <v>1.093237294205279</v>
      </c>
      <c r="F28" s="18"/>
      <c r="H28" s="19"/>
    </row>
    <row r="29" spans="1:8" x14ac:dyDescent="0.3">
      <c r="A29" s="22">
        <v>38898</v>
      </c>
      <c r="B29" s="15">
        <v>728160.74199999997</v>
      </c>
      <c r="C29" s="17">
        <v>628296</v>
      </c>
      <c r="D29" s="21">
        <f t="shared" si="0"/>
        <v>1.1589453728815717</v>
      </c>
      <c r="F29" s="18"/>
      <c r="H29" s="19"/>
    </row>
    <row r="30" spans="1:8" x14ac:dyDescent="0.3">
      <c r="A30" s="22">
        <v>38990</v>
      </c>
      <c r="B30" s="15">
        <v>750152.89800000004</v>
      </c>
      <c r="C30" s="17">
        <v>628296</v>
      </c>
      <c r="D30" s="21">
        <f t="shared" si="0"/>
        <v>1.1939482314068528</v>
      </c>
      <c r="F30" s="18"/>
      <c r="H30" s="19"/>
    </row>
    <row r="31" spans="1:8" x14ac:dyDescent="0.3">
      <c r="A31" s="22">
        <v>39082</v>
      </c>
      <c r="B31" s="15">
        <v>786061.25600000005</v>
      </c>
      <c r="C31" s="17">
        <v>628296</v>
      </c>
      <c r="D31" s="21">
        <f t="shared" si="0"/>
        <v>1.2511002075454882</v>
      </c>
      <c r="F31" s="18"/>
      <c r="H31" s="19"/>
    </row>
    <row r="32" spans="1:8" x14ac:dyDescent="0.3">
      <c r="A32" s="22">
        <v>39172</v>
      </c>
      <c r="B32" s="15">
        <v>811422.848</v>
      </c>
      <c r="C32" s="17">
        <v>661987</v>
      </c>
      <c r="D32" s="21">
        <f t="shared" si="0"/>
        <v>1.2257383422937309</v>
      </c>
      <c r="F32" s="18"/>
      <c r="H32" s="19"/>
    </row>
    <row r="33" spans="1:8" x14ac:dyDescent="0.3">
      <c r="A33" s="22">
        <v>39263</v>
      </c>
      <c r="B33" s="15">
        <v>846601.50399999996</v>
      </c>
      <c r="C33" s="17">
        <v>661987</v>
      </c>
      <c r="D33" s="21">
        <f t="shared" si="0"/>
        <v>1.2788793495944784</v>
      </c>
      <c r="F33" s="18"/>
      <c r="H33" s="19"/>
    </row>
    <row r="34" spans="1:8" x14ac:dyDescent="0.3">
      <c r="A34" s="22">
        <v>39355</v>
      </c>
      <c r="B34" s="15">
        <v>862769.71299999999</v>
      </c>
      <c r="C34" s="17">
        <v>661987</v>
      </c>
      <c r="D34" s="21">
        <f t="shared" si="0"/>
        <v>1.303303105650111</v>
      </c>
      <c r="F34" s="18"/>
      <c r="H34" s="19"/>
    </row>
    <row r="35" spans="1:8" x14ac:dyDescent="0.3">
      <c r="A35" s="22">
        <v>39447</v>
      </c>
      <c r="B35" s="15">
        <v>883032.44499999995</v>
      </c>
      <c r="C35" s="17">
        <v>661987</v>
      </c>
      <c r="D35" s="21">
        <f t="shared" si="0"/>
        <v>1.3339120632278276</v>
      </c>
      <c r="F35" s="18"/>
      <c r="H35" s="19"/>
    </row>
    <row r="36" spans="1:8" x14ac:dyDescent="0.3">
      <c r="A36" s="22">
        <v>39538</v>
      </c>
      <c r="B36" s="15">
        <v>894959.38600000006</v>
      </c>
      <c r="C36" s="17">
        <v>697318</v>
      </c>
      <c r="D36" s="21">
        <f t="shared" si="0"/>
        <v>1.2834307819387998</v>
      </c>
      <c r="F36" s="18"/>
      <c r="H36" s="19"/>
    </row>
    <row r="37" spans="1:8" x14ac:dyDescent="0.3">
      <c r="A37" s="22">
        <v>39629</v>
      </c>
      <c r="B37" s="15">
        <v>915821.91799999995</v>
      </c>
      <c r="C37" s="17">
        <v>697318</v>
      </c>
      <c r="D37" s="21">
        <f t="shared" si="0"/>
        <v>1.3133490287071321</v>
      </c>
      <c r="F37" s="18"/>
      <c r="H37" s="19"/>
    </row>
    <row r="38" spans="1:8" x14ac:dyDescent="0.3">
      <c r="A38" s="22">
        <v>39721</v>
      </c>
      <c r="B38" s="15">
        <v>916591.68599999999</v>
      </c>
      <c r="C38" s="17">
        <v>697318</v>
      </c>
      <c r="D38" s="21">
        <f t="shared" si="0"/>
        <v>1.314452926785197</v>
      </c>
      <c r="F38" s="18"/>
      <c r="H38" s="19"/>
    </row>
    <row r="39" spans="1:8" x14ac:dyDescent="0.3">
      <c r="A39" s="22">
        <v>39813</v>
      </c>
      <c r="B39" s="15">
        <v>920787.23</v>
      </c>
      <c r="C39" s="17">
        <v>697318</v>
      </c>
      <c r="D39" s="21">
        <f t="shared" si="0"/>
        <v>1.3204696135765892</v>
      </c>
      <c r="F39" s="18"/>
      <c r="H39" s="19"/>
    </row>
    <row r="40" spans="1:8" x14ac:dyDescent="0.3">
      <c r="A40" s="22">
        <v>39903</v>
      </c>
      <c r="B40" s="15">
        <v>912524.15800000005</v>
      </c>
      <c r="C40" s="17">
        <v>693220</v>
      </c>
      <c r="D40" s="21">
        <f t="shared" si="0"/>
        <v>1.3163557860419492</v>
      </c>
      <c r="F40" s="18"/>
      <c r="H40" s="19"/>
    </row>
    <row r="41" spans="1:8" x14ac:dyDescent="0.3">
      <c r="A41" s="22">
        <v>39994</v>
      </c>
      <c r="B41" s="15">
        <v>917591.04099999997</v>
      </c>
      <c r="C41" s="17">
        <v>693220</v>
      </c>
      <c r="D41" s="21">
        <f t="shared" si="0"/>
        <v>1.3236649851418021</v>
      </c>
      <c r="F41" s="18"/>
      <c r="H41" s="19"/>
    </row>
    <row r="42" spans="1:8" x14ac:dyDescent="0.3">
      <c r="A42" s="22">
        <v>40086</v>
      </c>
      <c r="B42" s="15">
        <v>911743.79099999997</v>
      </c>
      <c r="C42" s="17">
        <v>693220</v>
      </c>
      <c r="D42" s="21">
        <f t="shared" si="0"/>
        <v>1.3152300727041919</v>
      </c>
      <c r="F42" s="18"/>
      <c r="H42" s="19"/>
    </row>
    <row r="43" spans="1:8" x14ac:dyDescent="0.3">
      <c r="A43" s="22">
        <v>40178</v>
      </c>
      <c r="B43" s="15">
        <v>911929.60199999996</v>
      </c>
      <c r="C43" s="17">
        <v>693220</v>
      </c>
      <c r="D43" s="21">
        <f t="shared" si="0"/>
        <v>1.3154981131531116</v>
      </c>
      <c r="F43" s="18"/>
      <c r="H43" s="19"/>
    </row>
    <row r="44" spans="1:8" x14ac:dyDescent="0.3">
      <c r="A44" s="22">
        <v>40268</v>
      </c>
      <c r="B44" s="15">
        <v>907631.49600000004</v>
      </c>
      <c r="C44" s="17">
        <v>697396</v>
      </c>
      <c r="D44" s="21">
        <f t="shared" si="0"/>
        <v>1.3014578460444282</v>
      </c>
      <c r="F44" s="18"/>
      <c r="H44" s="19"/>
    </row>
    <row r="45" spans="1:8" x14ac:dyDescent="0.3">
      <c r="A45" s="22">
        <v>40359</v>
      </c>
      <c r="B45" s="15">
        <v>918903.78200000001</v>
      </c>
      <c r="C45" s="17">
        <v>697396</v>
      </c>
      <c r="D45" s="21">
        <f t="shared" si="0"/>
        <v>1.3176212395826761</v>
      </c>
      <c r="F45" s="18"/>
      <c r="H45" s="19"/>
    </row>
    <row r="46" spans="1:8" x14ac:dyDescent="0.3">
      <c r="A46" s="22">
        <v>40451</v>
      </c>
      <c r="B46" s="15">
        <v>906361.48800000001</v>
      </c>
      <c r="C46" s="17">
        <v>697396</v>
      </c>
      <c r="D46" s="21">
        <f t="shared" si="0"/>
        <v>1.2996367745154833</v>
      </c>
      <c r="F46" s="18"/>
      <c r="H46" s="19"/>
    </row>
    <row r="47" spans="1:8" x14ac:dyDescent="0.3">
      <c r="A47" s="22">
        <v>40543</v>
      </c>
      <c r="B47" s="15">
        <v>908150.48699999996</v>
      </c>
      <c r="C47" s="17">
        <v>697396</v>
      </c>
      <c r="D47" s="21">
        <f t="shared" si="0"/>
        <v>1.3022020301234878</v>
      </c>
      <c r="F47" s="18"/>
      <c r="H47" s="19"/>
    </row>
    <row r="48" spans="1:8" x14ac:dyDescent="0.3">
      <c r="A48" s="22">
        <v>40633</v>
      </c>
      <c r="B48" s="15">
        <v>897277.14599999995</v>
      </c>
      <c r="C48" s="17">
        <v>701921</v>
      </c>
      <c r="D48" s="21">
        <f t="shared" si="0"/>
        <v>1.2783164287718987</v>
      </c>
      <c r="F48" s="18"/>
      <c r="H48" s="19"/>
    </row>
    <row r="49" spans="1:8" x14ac:dyDescent="0.3">
      <c r="A49" s="22">
        <v>40724</v>
      </c>
      <c r="B49" s="15">
        <v>899042.22600000002</v>
      </c>
      <c r="C49" s="17">
        <v>701921</v>
      </c>
      <c r="D49" s="21">
        <f t="shared" si="0"/>
        <v>1.2808310707330313</v>
      </c>
      <c r="F49" s="18"/>
      <c r="H49" s="19"/>
    </row>
    <row r="50" spans="1:8" x14ac:dyDescent="0.3">
      <c r="A50" s="22">
        <v>40816</v>
      </c>
      <c r="B50" s="15">
        <v>887705.79500000004</v>
      </c>
      <c r="C50" s="17">
        <v>701921</v>
      </c>
      <c r="D50" s="21">
        <f t="shared" si="0"/>
        <v>1.2646804911093985</v>
      </c>
      <c r="F50" s="18"/>
      <c r="H50" s="19"/>
    </row>
    <row r="51" spans="1:8" x14ac:dyDescent="0.3">
      <c r="A51" s="22">
        <v>40908</v>
      </c>
      <c r="B51" s="15">
        <v>881125.47600000002</v>
      </c>
      <c r="C51" s="17">
        <v>701921</v>
      </c>
      <c r="D51" s="21">
        <f t="shared" si="0"/>
        <v>1.2553057623293791</v>
      </c>
      <c r="F51" s="18"/>
      <c r="H51" s="19"/>
    </row>
    <row r="52" spans="1:8" x14ac:dyDescent="0.3">
      <c r="A52" s="22">
        <v>40999</v>
      </c>
      <c r="B52" s="15">
        <v>868730.17</v>
      </c>
      <c r="C52" s="17">
        <v>665455</v>
      </c>
      <c r="D52" s="21">
        <f t="shared" si="0"/>
        <v>1.3054679429863778</v>
      </c>
      <c r="F52" s="18"/>
      <c r="H52" s="19"/>
    </row>
    <row r="53" spans="1:8" x14ac:dyDescent="0.3">
      <c r="A53" s="22">
        <v>41090</v>
      </c>
      <c r="B53" s="15">
        <v>864966.60499999998</v>
      </c>
      <c r="C53" s="17">
        <v>665455</v>
      </c>
      <c r="D53" s="21">
        <f t="shared" si="0"/>
        <v>1.2998123163850297</v>
      </c>
      <c r="F53" s="18"/>
      <c r="H53" s="19"/>
    </row>
    <row r="54" spans="1:8" x14ac:dyDescent="0.3">
      <c r="A54" s="22">
        <v>41182</v>
      </c>
      <c r="B54" s="15">
        <v>851097.571</v>
      </c>
      <c r="C54" s="17">
        <v>665455</v>
      </c>
      <c r="D54" s="21">
        <f t="shared" si="0"/>
        <v>1.2789708860854603</v>
      </c>
      <c r="F54" s="18"/>
      <c r="H54" s="19"/>
    </row>
    <row r="55" spans="1:8" x14ac:dyDescent="0.3">
      <c r="A55" s="22">
        <v>41274</v>
      </c>
      <c r="B55" s="15">
        <v>843416.89800000004</v>
      </c>
      <c r="C55" s="17">
        <v>665455</v>
      </c>
      <c r="D55" s="21">
        <f t="shared" si="0"/>
        <v>1.2674288990239762</v>
      </c>
      <c r="F55" s="18"/>
      <c r="H55" s="19"/>
    </row>
    <row r="56" spans="1:8" x14ac:dyDescent="0.3">
      <c r="A56" s="22">
        <v>41364</v>
      </c>
      <c r="B56" s="15">
        <v>828529.73899999994</v>
      </c>
      <c r="C56" s="17">
        <v>663477</v>
      </c>
      <c r="D56" s="21">
        <f t="shared" si="0"/>
        <v>1.2487693454332252</v>
      </c>
      <c r="F56" s="18"/>
      <c r="H56" s="19"/>
    </row>
    <row r="57" spans="1:8" x14ac:dyDescent="0.3">
      <c r="A57" s="22">
        <v>41455</v>
      </c>
      <c r="B57" s="15">
        <v>823177.03799999994</v>
      </c>
      <c r="C57" s="17">
        <v>663477</v>
      </c>
      <c r="D57" s="21">
        <f t="shared" si="0"/>
        <v>1.2407016942561686</v>
      </c>
      <c r="F57" s="18"/>
      <c r="H57" s="19"/>
    </row>
    <row r="58" spans="1:8" x14ac:dyDescent="0.3">
      <c r="A58" s="22">
        <v>41547</v>
      </c>
      <c r="B58" s="15">
        <v>806698</v>
      </c>
      <c r="C58" s="17">
        <v>663477</v>
      </c>
      <c r="D58" s="21">
        <f>B58/C58</f>
        <v>1.2158643027565386</v>
      </c>
    </row>
    <row r="59" spans="1:8" x14ac:dyDescent="0.3">
      <c r="A59" s="22">
        <v>41639</v>
      </c>
      <c r="B59" s="15">
        <v>796015</v>
      </c>
      <c r="C59" s="17">
        <v>663477</v>
      </c>
      <c r="D59" s="21">
        <f t="shared" ref="D59:D103" si="1">B59/C59</f>
        <v>1.199762764948898</v>
      </c>
    </row>
    <row r="60" spans="1:8" x14ac:dyDescent="0.3">
      <c r="A60" s="22">
        <v>41729</v>
      </c>
      <c r="B60" s="15">
        <v>783469</v>
      </c>
      <c r="C60" s="17">
        <v>664625</v>
      </c>
      <c r="D60" s="21">
        <f t="shared" si="1"/>
        <v>1.1788136167011474</v>
      </c>
    </row>
    <row r="61" spans="1:8" x14ac:dyDescent="0.3">
      <c r="A61" s="22">
        <v>41820</v>
      </c>
      <c r="B61" s="15">
        <v>783351</v>
      </c>
      <c r="C61" s="17">
        <v>664625</v>
      </c>
      <c r="D61" s="21">
        <f t="shared" si="1"/>
        <v>1.1786360729734813</v>
      </c>
    </row>
    <row r="62" spans="1:8" x14ac:dyDescent="0.3">
      <c r="A62" s="22">
        <v>41912</v>
      </c>
      <c r="B62" s="15">
        <v>769219</v>
      </c>
      <c r="C62" s="17">
        <v>664625</v>
      </c>
      <c r="D62" s="21">
        <f t="shared" si="1"/>
        <v>1.1573729546736882</v>
      </c>
    </row>
    <row r="63" spans="1:8" x14ac:dyDescent="0.3">
      <c r="A63" s="22">
        <v>42004</v>
      </c>
      <c r="B63" s="15">
        <v>759924</v>
      </c>
      <c r="C63" s="17">
        <v>664625</v>
      </c>
      <c r="D63" s="21">
        <f t="shared" si="1"/>
        <v>1.1433876246003385</v>
      </c>
    </row>
    <row r="64" spans="1:8" x14ac:dyDescent="0.3">
      <c r="A64" s="22">
        <v>42094</v>
      </c>
      <c r="B64" s="15">
        <v>752083</v>
      </c>
      <c r="C64" s="17">
        <v>692003</v>
      </c>
      <c r="D64" s="21">
        <f t="shared" si="1"/>
        <v>1.0868204328593951</v>
      </c>
    </row>
    <row r="65" spans="1:4" x14ac:dyDescent="0.3">
      <c r="A65" s="22">
        <v>42185</v>
      </c>
      <c r="B65" s="15">
        <v>753279</v>
      </c>
      <c r="C65" s="17">
        <v>692003</v>
      </c>
      <c r="D65" s="21">
        <f t="shared" si="1"/>
        <v>1.0885487490661168</v>
      </c>
    </row>
    <row r="66" spans="1:4" x14ac:dyDescent="0.3">
      <c r="A66" s="22">
        <v>42277</v>
      </c>
      <c r="B66" s="15">
        <v>740104</v>
      </c>
      <c r="C66" s="17">
        <v>692003</v>
      </c>
      <c r="D66" s="21">
        <f t="shared" si="1"/>
        <v>1.0695098142638111</v>
      </c>
    </row>
    <row r="67" spans="1:4" x14ac:dyDescent="0.3">
      <c r="A67" s="22">
        <v>42369</v>
      </c>
      <c r="B67" s="15">
        <v>735011</v>
      </c>
      <c r="C67" s="17">
        <v>692003</v>
      </c>
      <c r="D67" s="21">
        <f t="shared" si="1"/>
        <v>1.06215001958084</v>
      </c>
    </row>
    <row r="68" spans="1:4" x14ac:dyDescent="0.3">
      <c r="A68" s="22">
        <v>42460</v>
      </c>
      <c r="B68" s="15">
        <v>727893</v>
      </c>
      <c r="C68" s="17">
        <v>710143</v>
      </c>
      <c r="D68" s="21">
        <f t="shared" si="1"/>
        <v>1.0249949658026623</v>
      </c>
    </row>
    <row r="69" spans="1:4" x14ac:dyDescent="0.3">
      <c r="A69" s="22">
        <v>42551</v>
      </c>
      <c r="B69" s="15">
        <v>734346</v>
      </c>
      <c r="C69" s="17">
        <v>710143</v>
      </c>
      <c r="D69" s="21">
        <f t="shared" si="1"/>
        <v>1.0340818680181316</v>
      </c>
    </row>
    <row r="70" spans="1:4" x14ac:dyDescent="0.3">
      <c r="A70" s="22">
        <v>42643</v>
      </c>
      <c r="B70" s="15">
        <v>723377</v>
      </c>
      <c r="C70" s="17">
        <v>710143</v>
      </c>
      <c r="D70" s="21">
        <f t="shared" si="1"/>
        <v>1.01863568323563</v>
      </c>
    </row>
    <row r="71" spans="1:4" x14ac:dyDescent="0.3">
      <c r="A71" s="22">
        <v>42735</v>
      </c>
      <c r="B71" s="15">
        <v>719782</v>
      </c>
      <c r="C71" s="17">
        <v>710143</v>
      </c>
      <c r="D71" s="21">
        <f t="shared" si="1"/>
        <v>1.0135733225561612</v>
      </c>
    </row>
    <row r="72" spans="1:4" x14ac:dyDescent="0.3">
      <c r="A72" s="22">
        <v>42825</v>
      </c>
      <c r="B72" s="15">
        <v>715777</v>
      </c>
      <c r="C72" s="17">
        <v>731802</v>
      </c>
      <c r="D72" s="21">
        <f t="shared" si="1"/>
        <v>0.97810200026783201</v>
      </c>
    </row>
    <row r="73" spans="1:4" x14ac:dyDescent="0.3">
      <c r="A73" s="22">
        <v>42916</v>
      </c>
      <c r="B73" s="15">
        <v>722557</v>
      </c>
      <c r="C73" s="17">
        <v>731802</v>
      </c>
      <c r="D73" s="21">
        <f t="shared" si="1"/>
        <v>0.98736680140256516</v>
      </c>
    </row>
    <row r="74" spans="1:4" x14ac:dyDescent="0.3">
      <c r="A74" s="22">
        <v>43008</v>
      </c>
      <c r="B74" s="15">
        <v>712590</v>
      </c>
      <c r="C74" s="17">
        <v>731802</v>
      </c>
      <c r="D74" s="21">
        <f t="shared" si="1"/>
        <v>0.97374699713857027</v>
      </c>
    </row>
    <row r="75" spans="1:4" x14ac:dyDescent="0.3">
      <c r="A75" s="22">
        <v>43100</v>
      </c>
      <c r="B75" s="15">
        <v>711993</v>
      </c>
      <c r="C75" s="17">
        <v>731802</v>
      </c>
      <c r="D75" s="21">
        <f t="shared" si="1"/>
        <v>0.97293120270237032</v>
      </c>
    </row>
    <row r="76" spans="1:4" x14ac:dyDescent="0.3">
      <c r="A76" s="22">
        <v>43190</v>
      </c>
      <c r="B76" s="15">
        <v>710397</v>
      </c>
      <c r="C76" s="17">
        <v>752946</v>
      </c>
      <c r="D76" s="21">
        <f t="shared" si="1"/>
        <v>0.94348997139237079</v>
      </c>
    </row>
    <row r="77" spans="1:4" x14ac:dyDescent="0.3">
      <c r="A77" s="22">
        <v>43281</v>
      </c>
      <c r="B77" s="15">
        <v>719657</v>
      </c>
      <c r="C77" s="17">
        <v>752946</v>
      </c>
      <c r="D77" s="21">
        <f t="shared" si="1"/>
        <v>0.95578833010601028</v>
      </c>
    </row>
    <row r="78" spans="1:4" x14ac:dyDescent="0.3">
      <c r="A78" s="22">
        <v>43373</v>
      </c>
      <c r="B78" s="15">
        <v>712608</v>
      </c>
      <c r="C78" s="17">
        <v>752946</v>
      </c>
      <c r="D78" s="21">
        <f t="shared" si="1"/>
        <v>0.94642643695563822</v>
      </c>
    </row>
    <row r="79" spans="1:4" x14ac:dyDescent="0.3">
      <c r="A79" s="22">
        <v>43465</v>
      </c>
      <c r="B79" s="15">
        <v>710497</v>
      </c>
      <c r="C79" s="17">
        <v>752946</v>
      </c>
      <c r="D79" s="21">
        <f t="shared" si="1"/>
        <v>0.94362278304154612</v>
      </c>
    </row>
    <row r="80" spans="1:4" x14ac:dyDescent="0.3">
      <c r="A80" s="22">
        <v>43555</v>
      </c>
      <c r="B80" s="15">
        <v>709793</v>
      </c>
      <c r="C80" s="17">
        <v>790574</v>
      </c>
      <c r="D80" s="21">
        <f t="shared" si="1"/>
        <v>0.89781981193411364</v>
      </c>
    </row>
    <row r="81" spans="1:4" x14ac:dyDescent="0.3">
      <c r="A81" s="22">
        <v>43646</v>
      </c>
      <c r="B81" s="15">
        <v>719207</v>
      </c>
      <c r="C81" s="17">
        <v>790574</v>
      </c>
      <c r="D81" s="21">
        <f t="shared" si="1"/>
        <v>0.90972761563117432</v>
      </c>
    </row>
    <row r="82" spans="1:4" x14ac:dyDescent="0.3">
      <c r="A82" s="22">
        <v>43738</v>
      </c>
      <c r="B82" s="15">
        <v>709716</v>
      </c>
      <c r="C82" s="17">
        <v>790574</v>
      </c>
      <c r="D82" s="21">
        <f t="shared" si="1"/>
        <v>0.89772241434704403</v>
      </c>
    </row>
    <row r="83" spans="1:4" x14ac:dyDescent="0.3">
      <c r="A83" s="22">
        <v>43830</v>
      </c>
      <c r="B83" s="15">
        <v>708638</v>
      </c>
      <c r="C83" s="17">
        <v>790574</v>
      </c>
      <c r="D83" s="21">
        <f t="shared" si="1"/>
        <v>0.89635884812806899</v>
      </c>
    </row>
    <row r="84" spans="1:4" x14ac:dyDescent="0.3">
      <c r="A84" s="22">
        <v>43921</v>
      </c>
      <c r="B84" s="15">
        <v>704809</v>
      </c>
      <c r="C84" s="17">
        <v>772992</v>
      </c>
      <c r="D84" s="21">
        <f t="shared" si="1"/>
        <v>0.91179339501573109</v>
      </c>
    </row>
    <row r="85" spans="1:4" x14ac:dyDescent="0.3">
      <c r="A85" s="22">
        <v>44012</v>
      </c>
      <c r="B85" s="15">
        <v>710691</v>
      </c>
      <c r="C85" s="17">
        <v>772992</v>
      </c>
      <c r="D85" s="21">
        <f t="shared" si="1"/>
        <v>0.91940278812717335</v>
      </c>
    </row>
    <row r="86" spans="1:4" x14ac:dyDescent="0.3">
      <c r="A86" s="22">
        <v>44104</v>
      </c>
      <c r="B86" s="15">
        <v>701754</v>
      </c>
      <c r="C86" s="17">
        <v>772992</v>
      </c>
      <c r="D86" s="21">
        <f t="shared" si="1"/>
        <v>0.90784121957277697</v>
      </c>
    </row>
    <row r="87" spans="1:4" x14ac:dyDescent="0.3">
      <c r="A87" s="22">
        <v>44196</v>
      </c>
      <c r="B87" s="15">
        <v>701674</v>
      </c>
      <c r="C87" s="17">
        <v>772992</v>
      </c>
      <c r="D87" s="21">
        <f t="shared" si="1"/>
        <v>0.90773772561682398</v>
      </c>
    </row>
    <row r="88" spans="1:4" x14ac:dyDescent="0.3">
      <c r="A88" s="22">
        <v>44286</v>
      </c>
      <c r="B88" s="15">
        <v>699112</v>
      </c>
      <c r="C88" s="17">
        <v>811179</v>
      </c>
      <c r="D88" s="21">
        <f t="shared" si="1"/>
        <v>0.86184676871565957</v>
      </c>
    </row>
    <row r="89" spans="1:4" x14ac:dyDescent="0.3">
      <c r="A89" s="22">
        <v>44377</v>
      </c>
      <c r="B89" s="15">
        <v>713091</v>
      </c>
      <c r="C89" s="17">
        <v>811179</v>
      </c>
      <c r="D89" s="21">
        <f t="shared" si="1"/>
        <v>0.87907970990373274</v>
      </c>
    </row>
    <row r="90" spans="1:4" x14ac:dyDescent="0.3">
      <c r="A90" s="22">
        <v>44469</v>
      </c>
      <c r="B90" s="15">
        <v>704580</v>
      </c>
      <c r="C90" s="17">
        <v>811179</v>
      </c>
      <c r="D90" s="21">
        <f t="shared" si="1"/>
        <v>0.86858757438247292</v>
      </c>
    </row>
    <row r="91" spans="1:4" x14ac:dyDescent="0.3">
      <c r="A91" s="22">
        <v>44561</v>
      </c>
      <c r="B91" s="15">
        <v>706438</v>
      </c>
      <c r="C91" s="17">
        <v>811179</v>
      </c>
      <c r="D91" s="21">
        <f t="shared" si="1"/>
        <v>0.87087806760283493</v>
      </c>
    </row>
    <row r="92" spans="1:4" x14ac:dyDescent="0.3">
      <c r="A92" s="22">
        <v>44651</v>
      </c>
      <c r="B92" s="15">
        <v>706723</v>
      </c>
      <c r="C92" s="17">
        <v>853864</v>
      </c>
      <c r="D92" s="21">
        <f t="shared" si="1"/>
        <v>0.82767630442318685</v>
      </c>
    </row>
    <row r="93" spans="1:4" x14ac:dyDescent="0.3">
      <c r="A93" s="22">
        <v>44742</v>
      </c>
      <c r="B93" s="15">
        <v>720313</v>
      </c>
      <c r="C93" s="17">
        <v>853864</v>
      </c>
      <c r="D93" s="21">
        <f t="shared" si="1"/>
        <v>0.84359218798309799</v>
      </c>
    </row>
    <row r="94" spans="1:4" x14ac:dyDescent="0.3">
      <c r="A94" s="22">
        <v>44834</v>
      </c>
      <c r="B94" s="15">
        <v>711151</v>
      </c>
      <c r="C94" s="17">
        <v>853864</v>
      </c>
      <c r="D94" s="21">
        <f t="shared" si="1"/>
        <v>0.83286214198045594</v>
      </c>
    </row>
    <row r="95" spans="1:4" x14ac:dyDescent="0.3">
      <c r="A95" s="22">
        <v>44926</v>
      </c>
      <c r="B95" s="15">
        <v>706867</v>
      </c>
      <c r="C95" s="17">
        <v>853864</v>
      </c>
      <c r="D95" s="21">
        <f t="shared" si="1"/>
        <v>0.8278449495470005</v>
      </c>
    </row>
    <row r="96" spans="1:4" x14ac:dyDescent="0.3">
      <c r="A96" s="22">
        <v>45016</v>
      </c>
      <c r="B96" s="15">
        <v>699654</v>
      </c>
      <c r="C96" s="17">
        <v>945071</v>
      </c>
      <c r="D96" s="21">
        <f t="shared" si="1"/>
        <v>0.74031898132521257</v>
      </c>
    </row>
    <row r="97" spans="1:4" x14ac:dyDescent="0.3">
      <c r="A97" s="22">
        <v>45107</v>
      </c>
      <c r="B97" s="15">
        <v>707851</v>
      </c>
      <c r="C97" s="17">
        <v>945071</v>
      </c>
      <c r="D97" s="21">
        <f t="shared" si="1"/>
        <v>0.74899240374532705</v>
      </c>
    </row>
    <row r="98" spans="1:4" x14ac:dyDescent="0.3">
      <c r="A98" s="22">
        <v>45199</v>
      </c>
      <c r="B98" s="15">
        <v>694103</v>
      </c>
      <c r="C98" s="17">
        <v>945071</v>
      </c>
      <c r="D98" s="21">
        <f t="shared" si="1"/>
        <v>0.73444534855053223</v>
      </c>
    </row>
    <row r="99" spans="1:4" x14ac:dyDescent="0.3">
      <c r="A99" s="22">
        <v>45291</v>
      </c>
      <c r="B99" s="15">
        <v>690694</v>
      </c>
      <c r="C99" s="17">
        <v>945071</v>
      </c>
      <c r="D99" s="21">
        <f t="shared" si="1"/>
        <v>0.73083821215548883</v>
      </c>
    </row>
    <row r="100" spans="1:4" x14ac:dyDescent="0.3">
      <c r="A100" s="22">
        <v>45382</v>
      </c>
      <c r="B100" s="15">
        <v>687132</v>
      </c>
      <c r="C100" s="17">
        <v>1027715</v>
      </c>
      <c r="D100" s="21">
        <f t="shared" si="1"/>
        <v>0.66860170377974437</v>
      </c>
    </row>
    <row r="101" spans="1:4" x14ac:dyDescent="0.3">
      <c r="A101" s="22">
        <v>45473</v>
      </c>
      <c r="B101" s="15">
        <v>701138</v>
      </c>
      <c r="C101" s="17">
        <v>1027715</v>
      </c>
      <c r="D101" s="21">
        <f t="shared" si="1"/>
        <v>0.68222999567000575</v>
      </c>
    </row>
    <row r="102" spans="1:4" x14ac:dyDescent="0.3">
      <c r="A102" s="22">
        <v>45565</v>
      </c>
      <c r="B102" s="15">
        <v>692630</v>
      </c>
      <c r="C102" s="17">
        <v>1027715</v>
      </c>
      <c r="D102" s="21">
        <f t="shared" si="1"/>
        <v>0.67395143595257445</v>
      </c>
    </row>
    <row r="103" spans="1:4" x14ac:dyDescent="0.3">
      <c r="A103" s="22">
        <v>45657</v>
      </c>
      <c r="B103" s="15">
        <v>695616</v>
      </c>
      <c r="C103" s="17">
        <v>1027715</v>
      </c>
      <c r="D103" s="21">
        <f t="shared" si="1"/>
        <v>0.67685691071941156</v>
      </c>
    </row>
    <row r="106" spans="1:4" x14ac:dyDescent="0.3">
      <c r="B106" s="15"/>
      <c r="D106" s="21"/>
    </row>
    <row r="107" spans="1:4" x14ac:dyDescent="0.3">
      <c r="D107" s="21"/>
    </row>
    <row r="108" spans="1:4" x14ac:dyDescent="0.3">
      <c r="B108" s="15"/>
      <c r="D108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FD12-FEA8-4571-8740-20F2E84FE802}">
  <dimension ref="A1:CL45"/>
  <sheetViews>
    <sheetView workbookViewId="0">
      <selection activeCell="D9" sqref="D9"/>
    </sheetView>
  </sheetViews>
  <sheetFormatPr defaultColWidth="11.5546875" defaultRowHeight="14.4" x14ac:dyDescent="0.3"/>
  <cols>
    <col min="4" max="4" width="55.21875" customWidth="1"/>
  </cols>
  <sheetData>
    <row r="1" spans="1:90" ht="33.75" customHeight="1" x14ac:dyDescent="0.3">
      <c r="A1" s="7"/>
      <c r="B1" s="7" t="s">
        <v>14</v>
      </c>
      <c r="D1" s="25" t="s">
        <v>18</v>
      </c>
    </row>
    <row r="2" spans="1:90" x14ac:dyDescent="0.3">
      <c r="A2" s="8">
        <v>41729</v>
      </c>
      <c r="B2" s="7">
        <v>6.6</v>
      </c>
      <c r="C2" s="6"/>
      <c r="D2" s="2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</row>
    <row r="3" spans="1:90" x14ac:dyDescent="0.3">
      <c r="A3" s="8">
        <v>41820</v>
      </c>
      <c r="B3" s="7">
        <v>5.2</v>
      </c>
      <c r="D3" s="2" t="s">
        <v>21</v>
      </c>
    </row>
    <row r="4" spans="1:90" x14ac:dyDescent="0.3">
      <c r="A4" s="8">
        <v>41912</v>
      </c>
      <c r="B4" s="7">
        <v>7.2</v>
      </c>
    </row>
    <row r="5" spans="1:90" x14ac:dyDescent="0.3">
      <c r="A5" s="8">
        <v>42004</v>
      </c>
      <c r="B5" s="7">
        <v>8.8000000000000007</v>
      </c>
      <c r="D5" s="13" t="s">
        <v>22</v>
      </c>
    </row>
    <row r="6" spans="1:90" x14ac:dyDescent="0.3">
      <c r="A6" s="8">
        <v>42094</v>
      </c>
      <c r="B6" s="7">
        <v>8.1999999999999993</v>
      </c>
      <c r="D6" s="13" t="s">
        <v>23</v>
      </c>
    </row>
    <row r="7" spans="1:90" x14ac:dyDescent="0.3">
      <c r="A7" s="8">
        <v>42185</v>
      </c>
      <c r="B7" s="7">
        <v>7.7</v>
      </c>
    </row>
    <row r="8" spans="1:90" x14ac:dyDescent="0.3">
      <c r="A8" s="8">
        <v>42277</v>
      </c>
      <c r="B8" s="7">
        <v>8.1999999999999993</v>
      </c>
    </row>
    <row r="9" spans="1:90" x14ac:dyDescent="0.3">
      <c r="A9" s="8">
        <v>42369</v>
      </c>
      <c r="B9" s="7">
        <v>7.6</v>
      </c>
    </row>
    <row r="10" spans="1:90" x14ac:dyDescent="0.3">
      <c r="A10" s="8">
        <v>42460</v>
      </c>
      <c r="B10" s="7">
        <v>8.3000000000000007</v>
      </c>
    </row>
    <row r="11" spans="1:90" x14ac:dyDescent="0.3">
      <c r="A11" s="8">
        <v>42551</v>
      </c>
      <c r="B11" s="7">
        <v>8.6</v>
      </c>
    </row>
    <row r="12" spans="1:90" x14ac:dyDescent="0.3">
      <c r="A12" s="8">
        <v>42643</v>
      </c>
      <c r="B12" s="7">
        <v>7.1</v>
      </c>
    </row>
    <row r="13" spans="1:90" x14ac:dyDescent="0.3">
      <c r="A13" s="8">
        <v>42735</v>
      </c>
      <c r="B13" s="7">
        <v>6.8</v>
      </c>
    </row>
    <row r="14" spans="1:90" x14ac:dyDescent="0.3">
      <c r="A14" s="8">
        <v>42825</v>
      </c>
      <c r="B14" s="7">
        <v>6.2</v>
      </c>
    </row>
    <row r="15" spans="1:90" x14ac:dyDescent="0.3">
      <c r="A15" s="8">
        <v>42916</v>
      </c>
      <c r="B15" s="7">
        <v>6.9</v>
      </c>
    </row>
    <row r="16" spans="1:90" x14ac:dyDescent="0.3">
      <c r="A16" s="8">
        <v>43008</v>
      </c>
      <c r="B16" s="7">
        <v>5.7</v>
      </c>
    </row>
    <row r="17" spans="1:2" x14ac:dyDescent="0.3">
      <c r="A17" s="8">
        <v>43100</v>
      </c>
      <c r="B17" s="7">
        <v>6.3</v>
      </c>
    </row>
    <row r="18" spans="1:2" x14ac:dyDescent="0.3">
      <c r="A18" s="8">
        <v>43190</v>
      </c>
      <c r="B18" s="7">
        <v>5.3</v>
      </c>
    </row>
    <row r="19" spans="1:2" x14ac:dyDescent="0.3">
      <c r="A19" s="8">
        <v>43281</v>
      </c>
      <c r="B19" s="7">
        <v>5.7</v>
      </c>
    </row>
    <row r="20" spans="1:2" x14ac:dyDescent="0.3">
      <c r="A20" s="8">
        <v>43373</v>
      </c>
      <c r="B20" s="7">
        <v>6.1</v>
      </c>
    </row>
    <row r="21" spans="1:2" x14ac:dyDescent="0.3">
      <c r="A21" s="8">
        <v>43465</v>
      </c>
      <c r="B21" s="7">
        <v>7.2</v>
      </c>
    </row>
    <row r="22" spans="1:2" x14ac:dyDescent="0.3">
      <c r="A22" s="8">
        <v>43555</v>
      </c>
      <c r="B22" s="7">
        <v>8.1999999999999993</v>
      </c>
    </row>
    <row r="23" spans="1:2" x14ac:dyDescent="0.3">
      <c r="A23" s="8">
        <v>43646</v>
      </c>
      <c r="B23" s="7">
        <v>11.6</v>
      </c>
    </row>
    <row r="24" spans="1:2" x14ac:dyDescent="0.3">
      <c r="A24" s="8">
        <v>43738</v>
      </c>
      <c r="B24" s="7">
        <v>6.5</v>
      </c>
    </row>
    <row r="25" spans="1:2" x14ac:dyDescent="0.3">
      <c r="A25" s="8">
        <v>43830</v>
      </c>
      <c r="B25" s="7">
        <v>8.1</v>
      </c>
    </row>
    <row r="26" spans="1:2" x14ac:dyDescent="0.3">
      <c r="A26" s="8">
        <v>43921</v>
      </c>
      <c r="B26" s="7">
        <v>11.8</v>
      </c>
    </row>
    <row r="27" spans="1:2" x14ac:dyDescent="0.3">
      <c r="A27" s="8">
        <v>44012</v>
      </c>
      <c r="B27" s="7">
        <v>25.6</v>
      </c>
    </row>
    <row r="28" spans="1:2" x14ac:dyDescent="0.3">
      <c r="A28" s="8">
        <v>44104</v>
      </c>
      <c r="B28" s="7">
        <v>18</v>
      </c>
    </row>
    <row r="29" spans="1:2" x14ac:dyDescent="0.3">
      <c r="A29" s="8">
        <v>44196</v>
      </c>
      <c r="B29" s="7">
        <v>15.7</v>
      </c>
    </row>
    <row r="30" spans="1:2" x14ac:dyDescent="0.3">
      <c r="A30" s="8">
        <v>44286</v>
      </c>
      <c r="B30" s="7">
        <v>15.2</v>
      </c>
    </row>
    <row r="31" spans="1:2" x14ac:dyDescent="0.3">
      <c r="A31" s="8">
        <v>44377</v>
      </c>
      <c r="B31" s="7">
        <v>13.5</v>
      </c>
    </row>
    <row r="32" spans="1:2" x14ac:dyDescent="0.3">
      <c r="A32" s="8">
        <v>44469</v>
      </c>
      <c r="B32" s="7">
        <v>15.2</v>
      </c>
    </row>
    <row r="33" spans="1:2" x14ac:dyDescent="0.3">
      <c r="A33" s="8">
        <v>44561</v>
      </c>
      <c r="B33" s="7">
        <v>13.2</v>
      </c>
    </row>
    <row r="34" spans="1:2" x14ac:dyDescent="0.3">
      <c r="A34" s="8">
        <v>44651</v>
      </c>
      <c r="B34" s="7">
        <v>9.5</v>
      </c>
    </row>
    <row r="35" spans="1:2" x14ac:dyDescent="0.3">
      <c r="A35" s="8">
        <v>44742</v>
      </c>
      <c r="B35" s="7">
        <v>8.1999999999999993</v>
      </c>
    </row>
    <row r="36" spans="1:2" x14ac:dyDescent="0.3">
      <c r="A36" s="8">
        <v>44834</v>
      </c>
      <c r="B36" s="7">
        <v>7.7</v>
      </c>
    </row>
    <row r="37" spans="1:2" x14ac:dyDescent="0.3">
      <c r="A37" s="8">
        <v>44926</v>
      </c>
      <c r="B37" s="7">
        <v>10.8</v>
      </c>
    </row>
    <row r="38" spans="1:2" x14ac:dyDescent="0.3">
      <c r="A38" s="8">
        <v>45016</v>
      </c>
      <c r="B38" s="7">
        <v>11</v>
      </c>
    </row>
    <row r="39" spans="1:2" x14ac:dyDescent="0.3">
      <c r="A39" s="8">
        <v>45107</v>
      </c>
      <c r="B39" s="7">
        <v>11.6</v>
      </c>
    </row>
    <row r="40" spans="1:2" x14ac:dyDescent="0.3">
      <c r="A40" s="8">
        <v>45199</v>
      </c>
      <c r="B40" s="7">
        <v>12.8</v>
      </c>
    </row>
    <row r="41" spans="1:2" x14ac:dyDescent="0.3">
      <c r="A41" s="8">
        <v>45291</v>
      </c>
      <c r="B41" s="7">
        <v>12.7</v>
      </c>
    </row>
    <row r="42" spans="1:2" x14ac:dyDescent="0.3">
      <c r="A42" s="8">
        <v>45382</v>
      </c>
      <c r="B42" s="7">
        <v>14</v>
      </c>
    </row>
    <row r="43" spans="1:2" x14ac:dyDescent="0.3">
      <c r="A43" s="8">
        <v>45473</v>
      </c>
      <c r="B43" s="7">
        <v>13.1</v>
      </c>
    </row>
    <row r="44" spans="1:2" x14ac:dyDescent="0.3">
      <c r="A44" s="8">
        <v>45565</v>
      </c>
      <c r="B44" s="7">
        <v>14.2</v>
      </c>
    </row>
    <row r="45" spans="1:2" x14ac:dyDescent="0.3">
      <c r="A45" s="8">
        <v>45657</v>
      </c>
      <c r="B45" s="7">
        <v>13.4</v>
      </c>
    </row>
  </sheetData>
  <mergeCells count="1">
    <mergeCell ref="D1:D2"/>
  </mergeCells>
  <hyperlinks>
    <hyperlink ref="D3" r:id="rId1" location=":~:text=La%20tasa%20de%20ahorro%20de,del%20mismo%20periodo%20de%202023." xr:uid="{26BCE4F2-31E6-47D8-BF4C-989A165A2223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31E4D71C004647A11BD65937F6522F" ma:contentTypeVersion="4" ma:contentTypeDescription="Crear nuevo documento." ma:contentTypeScope="" ma:versionID="0df5c7bed569d1a0c998a6d3ef5e372f">
  <xsd:schema xmlns:xsd="http://www.w3.org/2001/XMLSchema" xmlns:xs="http://www.w3.org/2001/XMLSchema" xmlns:p="http://schemas.microsoft.com/office/2006/metadata/properties" xmlns:ns2="9687905e-a3f4-4e2d-91eb-7f02b5670094" targetNamespace="http://schemas.microsoft.com/office/2006/metadata/properties" ma:root="true" ma:fieldsID="2ffb85eadbbdfe303fb45c9af1ae0932" ns2:_="">
    <xsd:import namespace="9687905e-a3f4-4e2d-91eb-7f02b56700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7905e-a3f4-4e2d-91eb-7f02b56700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09852A-65CA-4155-9944-212143E8F8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EDBDE8-ADF6-49C7-BCED-00659C3EE4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9B691A3-C678-41C6-852C-C4DFC7AEE7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87905e-a3f4-4e2d-91eb-7f02b56700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Ocupación y variación</vt:lpstr>
      <vt:lpstr>Tasa paro</vt:lpstr>
      <vt:lpstr>Población activa</vt:lpstr>
      <vt:lpstr>Renta disponible bruta</vt:lpstr>
      <vt:lpstr>Deuda hogares (%RDB) OLD</vt:lpstr>
      <vt:lpstr>Deuda hogares (%RBD)</vt:lpstr>
      <vt:lpstr>Tasa ahorro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Arturo Valderrama Baca</dc:creator>
  <cp:lastModifiedBy>Héctor Daniel González Vargas</cp:lastModifiedBy>
  <dcterms:created xsi:type="dcterms:W3CDTF">2015-06-05T18:19:34Z</dcterms:created>
  <dcterms:modified xsi:type="dcterms:W3CDTF">2025-06-07T00:08:26Z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0x010100A931E4D71C004647A11BD65937F6522F</vt:lpwstr>
  </property>
</Properties>
</file>