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https://grupocimd.sharepoint.com/sites/EQUIPO-Proyectos-BCE-InformeMacro/Documentos compartidos/BCE - Informe Macro - JP/03. Trabajo en curso/02. Doc Recibida/250506 - Datos Macro Mariano (actualización para segundo envío)/"/>
    </mc:Choice>
  </mc:AlternateContent>
  <xr:revisionPtr revIDLastSave="20" documentId="13_ncr:1_{9C8C1681-FC34-4221-B8D2-63D4D0EC0EBC}" xr6:coauthVersionLast="47" xr6:coauthVersionMax="47" xr10:uidLastSave="{BD2BAA26-D063-4FC8-8FBF-688CFE688B25}"/>
  <bookViews>
    <workbookView xWindow="28680" yWindow="-120" windowWidth="29040" windowHeight="15720" xr2:uid="{00000000-000D-0000-FFFF-FFFF00000000}"/>
  </bookViews>
  <sheets>
    <sheet name="PIB Comunidades" sheetId="1" r:id="rId1"/>
    <sheet name="Ocupación Comunidades" sheetId="2" r:id="rId2"/>
    <sheet name="Población activa Comunidades" sheetId="3" r:id="rId3"/>
    <sheet name="Tasa de paro Comunidades" sheetId="4" r:id="rId4"/>
    <sheet name="Precio vivienda Comunidades" sheetId="5" r:id="rId5"/>
    <sheet name="Cuenta corriente" sheetId="6" r:id="rId6"/>
    <sheet name="Deuda pública" sheetId="7" r:id="rId7"/>
    <sheet name="Déficit público" sheetId="8" r:id="rId8"/>
  </sheets>
  <definedNames>
    <definedName name="SpreadsheetBuilder_1" hidden="1">'Cuenta corriente'!$A$1:$B$7</definedName>
    <definedName name="SpreadsheetBuilder_2" hidden="1">'Deuda pública'!$A$1:$B$7</definedName>
    <definedName name="SpreadsheetBuilder_3" hidden="1">'Déficit público'!$A$1:$B$7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" i="3" l="1"/>
  <c r="J104" i="3" s="1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B102" i="3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7" i="6"/>
  <c r="B5" i="6"/>
  <c r="Q104" i="3" l="1"/>
  <c r="I104" i="3"/>
  <c r="P104" i="3"/>
  <c r="H104" i="3"/>
  <c r="O104" i="3"/>
  <c r="G104" i="3"/>
  <c r="N104" i="3"/>
  <c r="F104" i="3"/>
  <c r="M104" i="3"/>
  <c r="E104" i="3"/>
  <c r="L104" i="3"/>
  <c r="D104" i="3"/>
  <c r="B104" i="3"/>
  <c r="K104" i="3"/>
  <c r="C104" i="3"/>
  <c r="R104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L10" i="2"/>
  <c r="V10" i="2"/>
  <c r="AL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V71" i="3" l="1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V10" i="3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T5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</calcChain>
</file>

<file path=xl/sharedStrings.xml><?xml version="1.0" encoding="utf-8"?>
<sst xmlns="http://schemas.openxmlformats.org/spreadsheetml/2006/main" count="680" uniqueCount="315">
  <si>
    <t>Andalucía</t>
  </si>
  <si>
    <t>Aragón</t>
  </si>
  <si>
    <t>Asturias, Principado de</t>
  </si>
  <si>
    <t>Balears, Illes</t>
  </si>
  <si>
    <t>Canarias</t>
  </si>
  <si>
    <t>Cantabria</t>
  </si>
  <si>
    <t>Castilla y León</t>
  </si>
  <si>
    <t>Castilla - La Mancha</t>
  </si>
  <si>
    <t>Cataluña</t>
  </si>
  <si>
    <t>Comunitat Valenciana</t>
  </si>
  <si>
    <t>Extremadura</t>
  </si>
  <si>
    <t>Galicia</t>
  </si>
  <si>
    <t>Madrid, Comunidad de</t>
  </si>
  <si>
    <t>Murcia, Región de</t>
  </si>
  <si>
    <t>Navarra, Comunidad Foral de</t>
  </si>
  <si>
    <t>País Vasco</t>
  </si>
  <si>
    <t>Rioja, La</t>
  </si>
  <si>
    <t>Índices de volumen CVEC</t>
  </si>
  <si>
    <t>Tasas intertrimestrales</t>
  </si>
  <si>
    <t>Tasas interanuales</t>
  </si>
  <si>
    <t>https://www.airef.es/es/datalab/estimacion-pib-trimestral-por-ccaa/</t>
  </si>
  <si>
    <t>Resultados por comunidades autónomas</t>
  </si>
  <si>
    <t>Ocupados</t>
  </si>
  <si>
    <t/>
  </si>
  <si>
    <t>Ocupados por grupo de edad, sexo y comunidad autónoma. Valores absolutos</t>
  </si>
  <si>
    <t>Unidades: Miles Personas</t>
  </si>
  <si>
    <t xml:space="preserve"> </t>
  </si>
  <si>
    <t>Total</t>
  </si>
  <si>
    <t>01 Andalucía</t>
  </si>
  <si>
    <t>02 Aragón</t>
  </si>
  <si>
    <t>03 Asturias, Principado de</t>
  </si>
  <si>
    <t>04 Balears, Illes</t>
  </si>
  <si>
    <t>05 Canarias</t>
  </si>
  <si>
    <t>06 Cantabria</t>
  </si>
  <si>
    <t>07 Castilla y León</t>
  </si>
  <si>
    <t>08 Castilla - La Mancha</t>
  </si>
  <si>
    <t>09 Cataluña</t>
  </si>
  <si>
    <t>10 Comunitat Valenciana</t>
  </si>
  <si>
    <t>11 Extremadura</t>
  </si>
  <si>
    <t>12 Galicia</t>
  </si>
  <si>
    <t>13 Madrid, Comunidad de</t>
  </si>
  <si>
    <t>14 Murcia, Región de</t>
  </si>
  <si>
    <t>15 Navarra, Comunidad Foral de</t>
  </si>
  <si>
    <t>16 País Vasco</t>
  </si>
  <si>
    <t>17 Rioja, La</t>
  </si>
  <si>
    <t>2007T1</t>
  </si>
  <si>
    <t>2007T2</t>
  </si>
  <si>
    <t>2007T3</t>
  </si>
  <si>
    <t>2007T4</t>
  </si>
  <si>
    <t>2008T1</t>
  </si>
  <si>
    <t>2008T2</t>
  </si>
  <si>
    <t>2008T3</t>
  </si>
  <si>
    <t>2008T4</t>
  </si>
  <si>
    <t>2009T1</t>
  </si>
  <si>
    <t>2009T2</t>
  </si>
  <si>
    <t>2009T3</t>
  </si>
  <si>
    <t>2009T4</t>
  </si>
  <si>
    <t>2010T1</t>
  </si>
  <si>
    <t>2010T2</t>
  </si>
  <si>
    <t>2010T3</t>
  </si>
  <si>
    <t>2010T4</t>
  </si>
  <si>
    <t>2011T1</t>
  </si>
  <si>
    <t>2011T2</t>
  </si>
  <si>
    <t>2011T3</t>
  </si>
  <si>
    <t>2011T4</t>
  </si>
  <si>
    <t>2012T1</t>
  </si>
  <si>
    <t>2012T2</t>
  </si>
  <si>
    <t>2012T3</t>
  </si>
  <si>
    <t>2012T4</t>
  </si>
  <si>
    <t>2013T1</t>
  </si>
  <si>
    <t>2013T2</t>
  </si>
  <si>
    <t>2013T3</t>
  </si>
  <si>
    <t>2013T4</t>
  </si>
  <si>
    <t>2014T1</t>
  </si>
  <si>
    <t>2014T2</t>
  </si>
  <si>
    <t>2014T3</t>
  </si>
  <si>
    <t>2014T4</t>
  </si>
  <si>
    <t>2015T1</t>
  </si>
  <si>
    <t>2015T2</t>
  </si>
  <si>
    <t>2015T3</t>
  </si>
  <si>
    <t>2015T4</t>
  </si>
  <si>
    <t>2016T1</t>
  </si>
  <si>
    <t>2016T2</t>
  </si>
  <si>
    <t>2016T3</t>
  </si>
  <si>
    <t>2016T4</t>
  </si>
  <si>
    <t>2017T1</t>
  </si>
  <si>
    <t>2017T2</t>
  </si>
  <si>
    <t>2017T3</t>
  </si>
  <si>
    <t>2017T4</t>
  </si>
  <si>
    <t>2018T1</t>
  </si>
  <si>
    <t>2018T2</t>
  </si>
  <si>
    <t>2018T3</t>
  </si>
  <si>
    <t>2018T4</t>
  </si>
  <si>
    <t>2019T1</t>
  </si>
  <si>
    <t>2019T2</t>
  </si>
  <si>
    <t>2019T3</t>
  </si>
  <si>
    <t>2019T4</t>
  </si>
  <si>
    <t>2020T1</t>
  </si>
  <si>
    <t>2020T2</t>
  </si>
  <si>
    <t>2020T3</t>
  </si>
  <si>
    <t>2020T4</t>
  </si>
  <si>
    <t>2021T1</t>
  </si>
  <si>
    <t>2021T2</t>
  </si>
  <si>
    <t>2021T3</t>
  </si>
  <si>
    <t>2021T4</t>
  </si>
  <si>
    <t>2022T1</t>
  </si>
  <si>
    <t>2022T2</t>
  </si>
  <si>
    <t>2022T3</t>
  </si>
  <si>
    <t>2022T4</t>
  </si>
  <si>
    <t>2023T1</t>
  </si>
  <si>
    <t>2023T2</t>
  </si>
  <si>
    <t>2023T3</t>
  </si>
  <si>
    <t>2023T4</t>
  </si>
  <si>
    <t>2024T1</t>
  </si>
  <si>
    <t>2024T2</t>
  </si>
  <si>
    <t>2024T3</t>
  </si>
  <si>
    <t>Unidades: % variación trimestral</t>
  </si>
  <si>
    <t>Parados</t>
  </si>
  <si>
    <t>18 Ceuta</t>
  </si>
  <si>
    <t>19 Melilla</t>
  </si>
  <si>
    <t>Notas:</t>
  </si>
  <si>
    <t>Los resultados de Ceuta y Melilla deben tomarse con precaución porque pueden estar afectados por grandes errores de muestreo.</t>
  </si>
  <si>
    <t>Los datos del primer trimestre de 2002 al cuarto de 2020 están calculados según la base poblacional 2011. Desde el primer trimestre de 2021 se utiliza la base 2021</t>
  </si>
  <si>
    <t>En el primer trimestre de 2020, como consecuencia de la declaración del estado de alarma (Reales Decretos 463/2020 y 487/2020) motivado por la pandemia del COVID-19, el tamaño muestral de las primeras entrevistas de EPA en las semanas 11 a 13 ha sido inferior al de otros trimestres, por lo que los coeficientes de variación de las estimaciones más desagregadas pueden ser superiores a lo habitual.  Se recomienda consultar las tablas de INEbase relativas a dichos &lt;a href="https://ine.es/dynt3/inebase/es/index.htm?padre=979&amp;capsel=1002"&gt;coeficientes de variación.&lt;/a&gt;</t>
  </si>
  <si>
    <t xml:space="preserve">Fuente: </t>
  </si>
  <si>
    <t>Instituto Nacional de Estadística</t>
  </si>
  <si>
    <t>Tasas de paro por distintos grupos de edad, sexo y comunidad autónoma</t>
  </si>
  <si>
    <t>Unidades:   Tasas</t>
  </si>
  <si>
    <t>Ambos sexos</t>
  </si>
  <si>
    <t>https://www.ine.es/dynt3/inebase/es/index.htm?padre=10912&amp;capsel=10915</t>
  </si>
  <si>
    <t>Índice de Precios de Vivienda</t>
  </si>
  <si>
    <t>Índice de Precios de Vivienda (IPV). Base 2015</t>
  </si>
  <si>
    <t xml:space="preserve">Índices por CCAA: general, vivienda nueva y de segunda mano </t>
  </si>
  <si>
    <t>Unidades: Índice, Tasas</t>
  </si>
  <si>
    <t>Índice</t>
  </si>
  <si>
    <t>Variación trimestral</t>
  </si>
  <si>
    <t>Variación anual</t>
  </si>
  <si>
    <t>General</t>
  </si>
  <si>
    <t>https://www.ine.es/jaxiT3/Tabla.htm?t=25171</t>
  </si>
  <si>
    <t>Fecha inicial</t>
  </si>
  <si>
    <t>Fecha final</t>
  </si>
  <si>
    <t>EHCAES Index</t>
  </si>
  <si>
    <t>Dates</t>
  </si>
  <si>
    <t>Activos</t>
  </si>
  <si>
    <t>Activos por grupo de edad, sexo y comunidad autónoma. Valores absolutos</t>
  </si>
  <si>
    <t>NOMBRE DE LA SERIE</t>
  </si>
  <si>
    <t>DTNPDE2010_P0000P_PS_APU</t>
  </si>
  <si>
    <t>NÚMERO SECUENCIAL</t>
  </si>
  <si>
    <t>ALIAS DE LA SERIE</t>
  </si>
  <si>
    <t>BE_11_7.1</t>
  </si>
  <si>
    <t>DESCRIPCIÓN DE LA SERIE</t>
  </si>
  <si>
    <t>PDE (SEC2010). AAPP. Deuda PDE. Total % PIB pm</t>
  </si>
  <si>
    <t>DESCRIPCIÓN DE LAS UNIDADES</t>
  </si>
  <si>
    <t>Porcentaje</t>
  </si>
  <si>
    <t>FRECUENCIA</t>
  </si>
  <si>
    <t>TRIMESTRAL</t>
  </si>
  <si>
    <t>FUENTE</t>
  </si>
  <si>
    <t>-</t>
  </si>
  <si>
    <t>NOTAS</t>
  </si>
  <si>
    <t>31/03/1995</t>
  </si>
  <si>
    <t>30/06/1995</t>
  </si>
  <si>
    <t>30/09/1995</t>
  </si>
  <si>
    <t>31/12/1995</t>
  </si>
  <si>
    <t>31/03/1996</t>
  </si>
  <si>
    <t>30/06/1996</t>
  </si>
  <si>
    <t>30/09/1996</t>
  </si>
  <si>
    <t>31/12/1996</t>
  </si>
  <si>
    <t>31/03/1997</t>
  </si>
  <si>
    <t>30/06/1997</t>
  </si>
  <si>
    <t>30/09/1997</t>
  </si>
  <si>
    <t>31/12/1997</t>
  </si>
  <si>
    <t>31/03/1998</t>
  </si>
  <si>
    <t>30/06/1998</t>
  </si>
  <si>
    <t>30/09/1998</t>
  </si>
  <si>
    <t>31/12/1998</t>
  </si>
  <si>
    <t>31/03/1999</t>
  </si>
  <si>
    <t>30/06/1999</t>
  </si>
  <si>
    <t>30/09/1999</t>
  </si>
  <si>
    <t>31/12/1999</t>
  </si>
  <si>
    <t>31/03/2000</t>
  </si>
  <si>
    <t>30/06/2000</t>
  </si>
  <si>
    <t>30/09/2000</t>
  </si>
  <si>
    <t>31/12/2000</t>
  </si>
  <si>
    <t>31/03/2001</t>
  </si>
  <si>
    <t>30/06/2001</t>
  </si>
  <si>
    <t>30/09/2001</t>
  </si>
  <si>
    <t>31/12/2001</t>
  </si>
  <si>
    <t>31/03/2002</t>
  </si>
  <si>
    <t>30/06/2002</t>
  </si>
  <si>
    <t>30/09/2002</t>
  </si>
  <si>
    <t>31/12/2002</t>
  </si>
  <si>
    <t>31/03/2003</t>
  </si>
  <si>
    <t>30/06/2003</t>
  </si>
  <si>
    <t>30/09/2003</t>
  </si>
  <si>
    <t>31/12/2003</t>
  </si>
  <si>
    <t>31/03/2004</t>
  </si>
  <si>
    <t>30/06/2004</t>
  </si>
  <si>
    <t>30/09/2004</t>
  </si>
  <si>
    <t>31/12/2004</t>
  </si>
  <si>
    <t>31/03/2005</t>
  </si>
  <si>
    <t>30/06/2005</t>
  </si>
  <si>
    <t>30/09/2005</t>
  </si>
  <si>
    <t>31/12/2005</t>
  </si>
  <si>
    <t>31/03/2006</t>
  </si>
  <si>
    <t>30/06/2006</t>
  </si>
  <si>
    <t>30/09/2006</t>
  </si>
  <si>
    <t>31/12/2006</t>
  </si>
  <si>
    <t>31/03/2007</t>
  </si>
  <si>
    <t>30/06/2007</t>
  </si>
  <si>
    <t>30/09/2007</t>
  </si>
  <si>
    <t>31/12/2007</t>
  </si>
  <si>
    <t>31/03/2008</t>
  </si>
  <si>
    <t>30/06/2008</t>
  </si>
  <si>
    <t>30/09/2008</t>
  </si>
  <si>
    <t>31/12/2008</t>
  </si>
  <si>
    <t>31/03/2009</t>
  </si>
  <si>
    <t>30/06/2009</t>
  </si>
  <si>
    <t>30/09/2009</t>
  </si>
  <si>
    <t>31/12/2009</t>
  </si>
  <si>
    <t>31/03/2010</t>
  </si>
  <si>
    <t>30/06/2010</t>
  </si>
  <si>
    <t>30/09/2010</t>
  </si>
  <si>
    <t>31/12/2010</t>
  </si>
  <si>
    <t>31/03/2011</t>
  </si>
  <si>
    <t>30/06/2011</t>
  </si>
  <si>
    <t>30/09/2011</t>
  </si>
  <si>
    <t>31/12/2011</t>
  </si>
  <si>
    <t>31/03/2012</t>
  </si>
  <si>
    <t>30/06/2012</t>
  </si>
  <si>
    <t>30/09/2012</t>
  </si>
  <si>
    <t>31/12/2012</t>
  </si>
  <si>
    <t>31/03/2013</t>
  </si>
  <si>
    <t>30/06/2013</t>
  </si>
  <si>
    <t>30/09/2013</t>
  </si>
  <si>
    <t>31/12/2013</t>
  </si>
  <si>
    <t>31/03/2014</t>
  </si>
  <si>
    <t>30/06/2014</t>
  </si>
  <si>
    <t>30/09/2014</t>
  </si>
  <si>
    <t>31/12/2014</t>
  </si>
  <si>
    <t>31/03/2015</t>
  </si>
  <si>
    <t>30/06/2015</t>
  </si>
  <si>
    <t>30/09/2015</t>
  </si>
  <si>
    <t>31/12/2015</t>
  </si>
  <si>
    <t>31/03/2016</t>
  </si>
  <si>
    <t>30/06/2016</t>
  </si>
  <si>
    <t>30/09/2016</t>
  </si>
  <si>
    <t>31/12/2016</t>
  </si>
  <si>
    <t>31/03/2017</t>
  </si>
  <si>
    <t>30/06/2017</t>
  </si>
  <si>
    <t>30/09/2017</t>
  </si>
  <si>
    <t>31/12/2017</t>
  </si>
  <si>
    <t>31/03/2018</t>
  </si>
  <si>
    <t>30/06/2018</t>
  </si>
  <si>
    <t>30/09/2018</t>
  </si>
  <si>
    <t>31/12/2018</t>
  </si>
  <si>
    <t>31/03/2019</t>
  </si>
  <si>
    <t>30/06/2019</t>
  </si>
  <si>
    <t>30/09/2019</t>
  </si>
  <si>
    <t>31/12/2019</t>
  </si>
  <si>
    <t>31/03/2020</t>
  </si>
  <si>
    <t>30/06/2020</t>
  </si>
  <si>
    <t>30/09/2020</t>
  </si>
  <si>
    <t>31/12/2020</t>
  </si>
  <si>
    <t>31/03/2021</t>
  </si>
  <si>
    <t>30/06/2021</t>
  </si>
  <si>
    <t>30/09/2021</t>
  </si>
  <si>
    <t>31/12/2021</t>
  </si>
  <si>
    <t>31/03/2022</t>
  </si>
  <si>
    <t>30/06/2022</t>
  </si>
  <si>
    <t>30/09/2022</t>
  </si>
  <si>
    <t>31/12/2022</t>
  </si>
  <si>
    <t>31/03/2023</t>
  </si>
  <si>
    <t>30/06/2023</t>
  </si>
  <si>
    <t>30/09/2023</t>
  </si>
  <si>
    <t>31/12/2023</t>
  </si>
  <si>
    <t>31/03/2024</t>
  </si>
  <si>
    <t>30/06/2024</t>
  </si>
  <si>
    <t>30/09/2024</t>
  </si>
  <si>
    <t>DTNSEC2010_S00000_APU</t>
  </si>
  <si>
    <t>DTNSEC2010_S00000_AEC</t>
  </si>
  <si>
    <t>DTNSEC2010_S00000_ACS</t>
  </si>
  <si>
    <t>DTNSEC2010_S00000_ALS</t>
  </si>
  <si>
    <t>DTNSEC2010_S00000_ASG</t>
  </si>
  <si>
    <t>DTNSEC2010_S0000P_APU</t>
  </si>
  <si>
    <t>DTNSEC2010_S0000P_AEC</t>
  </si>
  <si>
    <t>DTNSEC2010_S0000P_ACS</t>
  </si>
  <si>
    <t>DTNSEC2010_S0000P_ALS</t>
  </si>
  <si>
    <t>DTNSEC2010_S0000P_ASG</t>
  </si>
  <si>
    <t>DTNSEC2010_S0000P_APU_SUMAMOVIL</t>
  </si>
  <si>
    <t>BE_11_3.1</t>
  </si>
  <si>
    <t>BE_11_3.2</t>
  </si>
  <si>
    <t>BE_11_3.3</t>
  </si>
  <si>
    <t>BE_11_3.4</t>
  </si>
  <si>
    <t>BE_11_3.5</t>
  </si>
  <si>
    <t>BE_11_3.6</t>
  </si>
  <si>
    <t>BE_11_3.7</t>
  </si>
  <si>
    <t>BE_11_3.8</t>
  </si>
  <si>
    <t>BE_11_3.9</t>
  </si>
  <si>
    <t>BE_11_3.10</t>
  </si>
  <si>
    <t>BE_11_3.11</t>
  </si>
  <si>
    <t>PDE (SEC2010). AAPP. Operaciones no Financieras. Capacidad (+) o necesidad (-) de financiación</t>
  </si>
  <si>
    <t>PDE (SEC2010). Administración Central. Operaciones no Financieras. Capacidad (+) o necesidad (-) de financiación</t>
  </si>
  <si>
    <t>PDE (SEC2010). CCAA. Operaciones no Financieras. Capacidad (+) o necesidad (-) de financiación</t>
  </si>
  <si>
    <t>PDE (SEC2010). CCLL. Operaciones no Financieras. Capacidad (+) o necesidad (-) de financiación</t>
  </si>
  <si>
    <t>PDE (SEC2010). Administraciones de Seguridad Social. Operaciones no financieras. Capacidad (+) o necesidad (-) de financiación</t>
  </si>
  <si>
    <t>PDE (SEC2010). AAPP. Operaciones No Financieras. Capacidad (+) o necesidad (-) de financiación. En % PIB pm</t>
  </si>
  <si>
    <t>PDE (SEC2010). Administración Central. Operaciones no Financieras. Capacidad (+) o necesidad (-) de financiación. En % PIB pm</t>
  </si>
  <si>
    <t>PDE (SEC2010). CCAA. Operaciones No Financieras. Capacidad (+) o necesidad (-) de financiación. En % PIB pm</t>
  </si>
  <si>
    <t>PDE (SEC2010). CCLL.  Capacidad (+) o necesidad (-) de financiación en % PIB pm. En % PIB pm</t>
  </si>
  <si>
    <t>PDE (SEC2010). Administraciones de Seguridad Social. Operaciones no financieras. Capacidad (+) o necesidad (-) de financiación. En % PIB pm</t>
  </si>
  <si>
    <t>SEC2010.AAPP.OP. NO FINANCIERAS. CAPACIDAD (+) O NECESIDAD (-) DE FINANCIACION. ACUMULADO DE LOS ULTIMOS CUATRO TRIMESTRES. EN % DEL PIBpm</t>
  </si>
  <si>
    <t>Miles de Euros</t>
  </si>
  <si>
    <t>2024T4</t>
  </si>
  <si>
    <t>PX_LASt</t>
  </si>
  <si>
    <t>31/12/2024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</si>
</sst>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#,##0.0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1"/>
      <color theme="3" tint="-0.499984740745262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1"/>
      <color indexed="9"/>
      <name val="Calibri"/>
      <family val="2"/>
    </font>
    <font>
      <sz val="9"/>
      <color indexed="8"/>
      <name val="Arial"/>
      <family val="2"/>
    </font>
    <font>
      <sz val="9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1"/>
      <color indexed="9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89BEBA"/>
      </patternFill>
    </fill>
    <fill>
      <patternFill patternType="solid">
        <fgColor rgb="FFDDEEEC"/>
      </patternFill>
    </fill>
    <fill>
      <patternFill patternType="solid">
        <fgColor rgb="FFFFFFFF"/>
      </patternFill>
    </fill>
    <fill>
      <patternFill patternType="solid">
        <fgColor rgb="FFF3F4F7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9" fontId="18" fillId="0" borderId="0" applyFont="0" applyFill="0" applyBorder="0" applyAlignment="0" applyProtection="0"/>
  </cellStyleXfs>
  <cellXfs count="52">
    <xf numFmtId="0" fontId="0" fillId="0" borderId="0" xfId="0"/>
    <xf numFmtId="2" fontId="2" fillId="0" borderId="0" xfId="1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4" fillId="0" borderId="0" xfId="1" applyNumberFormat="1" applyFont="1"/>
    <xf numFmtId="0" fontId="2" fillId="0" borderId="0" xfId="1" applyFont="1"/>
    <xf numFmtId="164" fontId="2" fillId="0" borderId="0" xfId="1" applyNumberFormat="1" applyFont="1"/>
    <xf numFmtId="0" fontId="5" fillId="0" borderId="0" xfId="2"/>
    <xf numFmtId="14" fontId="0" fillId="0" borderId="0" xfId="0" applyNumberFormat="1"/>
    <xf numFmtId="0" fontId="0" fillId="3" borderId="3" xfId="0" applyFill="1" applyBorder="1"/>
    <xf numFmtId="0" fontId="7" fillId="4" borderId="3" xfId="0" applyFont="1" applyFill="1" applyBorder="1" applyAlignment="1">
      <alignment horizontal="center"/>
    </xf>
    <xf numFmtId="14" fontId="7" fillId="3" borderId="3" xfId="0" applyNumberFormat="1" applyFont="1" applyFill="1" applyBorder="1" applyAlignment="1">
      <alignment horizontal="left"/>
    </xf>
    <xf numFmtId="0" fontId="10" fillId="3" borderId="3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center"/>
    </xf>
    <xf numFmtId="165" fontId="12" fillId="6" borderId="3" xfId="0" applyNumberFormat="1" applyFont="1" applyFill="1" applyBorder="1" applyAlignment="1">
      <alignment horizontal="right"/>
    </xf>
    <xf numFmtId="0" fontId="10" fillId="7" borderId="3" xfId="0" applyFont="1" applyFill="1" applyBorder="1"/>
    <xf numFmtId="2" fontId="0" fillId="0" borderId="0" xfId="0" applyNumberFormat="1"/>
    <xf numFmtId="4" fontId="12" fillId="6" borderId="3" xfId="0" applyNumberFormat="1" applyFont="1" applyFill="1" applyBorder="1" applyAlignment="1">
      <alignment horizontal="right"/>
    </xf>
    <xf numFmtId="166" fontId="12" fillId="6" borderId="3" xfId="0" applyNumberFormat="1" applyFont="1" applyFill="1" applyBorder="1" applyAlignment="1">
      <alignment horizontal="right"/>
    </xf>
    <xf numFmtId="165" fontId="13" fillId="6" borderId="3" xfId="0" applyNumberFormat="1" applyFont="1" applyFill="1" applyBorder="1" applyAlignment="1">
      <alignment horizontal="right"/>
    </xf>
    <xf numFmtId="4" fontId="13" fillId="6" borderId="3" xfId="0" applyNumberFormat="1" applyFont="1" applyFill="1" applyBorder="1" applyAlignment="1">
      <alignment horizontal="right"/>
    </xf>
    <xf numFmtId="49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8" borderId="0" xfId="0" applyNumberFormat="1" applyFill="1" applyAlignment="1">
      <alignment wrapText="1"/>
    </xf>
    <xf numFmtId="0" fontId="0" fillId="8" borderId="0" xfId="0" applyFill="1" applyAlignment="1">
      <alignment wrapText="1"/>
    </xf>
    <xf numFmtId="1" fontId="0" fillId="0" borderId="0" xfId="0" applyNumberFormat="1" applyAlignment="1">
      <alignment wrapText="1"/>
    </xf>
    <xf numFmtId="166" fontId="13" fillId="6" borderId="3" xfId="0" applyNumberFormat="1" applyFont="1" applyFill="1" applyBorder="1" applyAlignment="1">
      <alignment horizontal="right"/>
    </xf>
    <xf numFmtId="0" fontId="15" fillId="3" borderId="3" xfId="0" applyFont="1" applyFill="1" applyBorder="1" applyAlignment="1">
      <alignment horizontal="left"/>
    </xf>
    <xf numFmtId="164" fontId="0" fillId="9" borderId="0" xfId="0" applyNumberFormat="1" applyFill="1" applyAlignment="1">
      <alignment wrapText="1"/>
    </xf>
    <xf numFmtId="165" fontId="0" fillId="0" borderId="0" xfId="0" applyNumberFormat="1"/>
    <xf numFmtId="10" fontId="0" fillId="0" borderId="0" xfId="3" applyNumberFormat="1" applyFont="1"/>
    <xf numFmtId="0" fontId="7" fillId="3" borderId="3" xfId="0" applyFont="1" applyFill="1" applyBorder="1" applyAlignment="1">
      <alignment horizontal="left"/>
    </xf>
    <xf numFmtId="0" fontId="7" fillId="3" borderId="0" xfId="0" applyFont="1" applyFill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5" borderId="3" xfId="0" applyFont="1" applyFill="1" applyBorder="1"/>
    <xf numFmtId="0" fontId="6" fillId="3" borderId="3" xfId="0" applyFont="1" applyFill="1" applyBorder="1"/>
    <xf numFmtId="0" fontId="7" fillId="4" borderId="3" xfId="0" applyFont="1" applyFill="1" applyBorder="1"/>
    <xf numFmtId="0" fontId="8" fillId="5" borderId="3" xfId="0" applyFont="1" applyFill="1" applyBorder="1"/>
    <xf numFmtId="0" fontId="6" fillId="5" borderId="3" xfId="0" applyFont="1" applyFill="1" applyBorder="1"/>
    <xf numFmtId="0" fontId="10" fillId="3" borderId="3" xfId="0" applyFont="1" applyFill="1" applyBorder="1" applyAlignment="1">
      <alignment horizontal="left"/>
    </xf>
    <xf numFmtId="0" fontId="14" fillId="3" borderId="3" xfId="0" applyFont="1" applyFill="1" applyBorder="1"/>
    <xf numFmtId="0" fontId="15" fillId="4" borderId="3" xfId="0" applyFont="1" applyFill="1" applyBorder="1"/>
    <xf numFmtId="0" fontId="16" fillId="5" borderId="3" xfId="0" applyFont="1" applyFill="1" applyBorder="1"/>
    <xf numFmtId="0" fontId="14" fillId="5" borderId="3" xfId="0" applyFont="1" applyFill="1" applyBorder="1"/>
    <xf numFmtId="0" fontId="15" fillId="5" borderId="3" xfId="0" applyFont="1" applyFill="1" applyBorder="1"/>
    <xf numFmtId="0" fontId="11" fillId="5" borderId="3" xfId="0" applyFont="1" applyFill="1" applyBorder="1"/>
    <xf numFmtId="0" fontId="10" fillId="4" borderId="3" xfId="0" applyFont="1" applyFill="1" applyBorder="1" applyAlignment="1">
      <alignment horizontal="center"/>
    </xf>
    <xf numFmtId="0" fontId="9" fillId="3" borderId="3" xfId="0" applyFont="1" applyFill="1" applyBorder="1"/>
    <xf numFmtId="0" fontId="10" fillId="4" borderId="3" xfId="0" applyFont="1" applyFill="1" applyBorder="1"/>
    <xf numFmtId="0" fontId="9" fillId="5" borderId="3" xfId="0" applyFont="1" applyFill="1" applyBorder="1"/>
    <xf numFmtId="0" fontId="10" fillId="5" borderId="3" xfId="0" applyFont="1" applyFill="1" applyBorder="1"/>
  </cellXfs>
  <cellStyles count="4">
    <cellStyle name="Hipervínculo" xfId="2" builtinId="8"/>
    <cellStyle name="Normal" xfId="0" builtinId="0"/>
    <cellStyle name="Normal 2" xfId="1" xr:uid="{3C179CA0-BA2E-46E8-831D-0550E97CC50F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iref.es/es/datalab/estimacion-pib-trimestral-por-ccaa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e.es/dynt3/inebase/es/index.htm?padre=10912&amp;capsel=1091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e.es/dynt3/inebase/es/index.htm?padre=10912&amp;capsel=1091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e.es/dynt3/inebase/es/index.htm?padre=10912&amp;capsel=1091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e.es/jaxiT3/Tabla.htm?t=251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4"/>
  <sheetViews>
    <sheetView tabSelected="1" workbookViewId="0">
      <selection activeCell="S1" sqref="S1:S1048576"/>
    </sheetView>
  </sheetViews>
  <sheetFormatPr baseColWidth="10" defaultColWidth="9.1796875" defaultRowHeight="14.5" x14ac:dyDescent="0.35"/>
  <cols>
    <col min="1" max="1" width="10.7265625" bestFit="1" customWidth="1"/>
    <col min="2" max="2" width="11.26953125" customWidth="1"/>
    <col min="4" max="4" width="19.81640625" customWidth="1"/>
    <col min="20" max="20" width="12.54296875" customWidth="1"/>
  </cols>
  <sheetData>
    <row r="1" spans="1:54" x14ac:dyDescent="0.35">
      <c r="B1" s="7" t="s">
        <v>20</v>
      </c>
    </row>
    <row r="2" spans="1:54" x14ac:dyDescent="0.35">
      <c r="B2" s="4" t="s">
        <v>17</v>
      </c>
      <c r="T2" s="4" t="s">
        <v>18</v>
      </c>
      <c r="AL2" s="4" t="s">
        <v>19</v>
      </c>
    </row>
    <row r="3" spans="1:54" ht="58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T3" s="2" t="s">
        <v>0</v>
      </c>
      <c r="U3" s="3" t="s">
        <v>1</v>
      </c>
      <c r="V3" s="3" t="s">
        <v>2</v>
      </c>
      <c r="W3" s="3" t="s">
        <v>3</v>
      </c>
      <c r="X3" s="3" t="s">
        <v>4</v>
      </c>
      <c r="Y3" s="3" t="s">
        <v>5</v>
      </c>
      <c r="Z3" s="3" t="s">
        <v>6</v>
      </c>
      <c r="AA3" s="3" t="s">
        <v>7</v>
      </c>
      <c r="AB3" s="3" t="s">
        <v>8</v>
      </c>
      <c r="AC3" s="3" t="s">
        <v>9</v>
      </c>
      <c r="AD3" s="3" t="s">
        <v>10</v>
      </c>
      <c r="AE3" s="3" t="s">
        <v>11</v>
      </c>
      <c r="AF3" s="3" t="s">
        <v>12</v>
      </c>
      <c r="AG3" s="3" t="s">
        <v>13</v>
      </c>
      <c r="AH3" s="3" t="s">
        <v>14</v>
      </c>
      <c r="AI3" s="3" t="s">
        <v>15</v>
      </c>
      <c r="AJ3" s="3" t="s">
        <v>16</v>
      </c>
      <c r="AL3" s="2" t="s">
        <v>0</v>
      </c>
      <c r="AM3" s="3" t="s">
        <v>1</v>
      </c>
      <c r="AN3" s="3" t="s">
        <v>2</v>
      </c>
      <c r="AO3" s="3" t="s">
        <v>3</v>
      </c>
      <c r="AP3" s="3" t="s">
        <v>4</v>
      </c>
      <c r="AQ3" s="3" t="s">
        <v>5</v>
      </c>
      <c r="AR3" s="3" t="s">
        <v>6</v>
      </c>
      <c r="AS3" s="3" t="s">
        <v>7</v>
      </c>
      <c r="AT3" s="3" t="s">
        <v>8</v>
      </c>
      <c r="AU3" s="3" t="s">
        <v>9</v>
      </c>
      <c r="AV3" s="3" t="s">
        <v>10</v>
      </c>
      <c r="AW3" s="3" t="s">
        <v>11</v>
      </c>
      <c r="AX3" s="3" t="s">
        <v>12</v>
      </c>
      <c r="AY3" s="3" t="s">
        <v>13</v>
      </c>
      <c r="AZ3" s="3" t="s">
        <v>14</v>
      </c>
      <c r="BA3" s="3" t="s">
        <v>15</v>
      </c>
      <c r="BB3" s="3" t="s">
        <v>16</v>
      </c>
    </row>
    <row r="4" spans="1:54" x14ac:dyDescent="0.35">
      <c r="A4" s="8">
        <v>36616</v>
      </c>
      <c r="B4" s="1">
        <v>82.931951012478791</v>
      </c>
      <c r="C4" s="1">
        <v>83.777493638488522</v>
      </c>
      <c r="D4" s="1">
        <v>92.341846595150685</v>
      </c>
      <c r="E4" s="1">
        <v>93.646950179675002</v>
      </c>
      <c r="F4" s="1">
        <v>93.503950246744978</v>
      </c>
      <c r="G4" s="1">
        <v>87.903774828485709</v>
      </c>
      <c r="H4" s="1">
        <v>90.314989827653605</v>
      </c>
      <c r="I4" s="1">
        <v>76.062953946985701</v>
      </c>
      <c r="J4" s="1">
        <v>80.949589004999439</v>
      </c>
      <c r="K4" s="1">
        <v>84.025248011952542</v>
      </c>
      <c r="L4" s="1">
        <v>81.689020003629253</v>
      </c>
      <c r="M4" s="1">
        <v>79.712296467632839</v>
      </c>
      <c r="N4" s="1">
        <v>71.234178591621514</v>
      </c>
      <c r="O4" s="1">
        <v>75.024380625168661</v>
      </c>
      <c r="P4" s="1">
        <v>79.83126017044043</v>
      </c>
      <c r="Q4" s="1">
        <v>83.050165230432114</v>
      </c>
      <c r="R4" s="1">
        <v>84.054927809286397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</row>
    <row r="5" spans="1:54" x14ac:dyDescent="0.35">
      <c r="A5" s="8">
        <v>36707</v>
      </c>
      <c r="B5" s="1">
        <v>83.870098742393125</v>
      </c>
      <c r="C5" s="1">
        <v>84.838820403576889</v>
      </c>
      <c r="D5" s="1">
        <v>93.195577783306263</v>
      </c>
      <c r="E5" s="1">
        <v>94.505652090283988</v>
      </c>
      <c r="F5" s="1">
        <v>94.556973888164364</v>
      </c>
      <c r="G5" s="1">
        <v>89.010218341836278</v>
      </c>
      <c r="H5" s="1">
        <v>90.727791522672391</v>
      </c>
      <c r="I5" s="1">
        <v>76.701486714669855</v>
      </c>
      <c r="J5" s="1">
        <v>82.791858406007307</v>
      </c>
      <c r="K5" s="1">
        <v>84.766174381243886</v>
      </c>
      <c r="L5" s="1">
        <v>82.405518530260935</v>
      </c>
      <c r="M5" s="1">
        <v>80.243907802947859</v>
      </c>
      <c r="N5" s="1">
        <v>72.088371510071525</v>
      </c>
      <c r="O5" s="1">
        <v>75.764371838643953</v>
      </c>
      <c r="P5" s="1">
        <v>80.02818515463909</v>
      </c>
      <c r="Q5" s="1">
        <v>84.421784045074162</v>
      </c>
      <c r="R5" s="1">
        <v>84.984380646089519</v>
      </c>
      <c r="T5" s="6">
        <f>(B5/B4-1)*100</f>
        <v>1.1312259249431689</v>
      </c>
      <c r="U5" s="6">
        <f t="shared" ref="T5:AI20" si="0">(C5/C4-1)*100</f>
        <v>1.2668399578389611</v>
      </c>
      <c r="V5" s="6">
        <f t="shared" si="0"/>
        <v>0.92453337206752639</v>
      </c>
      <c r="W5" s="6">
        <f t="shared" si="0"/>
        <v>0.91695662161068725</v>
      </c>
      <c r="X5" s="6">
        <f t="shared" si="0"/>
        <v>1.1261809138978451</v>
      </c>
      <c r="Y5" s="6">
        <f t="shared" si="0"/>
        <v>1.2586985206373802</v>
      </c>
      <c r="Z5" s="6">
        <f t="shared" si="0"/>
        <v>0.45706886066922969</v>
      </c>
      <c r="AA5" s="6">
        <f t="shared" si="0"/>
        <v>0.83947931884054139</v>
      </c>
      <c r="AB5" s="6">
        <f t="shared" si="0"/>
        <v>2.2758230445049987</v>
      </c>
      <c r="AC5" s="6">
        <f t="shared" si="0"/>
        <v>0.8817901604835976</v>
      </c>
      <c r="AD5" s="6">
        <f t="shared" si="0"/>
        <v>0.87710505842750752</v>
      </c>
      <c r="AE5" s="6">
        <f t="shared" si="0"/>
        <v>0.66691258296751599</v>
      </c>
      <c r="AF5" s="6">
        <f t="shared" si="0"/>
        <v>1.1991335273858095</v>
      </c>
      <c r="AG5" s="6">
        <f t="shared" si="0"/>
        <v>0.98633431866952392</v>
      </c>
      <c r="AH5" s="6">
        <f t="shared" si="0"/>
        <v>0.24667653219831998</v>
      </c>
      <c r="AI5" s="6">
        <f t="shared" si="0"/>
        <v>1.6515545885265048</v>
      </c>
      <c r="AJ5" s="6">
        <f t="shared" ref="AJ5:AJ68" si="1">(R5/R4-1)*100</f>
        <v>1.1057684076678731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x14ac:dyDescent="0.35">
      <c r="A6" s="8">
        <v>36799</v>
      </c>
      <c r="B6" s="1">
        <v>84.750548124457907</v>
      </c>
      <c r="C6" s="1">
        <v>85.102424634145549</v>
      </c>
      <c r="D6" s="1">
        <v>94.062787470152884</v>
      </c>
      <c r="E6" s="1">
        <v>95.444434147523182</v>
      </c>
      <c r="F6" s="1">
        <v>95.555961892104364</v>
      </c>
      <c r="G6" s="1">
        <v>90.611915317706604</v>
      </c>
      <c r="H6" s="1">
        <v>91.150937229083453</v>
      </c>
      <c r="I6" s="1">
        <v>77.259924906986726</v>
      </c>
      <c r="J6" s="1">
        <v>83.141828128285965</v>
      </c>
      <c r="K6" s="1">
        <v>87.004100647792825</v>
      </c>
      <c r="L6" s="1">
        <v>82.563628504604367</v>
      </c>
      <c r="M6" s="1">
        <v>80.600593469134111</v>
      </c>
      <c r="N6" s="1">
        <v>72.809410369263759</v>
      </c>
      <c r="O6" s="1">
        <v>77.326778597650062</v>
      </c>
      <c r="P6" s="1">
        <v>81.170209116817887</v>
      </c>
      <c r="Q6" s="1">
        <v>85.562473095432424</v>
      </c>
      <c r="R6" s="1">
        <v>86.6131652090382</v>
      </c>
      <c r="T6" s="6">
        <f t="shared" si="0"/>
        <v>1.049777447823308</v>
      </c>
      <c r="U6" s="6">
        <f t="shared" si="0"/>
        <v>0.31071180541490939</v>
      </c>
      <c r="V6" s="6">
        <f t="shared" si="0"/>
        <v>0.93052664887491865</v>
      </c>
      <c r="W6" s="6">
        <f t="shared" si="0"/>
        <v>0.99336075300802129</v>
      </c>
      <c r="X6" s="6">
        <f t="shared" si="0"/>
        <v>1.0564932049554887</v>
      </c>
      <c r="Y6" s="6">
        <f t="shared" si="0"/>
        <v>1.7994529231679213</v>
      </c>
      <c r="Z6" s="6">
        <f t="shared" si="0"/>
        <v>0.46639039627160983</v>
      </c>
      <c r="AA6" s="6">
        <f t="shared" si="0"/>
        <v>0.72806697267064902</v>
      </c>
      <c r="AB6" s="6">
        <f t="shared" si="0"/>
        <v>0.42271031115452828</v>
      </c>
      <c r="AC6" s="6">
        <f t="shared" si="0"/>
        <v>2.6401171019983183</v>
      </c>
      <c r="AD6" s="6">
        <f t="shared" si="0"/>
        <v>0.19186818694110208</v>
      </c>
      <c r="AE6" s="6">
        <f t="shared" si="0"/>
        <v>0.44450186431865824</v>
      </c>
      <c r="AF6" s="6">
        <f t="shared" si="0"/>
        <v>1.0002152137553733</v>
      </c>
      <c r="AG6" s="6">
        <f t="shared" si="0"/>
        <v>2.062191926217749</v>
      </c>
      <c r="AH6" s="6">
        <f t="shared" si="0"/>
        <v>1.4270271904480269</v>
      </c>
      <c r="AI6" s="6">
        <f t="shared" si="0"/>
        <v>1.3511785651784347</v>
      </c>
      <c r="AJ6" s="6">
        <f t="shared" si="1"/>
        <v>1.9165693161095287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x14ac:dyDescent="0.35">
      <c r="A7" s="8">
        <v>36891</v>
      </c>
      <c r="B7" s="1">
        <v>85.397934825264784</v>
      </c>
      <c r="C7" s="1">
        <v>85.956428068231034</v>
      </c>
      <c r="D7" s="1">
        <v>95.386572256419143</v>
      </c>
      <c r="E7" s="1">
        <v>96.323775660681747</v>
      </c>
      <c r="F7" s="1">
        <v>97.446013055495072</v>
      </c>
      <c r="G7" s="1">
        <v>91.4070410908204</v>
      </c>
      <c r="H7" s="1">
        <v>91.684735699259562</v>
      </c>
      <c r="I7" s="1">
        <v>78.833048242329696</v>
      </c>
      <c r="J7" s="1">
        <v>84.271696684571694</v>
      </c>
      <c r="K7" s="1">
        <v>86.0066502236361</v>
      </c>
      <c r="L7" s="1">
        <v>83.868526548285814</v>
      </c>
      <c r="M7" s="1">
        <v>82.174029471120676</v>
      </c>
      <c r="N7" s="1">
        <v>73.779769578332818</v>
      </c>
      <c r="O7" s="1">
        <v>78.443016484319287</v>
      </c>
      <c r="P7" s="1">
        <v>82.527564882275755</v>
      </c>
      <c r="Q7" s="1">
        <v>87.132647203040833</v>
      </c>
      <c r="R7" s="1">
        <v>87.157659077608457</v>
      </c>
      <c r="T7" s="6">
        <f t="shared" si="0"/>
        <v>0.76387317266217725</v>
      </c>
      <c r="U7" s="6">
        <f t="shared" si="0"/>
        <v>1.0035007084191028</v>
      </c>
      <c r="V7" s="6">
        <f t="shared" si="0"/>
        <v>1.407341651113958</v>
      </c>
      <c r="W7" s="6">
        <f t="shared" si="0"/>
        <v>0.92131251131879477</v>
      </c>
      <c r="X7" s="6">
        <f t="shared" si="0"/>
        <v>1.977952108864578</v>
      </c>
      <c r="Y7" s="6">
        <f t="shared" si="0"/>
        <v>0.87750686024667957</v>
      </c>
      <c r="Z7" s="6">
        <f t="shared" si="0"/>
        <v>0.5856203857065756</v>
      </c>
      <c r="AA7" s="6">
        <f t="shared" si="0"/>
        <v>2.0361440128719543</v>
      </c>
      <c r="AB7" s="6">
        <f t="shared" si="0"/>
        <v>1.358965254579636</v>
      </c>
      <c r="AC7" s="6">
        <f t="shared" si="0"/>
        <v>-1.1464407042083846</v>
      </c>
      <c r="AD7" s="6">
        <f t="shared" si="0"/>
        <v>1.5804756492850514</v>
      </c>
      <c r="AE7" s="6">
        <f t="shared" si="0"/>
        <v>1.9521394747411103</v>
      </c>
      <c r="AF7" s="6">
        <f t="shared" si="0"/>
        <v>1.3327387272438207</v>
      </c>
      <c r="AG7" s="6">
        <f t="shared" si="0"/>
        <v>1.4435334135374678</v>
      </c>
      <c r="AH7" s="6">
        <f t="shared" si="0"/>
        <v>1.6722339146673759</v>
      </c>
      <c r="AI7" s="6">
        <f t="shared" si="0"/>
        <v>1.8351200600023709</v>
      </c>
      <c r="AJ7" s="6">
        <f t="shared" si="1"/>
        <v>0.62865023724296698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x14ac:dyDescent="0.35">
      <c r="A8" s="8">
        <v>36981</v>
      </c>
      <c r="B8" s="1">
        <v>86.450187389029495</v>
      </c>
      <c r="C8" s="1">
        <v>86.735147315731069</v>
      </c>
      <c r="D8" s="1">
        <v>96.263105669692038</v>
      </c>
      <c r="E8" s="1">
        <v>96.372867009957091</v>
      </c>
      <c r="F8" s="1">
        <v>98.138232145839183</v>
      </c>
      <c r="G8" s="1">
        <v>92.151928204241713</v>
      </c>
      <c r="H8" s="1">
        <v>92.295909062826055</v>
      </c>
      <c r="I8" s="1">
        <v>79.375258574392547</v>
      </c>
      <c r="J8" s="1">
        <v>85.474431221667203</v>
      </c>
      <c r="K8" s="1">
        <v>87.83672248227353</v>
      </c>
      <c r="L8" s="1">
        <v>83.653072516308882</v>
      </c>
      <c r="M8" s="1">
        <v>82.42013739509639</v>
      </c>
      <c r="N8" s="1">
        <v>74.653809657474483</v>
      </c>
      <c r="O8" s="1">
        <v>78.710018957899919</v>
      </c>
      <c r="P8" s="1">
        <v>83.000219223453726</v>
      </c>
      <c r="Q8" s="1">
        <v>87.063442322154614</v>
      </c>
      <c r="R8" s="1">
        <v>87.109813712723266</v>
      </c>
      <c r="T8" s="6">
        <f t="shared" si="0"/>
        <v>1.2321756561417541</v>
      </c>
      <c r="U8" s="6">
        <f t="shared" si="0"/>
        <v>0.90594649521953396</v>
      </c>
      <c r="V8" s="6">
        <f t="shared" si="0"/>
        <v>0.91892746802619829</v>
      </c>
      <c r="W8" s="6">
        <f t="shared" si="0"/>
        <v>5.0964934605834955E-2</v>
      </c>
      <c r="X8" s="6">
        <f t="shared" si="0"/>
        <v>0.71036163372830696</v>
      </c>
      <c r="Y8" s="6">
        <f t="shared" si="0"/>
        <v>0.81491218240092866</v>
      </c>
      <c r="Z8" s="6">
        <f t="shared" si="0"/>
        <v>0.66660317980435924</v>
      </c>
      <c r="AA8" s="6">
        <f t="shared" si="0"/>
        <v>0.68779572038888404</v>
      </c>
      <c r="AB8" s="6">
        <f t="shared" si="0"/>
        <v>1.4272105397347579</v>
      </c>
      <c r="AC8" s="6">
        <f t="shared" si="0"/>
        <v>2.1278264574644323</v>
      </c>
      <c r="AD8" s="6">
        <f t="shared" si="0"/>
        <v>-0.25689497698864194</v>
      </c>
      <c r="AE8" s="6">
        <f t="shared" si="0"/>
        <v>0.29949599108098912</v>
      </c>
      <c r="AF8" s="6">
        <f t="shared" si="0"/>
        <v>1.1846608957130078</v>
      </c>
      <c r="AG8" s="6">
        <f t="shared" si="0"/>
        <v>0.34037762129406346</v>
      </c>
      <c r="AH8" s="6">
        <f t="shared" si="0"/>
        <v>0.57272299485899847</v>
      </c>
      <c r="AI8" s="6">
        <f t="shared" si="0"/>
        <v>-7.9424742743039456E-2</v>
      </c>
      <c r="AJ8" s="6">
        <f t="shared" si="1"/>
        <v>-5.489519267903864E-2</v>
      </c>
      <c r="AL8" s="6">
        <f>(B8/B4-1)*100</f>
        <v>4.2423171450787667</v>
      </c>
      <c r="AM8" s="6">
        <f t="shared" ref="AM8:BB8" si="2">(C8/C4-1)*100</f>
        <v>3.5303678217030843</v>
      </c>
      <c r="AN8" s="6">
        <f t="shared" si="2"/>
        <v>4.2464594537870992</v>
      </c>
      <c r="AO8" s="6">
        <f t="shared" si="2"/>
        <v>2.9108442133481516</v>
      </c>
      <c r="AP8" s="6">
        <f t="shared" si="2"/>
        <v>4.9562418345587833</v>
      </c>
      <c r="AQ8" s="6">
        <f t="shared" si="2"/>
        <v>4.832731454416872</v>
      </c>
      <c r="AR8" s="6">
        <f t="shared" si="2"/>
        <v>2.1933449131230631</v>
      </c>
      <c r="AS8" s="6">
        <f t="shared" si="2"/>
        <v>4.3546883936633085</v>
      </c>
      <c r="AT8" s="6">
        <f t="shared" si="2"/>
        <v>5.5897037554919704</v>
      </c>
      <c r="AU8" s="6">
        <f t="shared" si="2"/>
        <v>4.5361061829639615</v>
      </c>
      <c r="AV8" s="6">
        <f t="shared" si="2"/>
        <v>2.4043041679192356</v>
      </c>
      <c r="AW8" s="6">
        <f t="shared" si="2"/>
        <v>3.3970178347114466</v>
      </c>
      <c r="AX8" s="6">
        <f t="shared" si="2"/>
        <v>4.800548182716291</v>
      </c>
      <c r="AY8" s="6">
        <f t="shared" si="2"/>
        <v>4.9125874842541828</v>
      </c>
      <c r="AZ8" s="6">
        <f t="shared" si="2"/>
        <v>3.9695716267631687</v>
      </c>
      <c r="BA8" s="6">
        <f t="shared" si="2"/>
        <v>4.8323529286030897</v>
      </c>
      <c r="BB8" s="6">
        <f t="shared" si="2"/>
        <v>3.6343923944211154</v>
      </c>
    </row>
    <row r="9" spans="1:54" x14ac:dyDescent="0.35">
      <c r="A9" s="8">
        <v>37072</v>
      </c>
      <c r="B9" s="1">
        <v>86.947429784997979</v>
      </c>
      <c r="C9" s="1">
        <v>86.773399088687157</v>
      </c>
      <c r="D9" s="1">
        <v>97.631885054385549</v>
      </c>
      <c r="E9" s="1">
        <v>97.157778074405073</v>
      </c>
      <c r="F9" s="1">
        <v>99.405237988608178</v>
      </c>
      <c r="G9" s="1">
        <v>93.366407520307831</v>
      </c>
      <c r="H9" s="1">
        <v>93.052100242498099</v>
      </c>
      <c r="I9" s="1">
        <v>79.958744661578507</v>
      </c>
      <c r="J9" s="1">
        <v>85.875492795590318</v>
      </c>
      <c r="K9" s="1">
        <v>89.455875080187454</v>
      </c>
      <c r="L9" s="1">
        <v>84.86472590432048</v>
      </c>
      <c r="M9" s="1">
        <v>83.074641484646961</v>
      </c>
      <c r="N9" s="1">
        <v>75.195121058959899</v>
      </c>
      <c r="O9" s="1">
        <v>79.666555213507465</v>
      </c>
      <c r="P9" s="1">
        <v>82.610146380101497</v>
      </c>
      <c r="Q9" s="1">
        <v>87.414629254628082</v>
      </c>
      <c r="R9" s="1">
        <v>87.81121044455125</v>
      </c>
      <c r="T9" s="6">
        <f t="shared" si="0"/>
        <v>0.57517792729686601</v>
      </c>
      <c r="U9" s="6">
        <f t="shared" si="0"/>
        <v>4.4101813555297298E-2</v>
      </c>
      <c r="V9" s="6">
        <f t="shared" si="0"/>
        <v>1.4219148397208503</v>
      </c>
      <c r="W9" s="6">
        <f t="shared" si="0"/>
        <v>0.81445233373298453</v>
      </c>
      <c r="X9" s="6">
        <f t="shared" si="0"/>
        <v>1.2910420486137886</v>
      </c>
      <c r="Y9" s="6">
        <f t="shared" si="0"/>
        <v>1.3179098253640387</v>
      </c>
      <c r="Z9" s="6">
        <f t="shared" si="0"/>
        <v>0.81931169794027259</v>
      </c>
      <c r="AA9" s="6">
        <f t="shared" si="0"/>
        <v>0.7350981876035112</v>
      </c>
      <c r="AB9" s="6">
        <f t="shared" si="0"/>
        <v>0.46921818395375681</v>
      </c>
      <c r="AC9" s="6">
        <f t="shared" si="0"/>
        <v>1.8433663644960019</v>
      </c>
      <c r="AD9" s="6">
        <f t="shared" si="0"/>
        <v>1.4484266406059154</v>
      </c>
      <c r="AE9" s="6">
        <f t="shared" si="0"/>
        <v>0.7941070110246029</v>
      </c>
      <c r="AF9" s="6">
        <f t="shared" si="0"/>
        <v>0.72509548269412694</v>
      </c>
      <c r="AG9" s="6">
        <f t="shared" si="0"/>
        <v>1.2152661989818236</v>
      </c>
      <c r="AH9" s="6">
        <f t="shared" si="0"/>
        <v>-0.46996603985114405</v>
      </c>
      <c r="AI9" s="6">
        <f t="shared" si="0"/>
        <v>0.4033689951908892</v>
      </c>
      <c r="AJ9" s="6">
        <f t="shared" si="1"/>
        <v>0.8051868118339689</v>
      </c>
      <c r="AL9" s="6">
        <f t="shared" ref="AL9:BB23" si="3">(B9/B5-1)*100</f>
        <v>3.6691634906224069</v>
      </c>
      <c r="AM9" s="6">
        <f t="shared" si="3"/>
        <v>2.2802988960802573</v>
      </c>
      <c r="AN9" s="6">
        <f t="shared" si="3"/>
        <v>4.7602122081311204</v>
      </c>
      <c r="AO9" s="6">
        <f t="shared" si="3"/>
        <v>2.806314675853927</v>
      </c>
      <c r="AP9" s="6">
        <f t="shared" si="3"/>
        <v>5.1273469328428467</v>
      </c>
      <c r="AQ9" s="6">
        <f t="shared" si="3"/>
        <v>4.8940326848115001</v>
      </c>
      <c r="AR9" s="6">
        <f t="shared" si="3"/>
        <v>2.5618486693185671</v>
      </c>
      <c r="AS9" s="6">
        <f t="shared" si="3"/>
        <v>4.2466685933033821</v>
      </c>
      <c r="AT9" s="6">
        <f t="shared" si="3"/>
        <v>3.724562353052896</v>
      </c>
      <c r="AU9" s="6">
        <f t="shared" si="3"/>
        <v>5.5325142760969781</v>
      </c>
      <c r="AV9" s="6">
        <f t="shared" si="3"/>
        <v>2.9842751042898685</v>
      </c>
      <c r="AW9" s="6">
        <f t="shared" si="3"/>
        <v>3.5276617991367498</v>
      </c>
      <c r="AX9" s="6">
        <f t="shared" si="3"/>
        <v>4.309640353651667</v>
      </c>
      <c r="AY9" s="6">
        <f t="shared" si="3"/>
        <v>5.1504200195495953</v>
      </c>
      <c r="AZ9" s="6">
        <f t="shared" si="3"/>
        <v>3.2263148545393916</v>
      </c>
      <c r="BA9" s="6">
        <f t="shared" si="3"/>
        <v>3.5451101198666901</v>
      </c>
      <c r="BB9" s="6">
        <f t="shared" si="3"/>
        <v>3.3262933458723776</v>
      </c>
    </row>
    <row r="10" spans="1:54" x14ac:dyDescent="0.35">
      <c r="A10" s="8">
        <v>37164</v>
      </c>
      <c r="B10" s="1">
        <v>87.401625073562471</v>
      </c>
      <c r="C10" s="1">
        <v>87.325079160811256</v>
      </c>
      <c r="D10" s="1">
        <v>97.685523748367089</v>
      </c>
      <c r="E10" s="1">
        <v>97.52154146203867</v>
      </c>
      <c r="F10" s="1">
        <v>100.44035083909813</v>
      </c>
      <c r="G10" s="1">
        <v>94.693836280350851</v>
      </c>
      <c r="H10" s="1">
        <v>92.718444320694488</v>
      </c>
      <c r="I10" s="1">
        <v>80.899501831618821</v>
      </c>
      <c r="J10" s="1">
        <v>86.748575158812415</v>
      </c>
      <c r="K10" s="1">
        <v>90.948522017542189</v>
      </c>
      <c r="L10" s="1">
        <v>84.634100203864975</v>
      </c>
      <c r="M10" s="1">
        <v>83.963063136838286</v>
      </c>
      <c r="N10" s="1">
        <v>76.343025036252214</v>
      </c>
      <c r="O10" s="1">
        <v>80.549161417018553</v>
      </c>
      <c r="P10" s="1">
        <v>83.429230443262185</v>
      </c>
      <c r="Q10" s="1">
        <v>88.307892804102806</v>
      </c>
      <c r="R10" s="1">
        <v>87.661157434057714</v>
      </c>
      <c r="T10" s="6">
        <f t="shared" si="0"/>
        <v>0.52237920049806874</v>
      </c>
      <c r="U10" s="6">
        <f t="shared" si="0"/>
        <v>0.63577095966962371</v>
      </c>
      <c r="V10" s="6">
        <f t="shared" si="0"/>
        <v>5.4939729937264481E-2</v>
      </c>
      <c r="W10" s="6">
        <f t="shared" si="0"/>
        <v>0.37440480303596591</v>
      </c>
      <c r="X10" s="6">
        <f t="shared" si="0"/>
        <v>1.0413061438558913</v>
      </c>
      <c r="Y10" s="6">
        <f t="shared" si="0"/>
        <v>1.4217412828637421</v>
      </c>
      <c r="Z10" s="6">
        <f t="shared" si="0"/>
        <v>-0.35856893174263105</v>
      </c>
      <c r="AA10" s="6">
        <f t="shared" si="0"/>
        <v>1.1765532013065183</v>
      </c>
      <c r="AB10" s="6">
        <f t="shared" si="0"/>
        <v>1.0166839627928415</v>
      </c>
      <c r="AC10" s="6">
        <f t="shared" si="0"/>
        <v>1.668584579846466</v>
      </c>
      <c r="AD10" s="6">
        <f t="shared" si="0"/>
        <v>-0.27175684360958297</v>
      </c>
      <c r="AE10" s="6">
        <f t="shared" si="0"/>
        <v>1.0694258034872339</v>
      </c>
      <c r="AF10" s="6">
        <f t="shared" si="0"/>
        <v>1.5265670978736212</v>
      </c>
      <c r="AG10" s="6">
        <f t="shared" si="0"/>
        <v>1.1078754455313033</v>
      </c>
      <c r="AH10" s="6">
        <f t="shared" si="0"/>
        <v>0.99150540103385421</v>
      </c>
      <c r="AI10" s="6">
        <f t="shared" si="0"/>
        <v>1.0218696310805742</v>
      </c>
      <c r="AJ10" s="6">
        <f t="shared" si="1"/>
        <v>-0.17088138260921149</v>
      </c>
      <c r="AL10" s="6">
        <f t="shared" si="3"/>
        <v>3.1280941631331993</v>
      </c>
      <c r="AM10" s="6">
        <f t="shared" si="3"/>
        <v>2.6117405423181195</v>
      </c>
      <c r="AN10" s="6">
        <f t="shared" si="3"/>
        <v>3.8514022129779502</v>
      </c>
      <c r="AO10" s="6">
        <f t="shared" si="3"/>
        <v>2.1762477121557655</v>
      </c>
      <c r="AP10" s="6">
        <f t="shared" si="3"/>
        <v>5.1115480921105627</v>
      </c>
      <c r="AQ10" s="6">
        <f t="shared" si="3"/>
        <v>4.5048390692681739</v>
      </c>
      <c r="AR10" s="6">
        <f t="shared" si="3"/>
        <v>1.7196829119502377</v>
      </c>
      <c r="AS10" s="6">
        <f t="shared" si="3"/>
        <v>4.7108212038955211</v>
      </c>
      <c r="AT10" s="6">
        <f t="shared" si="3"/>
        <v>4.3380655822979008</v>
      </c>
      <c r="AU10" s="6">
        <f t="shared" si="3"/>
        <v>4.5336039800204952</v>
      </c>
      <c r="AV10" s="6">
        <f t="shared" si="3"/>
        <v>2.5077285685731976</v>
      </c>
      <c r="AW10" s="6">
        <f t="shared" si="3"/>
        <v>4.1717678778529388</v>
      </c>
      <c r="AX10" s="6">
        <f t="shared" si="3"/>
        <v>4.8532389550570487</v>
      </c>
      <c r="AY10" s="6">
        <f t="shared" si="3"/>
        <v>4.1672275475683973</v>
      </c>
      <c r="AZ10" s="6">
        <f t="shared" si="3"/>
        <v>2.7830670279451741</v>
      </c>
      <c r="BA10" s="6">
        <f t="shared" si="3"/>
        <v>3.2086726918333364</v>
      </c>
      <c r="BB10" s="6">
        <f t="shared" si="3"/>
        <v>1.2099687414611981</v>
      </c>
    </row>
    <row r="11" spans="1:54" x14ac:dyDescent="0.35">
      <c r="A11" s="8">
        <v>37256</v>
      </c>
      <c r="B11" s="1">
        <v>89.085473315323711</v>
      </c>
      <c r="C11" s="1">
        <v>88.512828210300711</v>
      </c>
      <c r="D11" s="1">
        <v>97.198791496666203</v>
      </c>
      <c r="E11" s="1">
        <v>98.679334383681123</v>
      </c>
      <c r="F11" s="1">
        <v>100.73084330626736</v>
      </c>
      <c r="G11" s="1">
        <v>94.168553560580051</v>
      </c>
      <c r="H11" s="1">
        <v>93.3327660108651</v>
      </c>
      <c r="I11" s="1">
        <v>81.496628454260332</v>
      </c>
      <c r="J11" s="1">
        <v>87.473208789643778</v>
      </c>
      <c r="K11" s="1">
        <v>90.511291178768275</v>
      </c>
      <c r="L11" s="1">
        <v>86.928427482045677</v>
      </c>
      <c r="M11" s="1">
        <v>84.398710764025878</v>
      </c>
      <c r="N11" s="1">
        <v>76.48851716087087</v>
      </c>
      <c r="O11" s="1">
        <v>80.635023356355418</v>
      </c>
      <c r="P11" s="1">
        <v>83.832053399427934</v>
      </c>
      <c r="Q11" s="1">
        <v>88.514027762293765</v>
      </c>
      <c r="R11" s="1">
        <v>89.150712527254015</v>
      </c>
      <c r="T11" s="6">
        <f t="shared" si="0"/>
        <v>1.9265639973444548</v>
      </c>
      <c r="U11" s="6">
        <f t="shared" si="0"/>
        <v>1.3601465477084629</v>
      </c>
      <c r="V11" s="6">
        <f t="shared" si="0"/>
        <v>-0.4982644643997447</v>
      </c>
      <c r="W11" s="6">
        <f t="shared" si="0"/>
        <v>1.1872176180614868</v>
      </c>
      <c r="X11" s="6">
        <f t="shared" si="0"/>
        <v>0.28921888936308537</v>
      </c>
      <c r="Y11" s="6">
        <f t="shared" si="0"/>
        <v>-0.55471690703885468</v>
      </c>
      <c r="Z11" s="6">
        <f t="shared" si="0"/>
        <v>0.66256686538634924</v>
      </c>
      <c r="AA11" s="6">
        <f t="shared" si="0"/>
        <v>0.73810914668466232</v>
      </c>
      <c r="AB11" s="6">
        <f t="shared" si="0"/>
        <v>0.83532626271354271</v>
      </c>
      <c r="AC11" s="6">
        <f t="shared" si="0"/>
        <v>-0.48074540308591374</v>
      </c>
      <c r="AD11" s="6">
        <f t="shared" si="0"/>
        <v>2.710878088919455</v>
      </c>
      <c r="AE11" s="6">
        <f t="shared" si="0"/>
        <v>0.51885628145509344</v>
      </c>
      <c r="AF11" s="6">
        <f t="shared" si="0"/>
        <v>0.19057683992684815</v>
      </c>
      <c r="AG11" s="6">
        <f t="shared" si="0"/>
        <v>0.10659569612692099</v>
      </c>
      <c r="AH11" s="6">
        <f t="shared" si="0"/>
        <v>0.48283192116904683</v>
      </c>
      <c r="AI11" s="6">
        <f t="shared" si="0"/>
        <v>0.2334275585629042</v>
      </c>
      <c r="AJ11" s="6">
        <f t="shared" si="1"/>
        <v>1.6992190575589872</v>
      </c>
      <c r="AL11" s="6">
        <f t="shared" si="3"/>
        <v>4.3180651822601002</v>
      </c>
      <c r="AM11" s="6">
        <f t="shared" si="3"/>
        <v>2.9740651159217979</v>
      </c>
      <c r="AN11" s="6">
        <f t="shared" si="3"/>
        <v>1.8998682910791986</v>
      </c>
      <c r="AO11" s="6">
        <f t="shared" si="3"/>
        <v>2.445459292726726</v>
      </c>
      <c r="AP11" s="6">
        <f t="shared" si="3"/>
        <v>3.3709231889267555</v>
      </c>
      <c r="AQ11" s="6">
        <f t="shared" si="3"/>
        <v>3.0211157005026079</v>
      </c>
      <c r="AR11" s="6">
        <f t="shared" si="3"/>
        <v>1.7974969323261591</v>
      </c>
      <c r="AS11" s="6">
        <f t="shared" si="3"/>
        <v>3.3787609020811793</v>
      </c>
      <c r="AT11" s="6">
        <f t="shared" si="3"/>
        <v>3.7990360121207933</v>
      </c>
      <c r="AU11" s="6">
        <f t="shared" si="3"/>
        <v>5.2375495888040247</v>
      </c>
      <c r="AV11" s="6">
        <f t="shared" si="3"/>
        <v>3.648449614764826</v>
      </c>
      <c r="AW11" s="6">
        <f t="shared" si="3"/>
        <v>2.7072802772645455</v>
      </c>
      <c r="AX11" s="6">
        <f t="shared" si="3"/>
        <v>3.6713960995258255</v>
      </c>
      <c r="AY11" s="6">
        <f t="shared" si="3"/>
        <v>2.7943939056376266</v>
      </c>
      <c r="AZ11" s="6">
        <f t="shared" si="3"/>
        <v>1.5806700694646736</v>
      </c>
      <c r="BA11" s="6">
        <f t="shared" si="3"/>
        <v>1.5853765535597253</v>
      </c>
      <c r="BB11" s="6">
        <f t="shared" si="3"/>
        <v>2.286722097332694</v>
      </c>
    </row>
    <row r="12" spans="1:54" x14ac:dyDescent="0.35">
      <c r="A12" s="8">
        <v>37346</v>
      </c>
      <c r="B12" s="1">
        <v>89.429898490987128</v>
      </c>
      <c r="C12" s="1">
        <v>88.917577112511481</v>
      </c>
      <c r="D12" s="1">
        <v>99.049773507134063</v>
      </c>
      <c r="E12" s="1">
        <v>97.848601996723815</v>
      </c>
      <c r="F12" s="1">
        <v>100.54650052825752</v>
      </c>
      <c r="G12" s="1">
        <v>94.873108158877329</v>
      </c>
      <c r="H12" s="1">
        <v>93.662508806222291</v>
      </c>
      <c r="I12" s="1">
        <v>83.049872972794745</v>
      </c>
      <c r="J12" s="1">
        <v>88.049682387368406</v>
      </c>
      <c r="K12" s="1">
        <v>90.971394234998229</v>
      </c>
      <c r="L12" s="1">
        <v>86.432499947869729</v>
      </c>
      <c r="M12" s="1">
        <v>85.047895744685789</v>
      </c>
      <c r="N12" s="1">
        <v>76.383775202757761</v>
      </c>
      <c r="O12" s="1">
        <v>82.27919215104049</v>
      </c>
      <c r="P12" s="1">
        <v>84.07870955466052</v>
      </c>
      <c r="Q12" s="1">
        <v>89.522027461331234</v>
      </c>
      <c r="R12" s="1">
        <v>88.638863358484571</v>
      </c>
      <c r="T12" s="6">
        <f t="shared" si="0"/>
        <v>0.38662327632732474</v>
      </c>
      <c r="U12" s="6">
        <f t="shared" si="0"/>
        <v>0.45727710931247056</v>
      </c>
      <c r="V12" s="6">
        <f t="shared" si="0"/>
        <v>1.9043261567005754</v>
      </c>
      <c r="W12" s="6">
        <f t="shared" si="0"/>
        <v>-0.8418504159414808</v>
      </c>
      <c r="X12" s="6">
        <f t="shared" si="0"/>
        <v>-0.18300529605351779</v>
      </c>
      <c r="Y12" s="6">
        <f t="shared" si="0"/>
        <v>0.74818458143144362</v>
      </c>
      <c r="Z12" s="6">
        <f t="shared" si="0"/>
        <v>0.35329799967440678</v>
      </c>
      <c r="AA12" s="6">
        <f t="shared" si="0"/>
        <v>1.9059003396762142</v>
      </c>
      <c r="AB12" s="6">
        <f t="shared" si="0"/>
        <v>0.65902875371925962</v>
      </c>
      <c r="AC12" s="6">
        <f t="shared" si="0"/>
        <v>0.50833774464802417</v>
      </c>
      <c r="AD12" s="6">
        <f t="shared" si="0"/>
        <v>-0.57050098401743021</v>
      </c>
      <c r="AE12" s="6">
        <f t="shared" si="0"/>
        <v>0.76918826695706599</v>
      </c>
      <c r="AF12" s="6">
        <f t="shared" si="0"/>
        <v>-0.1369381470591402</v>
      </c>
      <c r="AG12" s="6">
        <f t="shared" si="0"/>
        <v>2.0390256320989675</v>
      </c>
      <c r="AH12" s="6">
        <f t="shared" si="0"/>
        <v>0.29422654608894927</v>
      </c>
      <c r="AI12" s="6">
        <f t="shared" si="0"/>
        <v>1.1388022040353496</v>
      </c>
      <c r="AJ12" s="6">
        <f t="shared" si="1"/>
        <v>-0.57413917876760756</v>
      </c>
      <c r="AL12" s="6">
        <f t="shared" si="3"/>
        <v>3.4467375860607552</v>
      </c>
      <c r="AM12" s="6">
        <f t="shared" si="3"/>
        <v>2.5162000230840587</v>
      </c>
      <c r="AN12" s="6">
        <f t="shared" si="3"/>
        <v>2.8948451414022802</v>
      </c>
      <c r="AO12" s="6">
        <f t="shared" si="3"/>
        <v>1.5312764189263417</v>
      </c>
      <c r="AP12" s="6">
        <f t="shared" si="3"/>
        <v>2.453955333981872</v>
      </c>
      <c r="AQ12" s="6">
        <f t="shared" si="3"/>
        <v>2.952927852583298</v>
      </c>
      <c r="AR12" s="6">
        <f t="shared" si="3"/>
        <v>1.4806720658290473</v>
      </c>
      <c r="AS12" s="6">
        <f t="shared" si="3"/>
        <v>4.6294203816145796</v>
      </c>
      <c r="AT12" s="6">
        <f t="shared" si="3"/>
        <v>3.0128906725598537</v>
      </c>
      <c r="AU12" s="6">
        <f t="shared" si="3"/>
        <v>3.568748541770006</v>
      </c>
      <c r="AV12" s="6">
        <f t="shared" si="3"/>
        <v>3.3225646685230537</v>
      </c>
      <c r="AW12" s="6">
        <f t="shared" si="3"/>
        <v>3.1882479605593872</v>
      </c>
      <c r="AX12" s="6">
        <f t="shared" si="3"/>
        <v>2.3173171646841295</v>
      </c>
      <c r="AY12" s="6">
        <f t="shared" si="3"/>
        <v>4.5345856098060855</v>
      </c>
      <c r="AZ12" s="6">
        <f t="shared" si="3"/>
        <v>1.29938250922359</v>
      </c>
      <c r="BA12" s="6">
        <f t="shared" si="3"/>
        <v>2.823900679322211</v>
      </c>
      <c r="BB12" s="6">
        <f t="shared" si="3"/>
        <v>1.7553127260768964</v>
      </c>
    </row>
    <row r="13" spans="1:54" x14ac:dyDescent="0.35">
      <c r="A13" s="8">
        <v>37437</v>
      </c>
      <c r="B13" s="1">
        <v>90.189685669139507</v>
      </c>
      <c r="C13" s="1">
        <v>90.871880196563211</v>
      </c>
      <c r="D13" s="1">
        <v>99.990915659321644</v>
      </c>
      <c r="E13" s="1">
        <v>99.358358573988212</v>
      </c>
      <c r="F13" s="1">
        <v>101.45764646123881</v>
      </c>
      <c r="G13" s="1">
        <v>96.56883114184437</v>
      </c>
      <c r="H13" s="1">
        <v>95.204135157179536</v>
      </c>
      <c r="I13" s="1">
        <v>83.027729149004159</v>
      </c>
      <c r="J13" s="1">
        <v>88.19568220830709</v>
      </c>
      <c r="K13" s="1">
        <v>92.50056699335839</v>
      </c>
      <c r="L13" s="1">
        <v>87.57315987885336</v>
      </c>
      <c r="M13" s="1">
        <v>85.243587360206234</v>
      </c>
      <c r="N13" s="1">
        <v>77.258571402258966</v>
      </c>
      <c r="O13" s="1">
        <v>82.372081629368225</v>
      </c>
      <c r="P13" s="1">
        <v>85.920497686243891</v>
      </c>
      <c r="Q13" s="1">
        <v>89.107517834732974</v>
      </c>
      <c r="R13" s="1">
        <v>89.712465180334505</v>
      </c>
      <c r="T13" s="6">
        <f t="shared" si="0"/>
        <v>0.84958966852561879</v>
      </c>
      <c r="U13" s="6">
        <f t="shared" si="0"/>
        <v>2.1978816197149253</v>
      </c>
      <c r="V13" s="6">
        <f t="shared" si="0"/>
        <v>0.950170928073657</v>
      </c>
      <c r="W13" s="6">
        <f t="shared" si="0"/>
        <v>1.5429516073361516</v>
      </c>
      <c r="X13" s="6">
        <f t="shared" si="0"/>
        <v>0.90619358027803631</v>
      </c>
      <c r="Y13" s="6">
        <f t="shared" si="0"/>
        <v>1.7873589427757963</v>
      </c>
      <c r="Z13" s="6">
        <f t="shared" si="0"/>
        <v>1.6459374947415784</v>
      </c>
      <c r="AA13" s="6">
        <f t="shared" si="0"/>
        <v>-2.6663284359074169E-2</v>
      </c>
      <c r="AB13" s="6">
        <f t="shared" si="0"/>
        <v>0.16581527267340856</v>
      </c>
      <c r="AC13" s="6">
        <f t="shared" si="0"/>
        <v>1.6809380258699713</v>
      </c>
      <c r="AD13" s="6">
        <f t="shared" si="0"/>
        <v>1.3197118348672099</v>
      </c>
      <c r="AE13" s="6">
        <f t="shared" si="0"/>
        <v>0.23009577580603846</v>
      </c>
      <c r="AF13" s="6">
        <f t="shared" si="0"/>
        <v>1.1452644192815775</v>
      </c>
      <c r="AG13" s="6">
        <f t="shared" si="0"/>
        <v>0.11289546712760501</v>
      </c>
      <c r="AH13" s="6">
        <f t="shared" si="0"/>
        <v>2.190552330475537</v>
      </c>
      <c r="AI13" s="6">
        <f t="shared" si="0"/>
        <v>-0.46302528925331599</v>
      </c>
      <c r="AJ13" s="6">
        <f t="shared" si="1"/>
        <v>1.2112089225557066</v>
      </c>
      <c r="AL13" s="6">
        <f t="shared" si="3"/>
        <v>3.7289841599216</v>
      </c>
      <c r="AM13" s="6">
        <f t="shared" si="3"/>
        <v>4.7231999102480549</v>
      </c>
      <c r="AN13" s="6">
        <f t="shared" si="3"/>
        <v>2.4162501867315278</v>
      </c>
      <c r="AO13" s="6">
        <f t="shared" si="3"/>
        <v>2.2649555632055396</v>
      </c>
      <c r="AP13" s="6">
        <f t="shared" si="3"/>
        <v>2.0646884552158573</v>
      </c>
      <c r="AQ13" s="6">
        <f t="shared" si="3"/>
        <v>3.4299527063199831</v>
      </c>
      <c r="AR13" s="6">
        <f t="shared" si="3"/>
        <v>2.3127204104723464</v>
      </c>
      <c r="AS13" s="6">
        <f t="shared" si="3"/>
        <v>3.8382099424083993</v>
      </c>
      <c r="AT13" s="6">
        <f t="shared" si="3"/>
        <v>2.7018062280463662</v>
      </c>
      <c r="AU13" s="6">
        <f t="shared" si="3"/>
        <v>3.403568419001779</v>
      </c>
      <c r="AV13" s="6">
        <f t="shared" si="3"/>
        <v>3.1914720110997274</v>
      </c>
      <c r="AW13" s="6">
        <f t="shared" si="3"/>
        <v>2.6108398866339089</v>
      </c>
      <c r="AX13" s="6">
        <f t="shared" si="3"/>
        <v>2.7441279623462878</v>
      </c>
      <c r="AY13" s="6">
        <f t="shared" si="3"/>
        <v>3.3960630136572467</v>
      </c>
      <c r="AZ13" s="6">
        <f t="shared" si="3"/>
        <v>4.0071969984304179</v>
      </c>
      <c r="BA13" s="6">
        <f t="shared" si="3"/>
        <v>1.936619298783171</v>
      </c>
      <c r="BB13" s="6">
        <f t="shared" si="3"/>
        <v>2.1651617443353866</v>
      </c>
    </row>
    <row r="14" spans="1:54" x14ac:dyDescent="0.35">
      <c r="A14" s="8">
        <v>37529</v>
      </c>
      <c r="B14" s="1">
        <v>90.843207623701318</v>
      </c>
      <c r="C14" s="1">
        <v>91.030326117688475</v>
      </c>
      <c r="D14" s="1">
        <v>98.324712178645143</v>
      </c>
      <c r="E14" s="1">
        <v>97.306991868107048</v>
      </c>
      <c r="F14" s="1">
        <v>101.77203512920529</v>
      </c>
      <c r="G14" s="1">
        <v>95.985331302271604</v>
      </c>
      <c r="H14" s="1">
        <v>95.489883549577428</v>
      </c>
      <c r="I14" s="1">
        <v>84.157171776151017</v>
      </c>
      <c r="J14" s="1">
        <v>88.558032583320184</v>
      </c>
      <c r="K14" s="1">
        <v>92.169424902669206</v>
      </c>
      <c r="L14" s="1">
        <v>88.843311859931759</v>
      </c>
      <c r="M14" s="1">
        <v>85.276228844085907</v>
      </c>
      <c r="N14" s="1">
        <v>79.049119807879748</v>
      </c>
      <c r="O14" s="1">
        <v>82.746989675362869</v>
      </c>
      <c r="P14" s="1">
        <v>86.328338648854285</v>
      </c>
      <c r="Q14" s="1">
        <v>88.870944213770812</v>
      </c>
      <c r="R14" s="1">
        <v>89.75565477701484</v>
      </c>
      <c r="T14" s="6">
        <f t="shared" si="0"/>
        <v>0.72460830716192248</v>
      </c>
      <c r="U14" s="6">
        <f t="shared" si="0"/>
        <v>0.17436188266659602</v>
      </c>
      <c r="V14" s="6">
        <f t="shared" si="0"/>
        <v>-1.666354858028718</v>
      </c>
      <c r="W14" s="6">
        <f t="shared" si="0"/>
        <v>-2.0646141253970018</v>
      </c>
      <c r="X14" s="6">
        <f t="shared" si="0"/>
        <v>0.30987183217048297</v>
      </c>
      <c r="Y14" s="6">
        <f t="shared" si="0"/>
        <v>-0.60423206191209111</v>
      </c>
      <c r="Z14" s="6">
        <f t="shared" si="0"/>
        <v>0.3001428372056747</v>
      </c>
      <c r="AA14" s="6">
        <f t="shared" si="0"/>
        <v>1.360319785598274</v>
      </c>
      <c r="AB14" s="6">
        <f t="shared" si="0"/>
        <v>0.41084820247465625</v>
      </c>
      <c r="AC14" s="6">
        <f t="shared" si="0"/>
        <v>-0.35798925504203494</v>
      </c>
      <c r="AD14" s="6">
        <f t="shared" si="0"/>
        <v>1.450389574654487</v>
      </c>
      <c r="AE14" s="6">
        <f t="shared" si="0"/>
        <v>3.8292011036267226E-2</v>
      </c>
      <c r="AF14" s="6">
        <f t="shared" si="0"/>
        <v>2.3176048600458854</v>
      </c>
      <c r="AG14" s="6">
        <f t="shared" si="0"/>
        <v>0.45513970095054646</v>
      </c>
      <c r="AH14" s="6">
        <f t="shared" si="0"/>
        <v>0.47467248630206349</v>
      </c>
      <c r="AI14" s="6">
        <f t="shared" si="0"/>
        <v>-0.26549232512674825</v>
      </c>
      <c r="AJ14" s="6">
        <f t="shared" si="1"/>
        <v>4.814224711529036E-2</v>
      </c>
      <c r="AL14" s="6">
        <f t="shared" si="3"/>
        <v>3.9376642565194908</v>
      </c>
      <c r="AM14" s="6">
        <f t="shared" si="3"/>
        <v>4.2430502124755298</v>
      </c>
      <c r="AN14" s="6">
        <f t="shared" si="3"/>
        <v>0.65433280771935998</v>
      </c>
      <c r="AO14" s="6">
        <f t="shared" si="3"/>
        <v>-0.22000225869598378</v>
      </c>
      <c r="AP14" s="6">
        <f t="shared" si="3"/>
        <v>1.3258459164887659</v>
      </c>
      <c r="AQ14" s="6">
        <f t="shared" si="3"/>
        <v>1.3638638718756146</v>
      </c>
      <c r="AR14" s="6">
        <f t="shared" si="3"/>
        <v>2.989091597888649</v>
      </c>
      <c r="AS14" s="6">
        <f t="shared" si="3"/>
        <v>4.0268108835979977</v>
      </c>
      <c r="AT14" s="6">
        <f t="shared" si="3"/>
        <v>2.0858641438146419</v>
      </c>
      <c r="AU14" s="6">
        <f t="shared" si="3"/>
        <v>1.3424109133862938</v>
      </c>
      <c r="AV14" s="6">
        <f t="shared" si="3"/>
        <v>4.9734228235755129</v>
      </c>
      <c r="AW14" s="6">
        <f t="shared" si="3"/>
        <v>1.5639802291484983</v>
      </c>
      <c r="AX14" s="6">
        <f t="shared" si="3"/>
        <v>3.544652272218074</v>
      </c>
      <c r="AY14" s="6">
        <f t="shared" si="3"/>
        <v>2.7285551080609372</v>
      </c>
      <c r="AZ14" s="6">
        <f t="shared" si="3"/>
        <v>3.4749310166101832</v>
      </c>
      <c r="BA14" s="6">
        <f t="shared" si="3"/>
        <v>0.63760032290323121</v>
      </c>
      <c r="BB14" s="6">
        <f t="shared" si="3"/>
        <v>2.3893106185971735</v>
      </c>
    </row>
    <row r="15" spans="1:54" x14ac:dyDescent="0.35">
      <c r="A15" s="8">
        <v>37621</v>
      </c>
      <c r="B15" s="1">
        <v>91.85441433024836</v>
      </c>
      <c r="C15" s="1">
        <v>91.469748678524454</v>
      </c>
      <c r="D15" s="1">
        <v>99.805704731596677</v>
      </c>
      <c r="E15" s="1">
        <v>97.857710033983722</v>
      </c>
      <c r="F15" s="1">
        <v>103.47770680039338</v>
      </c>
      <c r="G15" s="1">
        <v>97.695897279993474</v>
      </c>
      <c r="H15" s="1">
        <v>96.592464370770529</v>
      </c>
      <c r="I15" s="1">
        <v>85.259073577982846</v>
      </c>
      <c r="J15" s="1">
        <v>89.582470981009536</v>
      </c>
      <c r="K15" s="1">
        <v>93.681415712270109</v>
      </c>
      <c r="L15" s="1">
        <v>88.949058088882268</v>
      </c>
      <c r="M15" s="1">
        <v>86.812452055470402</v>
      </c>
      <c r="N15" s="1">
        <v>78.206424228827331</v>
      </c>
      <c r="O15" s="1">
        <v>84.036012287980626</v>
      </c>
      <c r="P15" s="1">
        <v>86.217656353490554</v>
      </c>
      <c r="Q15" s="1">
        <v>89.493918349528315</v>
      </c>
      <c r="R15" s="1">
        <v>91.282757883410014</v>
      </c>
      <c r="T15" s="6">
        <f t="shared" si="0"/>
        <v>1.1131340834372061</v>
      </c>
      <c r="U15" s="6">
        <f t="shared" si="0"/>
        <v>0.4827210662388115</v>
      </c>
      <c r="V15" s="6">
        <f t="shared" si="0"/>
        <v>1.5062261766510376</v>
      </c>
      <c r="W15" s="6">
        <f t="shared" si="0"/>
        <v>0.56595950126907546</v>
      </c>
      <c r="X15" s="6">
        <f t="shared" si="0"/>
        <v>1.6759728436428034</v>
      </c>
      <c r="Y15" s="6">
        <f t="shared" si="0"/>
        <v>1.7821118649213652</v>
      </c>
      <c r="Z15" s="6">
        <f t="shared" si="0"/>
        <v>1.1546572057768323</v>
      </c>
      <c r="AA15" s="6">
        <f t="shared" si="0"/>
        <v>1.3093379667781235</v>
      </c>
      <c r="AB15" s="6">
        <f t="shared" si="0"/>
        <v>1.156798957480798</v>
      </c>
      <c r="AC15" s="6">
        <f t="shared" si="0"/>
        <v>1.6404472645864532</v>
      </c>
      <c r="AD15" s="6">
        <f t="shared" si="0"/>
        <v>0.11902553691067741</v>
      </c>
      <c r="AE15" s="6">
        <f t="shared" si="0"/>
        <v>1.8014671054382925</v>
      </c>
      <c r="AF15" s="6">
        <f t="shared" si="0"/>
        <v>-1.0660404329618012</v>
      </c>
      <c r="AG15" s="6">
        <f t="shared" si="0"/>
        <v>1.5577879239775605</v>
      </c>
      <c r="AH15" s="6">
        <f t="shared" si="0"/>
        <v>-0.12821084836803776</v>
      </c>
      <c r="AI15" s="6">
        <f t="shared" si="0"/>
        <v>0.70098741638098261</v>
      </c>
      <c r="AJ15" s="6">
        <f t="shared" si="1"/>
        <v>1.7014004412190475</v>
      </c>
      <c r="AL15" s="6">
        <f t="shared" si="3"/>
        <v>3.1081846589328999</v>
      </c>
      <c r="AM15" s="6">
        <f t="shared" si="3"/>
        <v>3.3406688363841308</v>
      </c>
      <c r="AN15" s="6">
        <f t="shared" si="3"/>
        <v>2.6820428472301483</v>
      </c>
      <c r="AO15" s="6">
        <f t="shared" si="3"/>
        <v>-0.83262048211917294</v>
      </c>
      <c r="AP15" s="6">
        <f t="shared" si="3"/>
        <v>2.7269338803948218</v>
      </c>
      <c r="AQ15" s="6">
        <f t="shared" si="3"/>
        <v>3.7457766802632575</v>
      </c>
      <c r="AR15" s="6">
        <f t="shared" si="3"/>
        <v>3.4925551863811188</v>
      </c>
      <c r="AS15" s="6">
        <f t="shared" si="3"/>
        <v>4.6166880705183599</v>
      </c>
      <c r="AT15" s="6">
        <f t="shared" si="3"/>
        <v>2.4113236733296572</v>
      </c>
      <c r="AU15" s="6">
        <f t="shared" si="3"/>
        <v>3.502463054295113</v>
      </c>
      <c r="AV15" s="6">
        <f t="shared" si="3"/>
        <v>2.3244761988291174</v>
      </c>
      <c r="AW15" s="6">
        <f t="shared" si="3"/>
        <v>2.8599267329961986</v>
      </c>
      <c r="AX15" s="6">
        <f t="shared" si="3"/>
        <v>2.2459672794327368</v>
      </c>
      <c r="AY15" s="6">
        <f t="shared" si="3"/>
        <v>4.2177564909915199</v>
      </c>
      <c r="AZ15" s="6">
        <f t="shared" si="3"/>
        <v>2.8456930939006364</v>
      </c>
      <c r="BA15" s="6">
        <f t="shared" si="3"/>
        <v>1.1070455294002191</v>
      </c>
      <c r="BB15" s="6">
        <f t="shared" si="3"/>
        <v>2.3915068042829279</v>
      </c>
    </row>
    <row r="16" spans="1:54" x14ac:dyDescent="0.35">
      <c r="A16" s="8">
        <v>37711</v>
      </c>
      <c r="B16" s="1">
        <v>92.847491139291293</v>
      </c>
      <c r="C16" s="1">
        <v>92.670897525395404</v>
      </c>
      <c r="D16" s="1">
        <v>100.74744328085451</v>
      </c>
      <c r="E16" s="1">
        <v>98.44813926523274</v>
      </c>
      <c r="F16" s="1">
        <v>104.27073893722044</v>
      </c>
      <c r="G16" s="1">
        <v>97.458265564576649</v>
      </c>
      <c r="H16" s="1">
        <v>97.137258445566673</v>
      </c>
      <c r="I16" s="1">
        <v>86.371408753232899</v>
      </c>
      <c r="J16" s="1">
        <v>90.513307671453916</v>
      </c>
      <c r="K16" s="1">
        <v>93.676292618595213</v>
      </c>
      <c r="L16" s="1">
        <v>89.927366037684095</v>
      </c>
      <c r="M16" s="1">
        <v>87.556971612350921</v>
      </c>
      <c r="N16" s="1">
        <v>79.465801767785152</v>
      </c>
      <c r="O16" s="1">
        <v>84.562537263035523</v>
      </c>
      <c r="P16" s="1">
        <v>87.05580043629503</v>
      </c>
      <c r="Q16" s="1">
        <v>90.313831040100297</v>
      </c>
      <c r="R16" s="1">
        <v>92.614505640477731</v>
      </c>
      <c r="T16" s="6">
        <f t="shared" si="0"/>
        <v>1.08114217077524</v>
      </c>
      <c r="U16" s="6">
        <f t="shared" si="0"/>
        <v>1.313165132980143</v>
      </c>
      <c r="V16" s="6">
        <f t="shared" si="0"/>
        <v>0.94357186474502974</v>
      </c>
      <c r="W16" s="6">
        <f t="shared" si="0"/>
        <v>0.60335484147746588</v>
      </c>
      <c r="X16" s="6">
        <f t="shared" si="0"/>
        <v>0.76637969795447791</v>
      </c>
      <c r="Y16" s="6">
        <f t="shared" si="0"/>
        <v>-0.24323612560287478</v>
      </c>
      <c r="Z16" s="6">
        <f t="shared" si="0"/>
        <v>0.56401301938517889</v>
      </c>
      <c r="AA16" s="6">
        <f t="shared" si="0"/>
        <v>1.3046531337601808</v>
      </c>
      <c r="AB16" s="6">
        <f t="shared" si="0"/>
        <v>1.039083517401207</v>
      </c>
      <c r="AC16" s="6">
        <f t="shared" si="0"/>
        <v>-5.4686339184151223E-3</v>
      </c>
      <c r="AD16" s="6">
        <f t="shared" si="0"/>
        <v>1.0998519487685376</v>
      </c>
      <c r="AE16" s="6">
        <f t="shared" si="0"/>
        <v>0.85761839373548199</v>
      </c>
      <c r="AF16" s="6">
        <f t="shared" si="0"/>
        <v>1.6103249207161774</v>
      </c>
      <c r="AG16" s="6">
        <f t="shared" si="0"/>
        <v>0.6265468347671721</v>
      </c>
      <c r="AH16" s="6">
        <f t="shared" si="0"/>
        <v>0.97212580143457572</v>
      </c>
      <c r="AI16" s="6">
        <f t="shared" si="0"/>
        <v>0.91616581963673838</v>
      </c>
      <c r="AJ16" s="6">
        <f t="shared" si="1"/>
        <v>1.4589258562593743</v>
      </c>
      <c r="AL16" s="6">
        <f t="shared" si="3"/>
        <v>3.8215325142615386</v>
      </c>
      <c r="AM16" s="6">
        <f t="shared" si="3"/>
        <v>4.2211231285965711</v>
      </c>
      <c r="AN16" s="6">
        <f t="shared" si="3"/>
        <v>1.7139562399889563</v>
      </c>
      <c r="AO16" s="6">
        <f t="shared" si="3"/>
        <v>0.61271929927930735</v>
      </c>
      <c r="AP16" s="6">
        <f t="shared" si="3"/>
        <v>3.703996050977687</v>
      </c>
      <c r="AQ16" s="6">
        <f t="shared" si="3"/>
        <v>2.7248579243025706</v>
      </c>
      <c r="AR16" s="6">
        <f t="shared" si="3"/>
        <v>3.7098618045062981</v>
      </c>
      <c r="AS16" s="6">
        <f t="shared" si="3"/>
        <v>3.9994471533101761</v>
      </c>
      <c r="AT16" s="6">
        <f t="shared" si="3"/>
        <v>2.7979945154679386</v>
      </c>
      <c r="AU16" s="6">
        <f t="shared" si="3"/>
        <v>2.9733504760954377</v>
      </c>
      <c r="AV16" s="6">
        <f t="shared" si="3"/>
        <v>4.0434629241572706</v>
      </c>
      <c r="AW16" s="6">
        <f t="shared" si="3"/>
        <v>2.9501915899217357</v>
      </c>
      <c r="AX16" s="6">
        <f t="shared" si="3"/>
        <v>4.0349230669029845</v>
      </c>
      <c r="AY16" s="6">
        <f t="shared" si="3"/>
        <v>2.7751185351984065</v>
      </c>
      <c r="AZ16" s="6">
        <f t="shared" si="3"/>
        <v>3.540837980748357</v>
      </c>
      <c r="BA16" s="6">
        <f t="shared" si="3"/>
        <v>0.88447905082476019</v>
      </c>
      <c r="BB16" s="6">
        <f t="shared" si="3"/>
        <v>4.4852135184928477</v>
      </c>
    </row>
    <row r="17" spans="1:54" x14ac:dyDescent="0.35">
      <c r="A17" s="8">
        <v>37802</v>
      </c>
      <c r="B17" s="1">
        <v>93.776786241960068</v>
      </c>
      <c r="C17" s="1">
        <v>92.353946888968593</v>
      </c>
      <c r="D17" s="1">
        <v>101.11572579184654</v>
      </c>
      <c r="E17" s="1">
        <v>99.175320286538295</v>
      </c>
      <c r="F17" s="1">
        <v>104.97747979091712</v>
      </c>
      <c r="G17" s="1">
        <v>97.86553923452216</v>
      </c>
      <c r="H17" s="1">
        <v>97.465131347384528</v>
      </c>
      <c r="I17" s="1">
        <v>86.995815684389726</v>
      </c>
      <c r="J17" s="1">
        <v>90.66997104728668</v>
      </c>
      <c r="K17" s="1">
        <v>94.248664220713394</v>
      </c>
      <c r="L17" s="1">
        <v>89.707657294819541</v>
      </c>
      <c r="M17" s="1">
        <v>87.590542665991876</v>
      </c>
      <c r="N17" s="1">
        <v>79.52310740033505</v>
      </c>
      <c r="O17" s="1">
        <v>85.573812067076858</v>
      </c>
      <c r="P17" s="1">
        <v>87.43020235168818</v>
      </c>
      <c r="Q17" s="1">
        <v>90.653008021883892</v>
      </c>
      <c r="R17" s="1">
        <v>92.4770664200894</v>
      </c>
      <c r="T17" s="6">
        <f t="shared" si="0"/>
        <v>1.0008833747318313</v>
      </c>
      <c r="U17" s="6">
        <f t="shared" si="0"/>
        <v>-0.34201744548761903</v>
      </c>
      <c r="V17" s="6">
        <f t="shared" si="0"/>
        <v>0.36555023035707013</v>
      </c>
      <c r="W17" s="6">
        <f t="shared" si="0"/>
        <v>0.73864374353123097</v>
      </c>
      <c r="X17" s="6">
        <f t="shared" si="0"/>
        <v>0.67779403972785257</v>
      </c>
      <c r="Y17" s="6">
        <f t="shared" si="0"/>
        <v>0.41789546282828827</v>
      </c>
      <c r="Z17" s="6">
        <f t="shared" si="0"/>
        <v>0.33753567587209155</v>
      </c>
      <c r="AA17" s="6">
        <f t="shared" si="0"/>
        <v>0.72293243814141039</v>
      </c>
      <c r="AB17" s="6">
        <f t="shared" si="0"/>
        <v>0.17308325136169422</v>
      </c>
      <c r="AC17" s="6">
        <f t="shared" si="0"/>
        <v>0.61101009243460513</v>
      </c>
      <c r="AD17" s="6">
        <f t="shared" si="0"/>
        <v>-0.24431800078797972</v>
      </c>
      <c r="AE17" s="6">
        <f t="shared" si="0"/>
        <v>3.8341953841869447E-2</v>
      </c>
      <c r="AF17" s="6">
        <f t="shared" si="0"/>
        <v>7.211357750767089E-2</v>
      </c>
      <c r="AG17" s="6">
        <f t="shared" si="0"/>
        <v>1.1958898547423269</v>
      </c>
      <c r="AH17" s="6">
        <f t="shared" si="0"/>
        <v>0.43007118826863255</v>
      </c>
      <c r="AI17" s="6">
        <f t="shared" si="0"/>
        <v>0.3755537528166597</v>
      </c>
      <c r="AJ17" s="6">
        <f t="shared" si="1"/>
        <v>-0.14839923771968744</v>
      </c>
      <c r="AL17" s="6">
        <f t="shared" si="3"/>
        <v>3.9772847041288362</v>
      </c>
      <c r="AM17" s="6">
        <f t="shared" si="3"/>
        <v>1.6309409348629567</v>
      </c>
      <c r="AN17" s="6">
        <f t="shared" si="3"/>
        <v>1.1249123233926905</v>
      </c>
      <c r="AO17" s="6">
        <f t="shared" si="3"/>
        <v>-0.18422032134680633</v>
      </c>
      <c r="AP17" s="6">
        <f t="shared" si="3"/>
        <v>3.4692637296914075</v>
      </c>
      <c r="AQ17" s="6">
        <f t="shared" si="3"/>
        <v>1.3427811824429536</v>
      </c>
      <c r="AR17" s="6">
        <f t="shared" si="3"/>
        <v>2.3748928410222359</v>
      </c>
      <c r="AS17" s="6">
        <f t="shared" si="3"/>
        <v>4.7792304764403548</v>
      </c>
      <c r="AT17" s="6">
        <f t="shared" si="3"/>
        <v>2.8054534836928102</v>
      </c>
      <c r="AU17" s="6">
        <f t="shared" si="3"/>
        <v>1.8898232564136697</v>
      </c>
      <c r="AV17" s="6">
        <f t="shared" si="3"/>
        <v>2.4373876869568267</v>
      </c>
      <c r="AW17" s="6">
        <f t="shared" si="3"/>
        <v>2.7532338542585189</v>
      </c>
      <c r="AX17" s="6">
        <f t="shared" si="3"/>
        <v>2.9311129586973905</v>
      </c>
      <c r="AY17" s="6">
        <f t="shared" si="3"/>
        <v>3.8869121362196113</v>
      </c>
      <c r="AZ17" s="6">
        <f t="shared" si="3"/>
        <v>1.75709487968434</v>
      </c>
      <c r="BA17" s="6">
        <f t="shared" si="3"/>
        <v>1.7344105466132742</v>
      </c>
      <c r="BB17" s="6">
        <f t="shared" si="3"/>
        <v>3.0816244255440495</v>
      </c>
    </row>
    <row r="18" spans="1:54" x14ac:dyDescent="0.35">
      <c r="A18" s="8">
        <v>37894</v>
      </c>
      <c r="B18" s="1">
        <v>94.968001221240272</v>
      </c>
      <c r="C18" s="1">
        <v>93.039719336337541</v>
      </c>
      <c r="D18" s="1">
        <v>101.55744003195103</v>
      </c>
      <c r="E18" s="1">
        <v>100.34579242724868</v>
      </c>
      <c r="F18" s="1">
        <v>105.33809820235871</v>
      </c>
      <c r="G18" s="1">
        <v>97.623437189508195</v>
      </c>
      <c r="H18" s="1">
        <v>97.49810000658826</v>
      </c>
      <c r="I18" s="1">
        <v>87.539939317493122</v>
      </c>
      <c r="J18" s="1">
        <v>91.233299420845483</v>
      </c>
      <c r="K18" s="1">
        <v>95.050286887015176</v>
      </c>
      <c r="L18" s="1">
        <v>91.629185899934058</v>
      </c>
      <c r="M18" s="1">
        <v>87.937954213523483</v>
      </c>
      <c r="N18" s="1">
        <v>80.154650262128044</v>
      </c>
      <c r="O18" s="1">
        <v>86.44303667621206</v>
      </c>
      <c r="P18" s="1">
        <v>88.108070451326768</v>
      </c>
      <c r="Q18" s="1">
        <v>91.12112790306584</v>
      </c>
      <c r="R18" s="1">
        <v>93.492332975998238</v>
      </c>
      <c r="T18" s="6">
        <f t="shared" si="0"/>
        <v>1.2702663708336726</v>
      </c>
      <c r="U18" s="6">
        <f t="shared" si="0"/>
        <v>0.74254806694229458</v>
      </c>
      <c r="V18" s="6">
        <f t="shared" si="0"/>
        <v>0.43684030020592068</v>
      </c>
      <c r="W18" s="6">
        <f t="shared" si="0"/>
        <v>1.1802050523544105</v>
      </c>
      <c r="X18" s="6">
        <f t="shared" si="0"/>
        <v>0.34351978363342806</v>
      </c>
      <c r="Y18" s="6">
        <f t="shared" si="0"/>
        <v>-0.247382323653067</v>
      </c>
      <c r="Z18" s="6">
        <f t="shared" si="0"/>
        <v>3.3826106575718384E-2</v>
      </c>
      <c r="AA18" s="6">
        <f t="shared" si="0"/>
        <v>0.62545954517791991</v>
      </c>
      <c r="AB18" s="6">
        <f t="shared" si="0"/>
        <v>0.62129541572810698</v>
      </c>
      <c r="AC18" s="6">
        <f t="shared" si="0"/>
        <v>0.85054008237668288</v>
      </c>
      <c r="AD18" s="6">
        <f t="shared" si="0"/>
        <v>2.1419895057559257</v>
      </c>
      <c r="AE18" s="6">
        <f t="shared" si="0"/>
        <v>0.39663134507157416</v>
      </c>
      <c r="AF18" s="6">
        <f t="shared" si="0"/>
        <v>0.7941627062102663</v>
      </c>
      <c r="AG18" s="6">
        <f t="shared" si="0"/>
        <v>1.0157600650697374</v>
      </c>
      <c r="AH18" s="6">
        <f t="shared" si="0"/>
        <v>0.77532486647104992</v>
      </c>
      <c r="AI18" s="6">
        <f t="shared" si="0"/>
        <v>0.51638648446055146</v>
      </c>
      <c r="AJ18" s="6">
        <f t="shared" si="1"/>
        <v>1.0978576583483557</v>
      </c>
      <c r="AL18" s="6">
        <f t="shared" si="3"/>
        <v>4.5405635769985464</v>
      </c>
      <c r="AM18" s="6">
        <f t="shared" si="3"/>
        <v>2.2073887948629523</v>
      </c>
      <c r="AN18" s="6">
        <f t="shared" si="3"/>
        <v>3.2878081020286887</v>
      </c>
      <c r="AO18" s="6">
        <f t="shared" si="3"/>
        <v>3.1229005242095154</v>
      </c>
      <c r="AP18" s="6">
        <f t="shared" si="3"/>
        <v>3.5039714678261946</v>
      </c>
      <c r="AQ18" s="6">
        <f t="shared" si="3"/>
        <v>1.7066210690860339</v>
      </c>
      <c r="AR18" s="6">
        <f t="shared" si="3"/>
        <v>2.1030672384977578</v>
      </c>
      <c r="AS18" s="6">
        <f t="shared" si="3"/>
        <v>4.0195832036037382</v>
      </c>
      <c r="AT18" s="6">
        <f t="shared" si="3"/>
        <v>3.0209194575413267</v>
      </c>
      <c r="AU18" s="6">
        <f t="shared" si="3"/>
        <v>3.1256156663537427</v>
      </c>
      <c r="AV18" s="6">
        <f t="shared" si="3"/>
        <v>3.1357161070204587</v>
      </c>
      <c r="AW18" s="6">
        <f t="shared" si="3"/>
        <v>3.1212981689236363</v>
      </c>
      <c r="AX18" s="6">
        <f t="shared" si="3"/>
        <v>1.3985360709077632</v>
      </c>
      <c r="AY18" s="6">
        <f t="shared" si="3"/>
        <v>4.4666845468937399</v>
      </c>
      <c r="AZ18" s="6">
        <f t="shared" si="3"/>
        <v>2.0615846781340874</v>
      </c>
      <c r="BA18" s="6">
        <f t="shared" si="3"/>
        <v>2.5319677980267796</v>
      </c>
      <c r="BB18" s="6">
        <f t="shared" si="3"/>
        <v>4.1631674441756861</v>
      </c>
    </row>
    <row r="19" spans="1:54" x14ac:dyDescent="0.35">
      <c r="A19" s="8">
        <v>37986</v>
      </c>
      <c r="B19" s="1">
        <v>95.154385788925822</v>
      </c>
      <c r="C19" s="1">
        <v>94.075169121640172</v>
      </c>
      <c r="D19" s="1">
        <v>103.00890957547691</v>
      </c>
      <c r="E19" s="1">
        <v>98.931351628456625</v>
      </c>
      <c r="F19" s="1">
        <v>105.42691890613905</v>
      </c>
      <c r="G19" s="1">
        <v>97.678167581032852</v>
      </c>
      <c r="H19" s="1">
        <v>98.282584346235808</v>
      </c>
      <c r="I19" s="1">
        <v>88.04666401878923</v>
      </c>
      <c r="J19" s="1">
        <v>92.430905555535119</v>
      </c>
      <c r="K19" s="1">
        <v>95.539058456025757</v>
      </c>
      <c r="L19" s="1">
        <v>91.210875657168387</v>
      </c>
      <c r="M19" s="1">
        <v>88.852369919407877</v>
      </c>
      <c r="N19" s="1">
        <v>81.227471152053454</v>
      </c>
      <c r="O19" s="1">
        <v>87.007086929528924</v>
      </c>
      <c r="P19" s="1">
        <v>89.811064922876483</v>
      </c>
      <c r="Q19" s="1">
        <v>92.188805239514309</v>
      </c>
      <c r="R19" s="1">
        <v>95.011733357662052</v>
      </c>
      <c r="T19" s="6">
        <f t="shared" si="0"/>
        <v>0.19626038801359158</v>
      </c>
      <c r="U19" s="6">
        <f t="shared" si="0"/>
        <v>1.1129115529245004</v>
      </c>
      <c r="V19" s="6">
        <f t="shared" si="0"/>
        <v>1.4292104478699219</v>
      </c>
      <c r="W19" s="6">
        <f t="shared" si="0"/>
        <v>-1.4095666241487281</v>
      </c>
      <c r="X19" s="6">
        <f t="shared" si="0"/>
        <v>8.4319638664553942E-2</v>
      </c>
      <c r="Y19" s="6">
        <f t="shared" si="0"/>
        <v>5.6062758186237183E-2</v>
      </c>
      <c r="Z19" s="6">
        <f t="shared" si="0"/>
        <v>0.80461500233803829</v>
      </c>
      <c r="AA19" s="6">
        <f t="shared" si="0"/>
        <v>0.57884972876014462</v>
      </c>
      <c r="AB19" s="6">
        <f t="shared" si="0"/>
        <v>1.3126853268402128</v>
      </c>
      <c r="AC19" s="6">
        <f t="shared" si="0"/>
        <v>0.51422419123423602</v>
      </c>
      <c r="AD19" s="6">
        <f t="shared" si="0"/>
        <v>-0.45652511113926098</v>
      </c>
      <c r="AE19" s="6">
        <f t="shared" si="0"/>
        <v>1.0398419136111503</v>
      </c>
      <c r="AF19" s="6">
        <f t="shared" si="0"/>
        <v>1.3384387386346175</v>
      </c>
      <c r="AG19" s="6">
        <f t="shared" si="0"/>
        <v>0.65251091933480332</v>
      </c>
      <c r="AH19" s="6">
        <f t="shared" si="0"/>
        <v>1.932847312199959</v>
      </c>
      <c r="AI19" s="6">
        <f t="shared" si="0"/>
        <v>1.1717121605257841</v>
      </c>
      <c r="AJ19" s="6">
        <f t="shared" si="1"/>
        <v>1.6251604097352823</v>
      </c>
      <c r="AL19" s="6">
        <f t="shared" si="3"/>
        <v>3.5926106357969001</v>
      </c>
      <c r="AM19" s="6">
        <f t="shared" si="3"/>
        <v>2.8483957600808685</v>
      </c>
      <c r="AN19" s="6">
        <f t="shared" si="3"/>
        <v>3.2094406351765858</v>
      </c>
      <c r="AO19" s="6">
        <f t="shared" si="3"/>
        <v>1.097145635331187</v>
      </c>
      <c r="AP19" s="6">
        <f t="shared" si="3"/>
        <v>1.883702457289349</v>
      </c>
      <c r="AQ19" s="6">
        <f t="shared" si="3"/>
        <v>-1.8147843926141771E-2</v>
      </c>
      <c r="AR19" s="6">
        <f t="shared" si="3"/>
        <v>1.7497430948419934</v>
      </c>
      <c r="AS19" s="6">
        <f t="shared" si="3"/>
        <v>3.2695528156973186</v>
      </c>
      <c r="AT19" s="6">
        <f t="shared" si="3"/>
        <v>3.1796785055520749</v>
      </c>
      <c r="AU19" s="6">
        <f t="shared" si="3"/>
        <v>1.9829362415499263</v>
      </c>
      <c r="AV19" s="6">
        <f t="shared" si="3"/>
        <v>2.5428235181827352</v>
      </c>
      <c r="AW19" s="6">
        <f t="shared" si="3"/>
        <v>2.3497986932036419</v>
      </c>
      <c r="AX19" s="6">
        <f t="shared" si="3"/>
        <v>3.8629140163559006</v>
      </c>
      <c r="AY19" s="6">
        <f t="shared" si="3"/>
        <v>3.5354778988879287</v>
      </c>
      <c r="AZ19" s="6">
        <f t="shared" si="3"/>
        <v>4.1678337377358377</v>
      </c>
      <c r="BA19" s="6">
        <f t="shared" si="3"/>
        <v>3.0112514232093712</v>
      </c>
      <c r="BB19" s="6">
        <f t="shared" si="3"/>
        <v>4.0850819593058585</v>
      </c>
    </row>
    <row r="20" spans="1:54" x14ac:dyDescent="0.35">
      <c r="A20" s="8">
        <v>38077</v>
      </c>
      <c r="B20" s="1">
        <v>96.041949609501998</v>
      </c>
      <c r="C20" s="1">
        <v>94.060819577269854</v>
      </c>
      <c r="D20" s="1">
        <v>102.93153031541647</v>
      </c>
      <c r="E20" s="1">
        <v>99.671722968451803</v>
      </c>
      <c r="F20" s="1">
        <v>105.99578719966199</v>
      </c>
      <c r="G20" s="1">
        <v>98.555610792441058</v>
      </c>
      <c r="H20" s="1">
        <v>99.137014281693283</v>
      </c>
      <c r="I20" s="1">
        <v>89.338822250270681</v>
      </c>
      <c r="J20" s="1">
        <v>92.76912616391634</v>
      </c>
      <c r="K20" s="1">
        <v>96.239245741060301</v>
      </c>
      <c r="L20" s="1">
        <v>92.336533005428564</v>
      </c>
      <c r="M20" s="1">
        <v>89.695740018303056</v>
      </c>
      <c r="N20" s="1">
        <v>81.456114331963789</v>
      </c>
      <c r="O20" s="1">
        <v>87.326217524301413</v>
      </c>
      <c r="P20" s="1">
        <v>89.969679560814754</v>
      </c>
      <c r="Q20" s="1">
        <v>92.719429106721208</v>
      </c>
      <c r="R20" s="1">
        <v>95.252606217853071</v>
      </c>
      <c r="T20" s="6">
        <f t="shared" si="0"/>
        <v>0.93276186191249</v>
      </c>
      <c r="U20" s="6">
        <f t="shared" si="0"/>
        <v>-1.5253275124882393E-2</v>
      </c>
      <c r="V20" s="6">
        <f t="shared" si="0"/>
        <v>-7.5118997355994033E-2</v>
      </c>
      <c r="W20" s="6">
        <f t="shared" si="0"/>
        <v>0.74836877067614438</v>
      </c>
      <c r="X20" s="6">
        <f t="shared" si="0"/>
        <v>0.53958542981740187</v>
      </c>
      <c r="Y20" s="6">
        <f t="shared" si="0"/>
        <v>0.89830023754313704</v>
      </c>
      <c r="Z20" s="6">
        <f t="shared" si="0"/>
        <v>0.8693604682264322</v>
      </c>
      <c r="AA20" s="6">
        <f t="shared" si="0"/>
        <v>1.4675834069144411</v>
      </c>
      <c r="AB20" s="6">
        <f t="shared" si="0"/>
        <v>0.36591722903549506</v>
      </c>
      <c r="AC20" s="6">
        <f t="shared" si="0"/>
        <v>0.73288066299797006</v>
      </c>
      <c r="AD20" s="6">
        <f t="shared" si="0"/>
        <v>1.2341262378525508</v>
      </c>
      <c r="AE20" s="6">
        <f t="shared" si="0"/>
        <v>0.94918132139878431</v>
      </c>
      <c r="AF20" s="6">
        <f t="shared" si="0"/>
        <v>0.28148504030407473</v>
      </c>
      <c r="AG20" s="6">
        <f t="shared" si="0"/>
        <v>0.36678689752132065</v>
      </c>
      <c r="AH20" s="6">
        <f t="shared" si="0"/>
        <v>0.17660923859936783</v>
      </c>
      <c r="AI20" s="6">
        <f t="shared" ref="AI20:AJ69" si="4">(Q20/Q19-1)*100</f>
        <v>0.57558384212519353</v>
      </c>
      <c r="AJ20" s="6">
        <f t="shared" si="1"/>
        <v>0.25351906725485929</v>
      </c>
      <c r="AL20" s="6">
        <f t="shared" si="3"/>
        <v>3.4405436603756279</v>
      </c>
      <c r="AM20" s="6">
        <f t="shared" si="3"/>
        <v>1.4998474051614252</v>
      </c>
      <c r="AN20" s="6">
        <f t="shared" si="3"/>
        <v>2.1678833362285488</v>
      </c>
      <c r="AO20" s="6">
        <f t="shared" si="3"/>
        <v>1.242871335457707</v>
      </c>
      <c r="AP20" s="6">
        <f t="shared" si="3"/>
        <v>1.6543934377219349</v>
      </c>
      <c r="AQ20" s="6">
        <f t="shared" si="3"/>
        <v>1.1259642489094945</v>
      </c>
      <c r="AR20" s="6">
        <f t="shared" si="3"/>
        <v>2.0586908341120536</v>
      </c>
      <c r="AS20" s="6">
        <f t="shared" si="3"/>
        <v>3.4356432757925992</v>
      </c>
      <c r="AT20" s="6">
        <f t="shared" si="3"/>
        <v>2.4922506430221425</v>
      </c>
      <c r="AU20" s="6">
        <f t="shared" si="3"/>
        <v>2.7359677147986705</v>
      </c>
      <c r="AV20" s="6">
        <f t="shared" si="3"/>
        <v>2.6790142688432717</v>
      </c>
      <c r="AW20" s="6">
        <f t="shared" si="3"/>
        <v>2.4427162869694818</v>
      </c>
      <c r="AX20" s="6">
        <f t="shared" si="3"/>
        <v>2.5046152179961867</v>
      </c>
      <c r="AY20" s="6">
        <f t="shared" si="3"/>
        <v>3.2682087727208708</v>
      </c>
      <c r="AZ20" s="6">
        <f t="shared" si="3"/>
        <v>3.3471395471827536</v>
      </c>
      <c r="BA20" s="6">
        <f t="shared" si="3"/>
        <v>2.6635987410973616</v>
      </c>
      <c r="BB20" s="6">
        <f t="shared" si="3"/>
        <v>2.8484745009774715</v>
      </c>
    </row>
    <row r="21" spans="1:54" x14ac:dyDescent="0.35">
      <c r="A21" s="8">
        <v>38168</v>
      </c>
      <c r="B21" s="1">
        <v>96.800044849185966</v>
      </c>
      <c r="C21" s="1">
        <v>95.255953728163533</v>
      </c>
      <c r="D21" s="1">
        <v>103.15543422109461</v>
      </c>
      <c r="E21" s="1">
        <v>101.05672247899112</v>
      </c>
      <c r="F21" s="1">
        <v>106.07107337001925</v>
      </c>
      <c r="G21" s="1">
        <v>99.138542890479059</v>
      </c>
      <c r="H21" s="1">
        <v>99.490541744380465</v>
      </c>
      <c r="I21" s="1">
        <v>90.112955476172317</v>
      </c>
      <c r="J21" s="1">
        <v>93.850880153344391</v>
      </c>
      <c r="K21" s="1">
        <v>97.166202312484515</v>
      </c>
      <c r="L21" s="1">
        <v>92.577629765197372</v>
      </c>
      <c r="M21" s="1">
        <v>91.332612619734448</v>
      </c>
      <c r="N21" s="1">
        <v>82.903023635533913</v>
      </c>
      <c r="O21" s="1">
        <v>87.792765637616071</v>
      </c>
      <c r="P21" s="1">
        <v>90.97075925489942</v>
      </c>
      <c r="Q21" s="1">
        <v>93.427945627355314</v>
      </c>
      <c r="R21" s="1">
        <v>95.904519170421025</v>
      </c>
      <c r="T21" s="6">
        <f t="shared" ref="T21:AH37" si="5">(B21/B20-1)*100</f>
        <v>0.78933762045263478</v>
      </c>
      <c r="U21" s="6">
        <f t="shared" si="5"/>
        <v>1.2705972117454278</v>
      </c>
      <c r="V21" s="6">
        <f t="shared" si="5"/>
        <v>0.21752703471136225</v>
      </c>
      <c r="W21" s="6">
        <f t="shared" si="5"/>
        <v>1.3895611205373637</v>
      </c>
      <c r="X21" s="6">
        <f t="shared" si="5"/>
        <v>7.1027511891053052E-2</v>
      </c>
      <c r="Y21" s="6">
        <f t="shared" si="5"/>
        <v>0.59147530348693245</v>
      </c>
      <c r="Z21" s="6">
        <f t="shared" si="5"/>
        <v>0.35660491214981604</v>
      </c>
      <c r="AA21" s="6">
        <f t="shared" si="5"/>
        <v>0.86651380262547928</v>
      </c>
      <c r="AB21" s="6">
        <f t="shared" si="5"/>
        <v>1.1660711210286445</v>
      </c>
      <c r="AC21" s="6">
        <f t="shared" si="5"/>
        <v>0.96317938101704303</v>
      </c>
      <c r="AD21" s="6">
        <f t="shared" si="5"/>
        <v>0.26110657604465626</v>
      </c>
      <c r="AE21" s="6">
        <f t="shared" si="5"/>
        <v>1.8249167698459079</v>
      </c>
      <c r="AF21" s="6">
        <f t="shared" si="5"/>
        <v>1.776305333781858</v>
      </c>
      <c r="AG21" s="6">
        <f t="shared" si="5"/>
        <v>0.53425892766376659</v>
      </c>
      <c r="AH21" s="6">
        <f t="shared" si="5"/>
        <v>1.1126856280598174</v>
      </c>
      <c r="AI21" s="6">
        <f t="shared" si="4"/>
        <v>0.76415108188230274</v>
      </c>
      <c r="AJ21" s="6">
        <f t="shared" si="1"/>
        <v>0.6844043207352879</v>
      </c>
      <c r="AL21" s="6">
        <f t="shared" si="3"/>
        <v>3.2238880520232049</v>
      </c>
      <c r="AM21" s="6">
        <f t="shared" si="3"/>
        <v>3.1422661802249063</v>
      </c>
      <c r="AN21" s="6">
        <f t="shared" si="3"/>
        <v>2.0172019864120205</v>
      </c>
      <c r="AO21" s="6">
        <f t="shared" si="3"/>
        <v>1.8970467521728818</v>
      </c>
      <c r="AP21" s="6">
        <f t="shared" si="3"/>
        <v>1.0417411251253395</v>
      </c>
      <c r="AQ21" s="6">
        <f t="shared" si="3"/>
        <v>1.3007680394079291</v>
      </c>
      <c r="AR21" s="6">
        <f t="shared" si="3"/>
        <v>2.0780871774306542</v>
      </c>
      <c r="AS21" s="6">
        <f t="shared" si="3"/>
        <v>3.5830916317759476</v>
      </c>
      <c r="AT21" s="6">
        <f t="shared" si="3"/>
        <v>3.5082277730063227</v>
      </c>
      <c r="AU21" s="6">
        <f t="shared" si="3"/>
        <v>3.0955750045844388</v>
      </c>
      <c r="AV21" s="6">
        <f t="shared" si="3"/>
        <v>3.1992502724107696</v>
      </c>
      <c r="AW21" s="6">
        <f t="shared" si="3"/>
        <v>4.2722305854550724</v>
      </c>
      <c r="AX21" s="6">
        <f t="shared" si="3"/>
        <v>4.2502315939236368</v>
      </c>
      <c r="AY21" s="6">
        <f t="shared" si="3"/>
        <v>2.5930287747376379</v>
      </c>
      <c r="AZ21" s="6">
        <f t="shared" si="3"/>
        <v>4.0495810463406556</v>
      </c>
      <c r="BA21" s="6">
        <f t="shared" si="3"/>
        <v>3.0610540852671342</v>
      </c>
      <c r="BB21" s="6">
        <f t="shared" si="3"/>
        <v>3.7062732232032047</v>
      </c>
    </row>
    <row r="22" spans="1:54" x14ac:dyDescent="0.35">
      <c r="A22" s="8">
        <v>38260</v>
      </c>
      <c r="B22" s="1">
        <v>98.200630551587409</v>
      </c>
      <c r="C22" s="1">
        <v>95.764933092480661</v>
      </c>
      <c r="D22" s="1">
        <v>103.75367069902931</v>
      </c>
      <c r="E22" s="1">
        <v>102.8477488646909</v>
      </c>
      <c r="F22" s="1">
        <v>107.03350201686652</v>
      </c>
      <c r="G22" s="1">
        <v>99.918445484371688</v>
      </c>
      <c r="H22" s="1">
        <v>100.10529624776626</v>
      </c>
      <c r="I22" s="1">
        <v>91.041202496647983</v>
      </c>
      <c r="J22" s="1">
        <v>94.662210243136656</v>
      </c>
      <c r="K22" s="1">
        <v>98.011834017851953</v>
      </c>
      <c r="L22" s="1">
        <v>93.925358641101539</v>
      </c>
      <c r="M22" s="1">
        <v>91.814685580005872</v>
      </c>
      <c r="N22" s="1">
        <v>83.27223539880211</v>
      </c>
      <c r="O22" s="1">
        <v>88.805155682505543</v>
      </c>
      <c r="P22" s="1">
        <v>91.366886760861846</v>
      </c>
      <c r="Q22" s="1">
        <v>93.90635557437146</v>
      </c>
      <c r="R22" s="1">
        <v>97.227233602936877</v>
      </c>
      <c r="T22" s="6">
        <f t="shared" si="5"/>
        <v>1.446885385831731</v>
      </c>
      <c r="U22" s="6">
        <f t="shared" si="5"/>
        <v>0.53432813844858096</v>
      </c>
      <c r="V22" s="6">
        <f t="shared" si="5"/>
        <v>0.57993694898563763</v>
      </c>
      <c r="W22" s="6">
        <f t="shared" si="5"/>
        <v>1.7722981131434556</v>
      </c>
      <c r="X22" s="6">
        <f t="shared" si="5"/>
        <v>0.90734317686211874</v>
      </c>
      <c r="Y22" s="6">
        <f t="shared" si="5"/>
        <v>0.78667950037778489</v>
      </c>
      <c r="Z22" s="6">
        <f t="shared" si="5"/>
        <v>0.61790245847215264</v>
      </c>
      <c r="AA22" s="6">
        <f t="shared" si="5"/>
        <v>1.0300927492286283</v>
      </c>
      <c r="AB22" s="6">
        <f t="shared" si="5"/>
        <v>0.86448852527181153</v>
      </c>
      <c r="AC22" s="6">
        <f t="shared" si="5"/>
        <v>0.87029407884842147</v>
      </c>
      <c r="AD22" s="6">
        <f t="shared" si="5"/>
        <v>1.4557824382870788</v>
      </c>
      <c r="AE22" s="6">
        <f t="shared" si="5"/>
        <v>0.52782127483699259</v>
      </c>
      <c r="AF22" s="6">
        <f t="shared" si="5"/>
        <v>0.44535379661345686</v>
      </c>
      <c r="AG22" s="6">
        <f t="shared" si="5"/>
        <v>1.1531588480403254</v>
      </c>
      <c r="AH22" s="6">
        <f t="shared" si="5"/>
        <v>0.43544487174442814</v>
      </c>
      <c r="AI22" s="6">
        <f t="shared" si="4"/>
        <v>0.51206300620620926</v>
      </c>
      <c r="AJ22" s="6">
        <f t="shared" si="1"/>
        <v>1.3791992744006221</v>
      </c>
      <c r="AL22" s="6">
        <f t="shared" si="3"/>
        <v>3.4039142540404743</v>
      </c>
      <c r="AM22" s="6">
        <f t="shared" si="3"/>
        <v>2.9290863897509123</v>
      </c>
      <c r="AN22" s="6">
        <f t="shared" si="3"/>
        <v>2.162550243869199</v>
      </c>
      <c r="AO22" s="6">
        <f t="shared" si="3"/>
        <v>2.4933346749502761</v>
      </c>
      <c r="AP22" s="6">
        <f t="shared" si="3"/>
        <v>1.6094877764461613</v>
      </c>
      <c r="AQ22" s="6">
        <f t="shared" si="3"/>
        <v>2.3508783965559221</v>
      </c>
      <c r="AR22" s="6">
        <f t="shared" si="3"/>
        <v>2.67409953732618</v>
      </c>
      <c r="AS22" s="6">
        <f t="shared" si="3"/>
        <v>3.9996180103076817</v>
      </c>
      <c r="AT22" s="6">
        <f t="shared" si="3"/>
        <v>3.7583983524196896</v>
      </c>
      <c r="AU22" s="6">
        <f t="shared" si="3"/>
        <v>3.1157687449771876</v>
      </c>
      <c r="AV22" s="6">
        <f t="shared" si="3"/>
        <v>2.5059403492628141</v>
      </c>
      <c r="AW22" s="6">
        <f t="shared" si="3"/>
        <v>4.408484824503911</v>
      </c>
      <c r="AX22" s="6">
        <f t="shared" si="3"/>
        <v>3.8894625907276659</v>
      </c>
      <c r="AY22" s="6">
        <f t="shared" si="3"/>
        <v>2.7325729140465382</v>
      </c>
      <c r="AZ22" s="6">
        <f t="shared" si="3"/>
        <v>3.6986581284121245</v>
      </c>
      <c r="BA22" s="6">
        <f t="shared" si="3"/>
        <v>3.0566211540626886</v>
      </c>
      <c r="BB22" s="6">
        <f t="shared" si="3"/>
        <v>3.9948737057374339</v>
      </c>
    </row>
    <row r="23" spans="1:54" x14ac:dyDescent="0.35">
      <c r="A23" s="8">
        <v>38352</v>
      </c>
      <c r="B23" s="1">
        <v>98.64350931071607</v>
      </c>
      <c r="C23" s="1">
        <v>96.670278401828554</v>
      </c>
      <c r="D23" s="1">
        <v>104.93317189738761</v>
      </c>
      <c r="E23" s="1">
        <v>101.60043888358061</v>
      </c>
      <c r="F23" s="1">
        <v>108.02568130161978</v>
      </c>
      <c r="G23" s="1">
        <v>101.15636558157179</v>
      </c>
      <c r="H23" s="1">
        <v>100.45833985741768</v>
      </c>
      <c r="I23" s="1">
        <v>92.064624657133805</v>
      </c>
      <c r="J23" s="1">
        <v>95.376771243286768</v>
      </c>
      <c r="K23" s="1">
        <v>98.941359809421499</v>
      </c>
      <c r="L23" s="1">
        <v>94.200973565784608</v>
      </c>
      <c r="M23" s="1">
        <v>92.114136827951043</v>
      </c>
      <c r="N23" s="1">
        <v>84.304387492204981</v>
      </c>
      <c r="O23" s="1">
        <v>89.409947172741781</v>
      </c>
      <c r="P23" s="1">
        <v>91.841270723191542</v>
      </c>
      <c r="Q23" s="1">
        <v>93.949604872060007</v>
      </c>
      <c r="R23" s="1">
        <v>98.547971442712054</v>
      </c>
      <c r="T23" s="6">
        <f t="shared" si="5"/>
        <v>0.45099380384936438</v>
      </c>
      <c r="U23" s="6">
        <f t="shared" si="5"/>
        <v>0.94538290803545255</v>
      </c>
      <c r="V23" s="6">
        <f t="shared" si="5"/>
        <v>1.1368284036714416</v>
      </c>
      <c r="W23" s="6">
        <f t="shared" si="5"/>
        <v>-1.2127732448002138</v>
      </c>
      <c r="X23" s="6">
        <f t="shared" si="5"/>
        <v>0.92698011936198643</v>
      </c>
      <c r="Y23" s="6">
        <f t="shared" si="5"/>
        <v>1.2389305009691487</v>
      </c>
      <c r="Z23" s="6">
        <f t="shared" si="5"/>
        <v>0.3526722589957787</v>
      </c>
      <c r="AA23" s="6">
        <f t="shared" si="5"/>
        <v>1.1241307588435001</v>
      </c>
      <c r="AB23" s="6">
        <f t="shared" si="5"/>
        <v>0.75485349255504097</v>
      </c>
      <c r="AC23" s="6">
        <f t="shared" si="5"/>
        <v>0.94838118364384272</v>
      </c>
      <c r="AD23" s="6">
        <f t="shared" si="5"/>
        <v>0.29344037507081921</v>
      </c>
      <c r="AE23" s="6">
        <f t="shared" si="5"/>
        <v>0.32614744150514241</v>
      </c>
      <c r="AF23" s="6">
        <f t="shared" si="5"/>
        <v>1.2394912763657118</v>
      </c>
      <c r="AG23" s="6">
        <f t="shared" si="5"/>
        <v>0.6810319576472379</v>
      </c>
      <c r="AH23" s="6">
        <f t="shared" si="5"/>
        <v>0.51920775583753631</v>
      </c>
      <c r="AI23" s="6">
        <f t="shared" si="4"/>
        <v>4.6055772715303256E-2</v>
      </c>
      <c r="AJ23" s="6">
        <f t="shared" si="1"/>
        <v>1.3584031868775437</v>
      </c>
      <c r="AL23" s="6">
        <f t="shared" si="3"/>
        <v>3.6668026311786894</v>
      </c>
      <c r="AM23" s="6">
        <f t="shared" si="3"/>
        <v>2.7585486206598064</v>
      </c>
      <c r="AN23" s="6">
        <f t="shared" si="3"/>
        <v>1.8680542584530002</v>
      </c>
      <c r="AO23" s="6">
        <f t="shared" si="3"/>
        <v>2.6979185174260234</v>
      </c>
      <c r="AP23" s="6">
        <f t="shared" si="3"/>
        <v>2.4649894186838495</v>
      </c>
      <c r="AQ23" s="6">
        <f t="shared" si="3"/>
        <v>3.5608755637778211</v>
      </c>
      <c r="AR23" s="6">
        <f t="shared" si="3"/>
        <v>2.2137752335825711</v>
      </c>
      <c r="AS23" s="6">
        <f t="shared" si="3"/>
        <v>4.563444490625046</v>
      </c>
      <c r="AT23" s="6">
        <f t="shared" si="3"/>
        <v>3.1871003210951931</v>
      </c>
      <c r="AU23" s="6">
        <f t="shared" si="3"/>
        <v>3.5611627415835789</v>
      </c>
      <c r="AV23" s="6">
        <f t="shared" si="3"/>
        <v>3.2782251974589283</v>
      </c>
      <c r="AW23" s="6">
        <f t="shared" si="3"/>
        <v>3.6709959582414076</v>
      </c>
      <c r="AX23" s="6">
        <f t="shared" si="3"/>
        <v>3.7880242933966413</v>
      </c>
      <c r="AY23" s="6">
        <f t="shared" si="3"/>
        <v>2.7616833616772363</v>
      </c>
      <c r="AZ23" s="6">
        <f t="shared" si="3"/>
        <v>2.2605297042836092</v>
      </c>
      <c r="BA23" s="6">
        <f t="shared" si="3"/>
        <v>1.9099928976962</v>
      </c>
      <c r="BB23" s="6">
        <f t="shared" si="3"/>
        <v>3.7218961912190318</v>
      </c>
    </row>
    <row r="24" spans="1:54" x14ac:dyDescent="0.35">
      <c r="A24" s="8">
        <v>38442</v>
      </c>
      <c r="B24" s="1">
        <v>99.673533827713172</v>
      </c>
      <c r="C24" s="1">
        <v>97.717777241566381</v>
      </c>
      <c r="D24" s="1">
        <v>105.72155216596684</v>
      </c>
      <c r="E24" s="1">
        <v>102.9270279043843</v>
      </c>
      <c r="F24" s="1">
        <v>108.09076137920174</v>
      </c>
      <c r="G24" s="1">
        <v>101.6959502088658</v>
      </c>
      <c r="H24" s="1">
        <v>101.05491304242672</v>
      </c>
      <c r="I24" s="1">
        <v>93.013121121634711</v>
      </c>
      <c r="J24" s="1">
        <v>95.859136557644248</v>
      </c>
      <c r="K24" s="1">
        <v>99.673071791523356</v>
      </c>
      <c r="L24" s="1">
        <v>95.273652661158209</v>
      </c>
      <c r="M24" s="1">
        <v>93.05815758221037</v>
      </c>
      <c r="N24" s="1">
        <v>85.431156152154983</v>
      </c>
      <c r="O24" s="1">
        <v>90.555566125135869</v>
      </c>
      <c r="P24" s="1">
        <v>92.025765062668029</v>
      </c>
      <c r="Q24" s="1">
        <v>95.217506968099627</v>
      </c>
      <c r="R24" s="1">
        <v>98.091177026006946</v>
      </c>
      <c r="T24" s="6">
        <f t="shared" si="5"/>
        <v>1.0441888414093548</v>
      </c>
      <c r="U24" s="6">
        <f t="shared" si="5"/>
        <v>1.0835790038626891</v>
      </c>
      <c r="V24" s="6">
        <f t="shared" si="5"/>
        <v>0.7513165325357507</v>
      </c>
      <c r="W24" s="6">
        <f t="shared" si="5"/>
        <v>1.3056922148966033</v>
      </c>
      <c r="X24" s="6">
        <f t="shared" si="5"/>
        <v>6.0245005444814481E-2</v>
      </c>
      <c r="Y24" s="6">
        <f t="shared" si="5"/>
        <v>0.53341638382498058</v>
      </c>
      <c r="Z24" s="6">
        <f t="shared" si="5"/>
        <v>0.59385132768046134</v>
      </c>
      <c r="AA24" s="6">
        <f t="shared" si="5"/>
        <v>1.0302507266317429</v>
      </c>
      <c r="AB24" s="6">
        <f t="shared" si="5"/>
        <v>0.50574716261579944</v>
      </c>
      <c r="AC24" s="6">
        <f t="shared" si="5"/>
        <v>0.73954106099942685</v>
      </c>
      <c r="AD24" s="6">
        <f t="shared" si="5"/>
        <v>1.1387133856153975</v>
      </c>
      <c r="AE24" s="6">
        <f t="shared" si="5"/>
        <v>1.0248380832385662</v>
      </c>
      <c r="AF24" s="6">
        <f t="shared" si="5"/>
        <v>1.336548065252452</v>
      </c>
      <c r="AG24" s="6">
        <f t="shared" si="5"/>
        <v>1.2813104007104892</v>
      </c>
      <c r="AH24" s="6">
        <f t="shared" si="5"/>
        <v>0.20088391419643692</v>
      </c>
      <c r="AI24" s="6">
        <f t="shared" si="4"/>
        <v>1.3495555385956592</v>
      </c>
      <c r="AJ24" s="6">
        <f t="shared" si="1"/>
        <v>-0.46352493107445492</v>
      </c>
      <c r="AL24" s="6">
        <f t="shared" ref="AL24:BB38" si="6">(B24/B20-1)*100</f>
        <v>3.781247916120889</v>
      </c>
      <c r="AM24" s="6">
        <f t="shared" si="6"/>
        <v>3.8878649800540899</v>
      </c>
      <c r="AN24" s="6">
        <f t="shared" si="6"/>
        <v>2.7105609350223547</v>
      </c>
      <c r="AO24" s="6">
        <f t="shared" si="6"/>
        <v>3.2660265509435238</v>
      </c>
      <c r="AP24" s="6">
        <f t="shared" si="6"/>
        <v>1.9764692870231526</v>
      </c>
      <c r="AQ24" s="6">
        <f t="shared" si="6"/>
        <v>3.1863628982405912</v>
      </c>
      <c r="AR24" s="6">
        <f t="shared" si="6"/>
        <v>1.93459403092755</v>
      </c>
      <c r="AS24" s="6">
        <f t="shared" si="6"/>
        <v>4.1127684234195216</v>
      </c>
      <c r="AT24" s="6">
        <f t="shared" si="6"/>
        <v>3.3308607308298654</v>
      </c>
      <c r="AU24" s="6">
        <f t="shared" si="6"/>
        <v>3.568010143909528</v>
      </c>
      <c r="AV24" s="6">
        <f t="shared" si="6"/>
        <v>3.1808857882469566</v>
      </c>
      <c r="AW24" s="6">
        <f t="shared" si="6"/>
        <v>3.7486925947889826</v>
      </c>
      <c r="AX24" s="6">
        <f t="shared" si="6"/>
        <v>4.8799796710059518</v>
      </c>
      <c r="AY24" s="6">
        <f t="shared" si="6"/>
        <v>3.6980287162166281</v>
      </c>
      <c r="AZ24" s="6">
        <f t="shared" si="6"/>
        <v>2.2853093529842772</v>
      </c>
      <c r="BA24" s="6">
        <f t="shared" si="6"/>
        <v>2.694233436773108</v>
      </c>
      <c r="BB24" s="6">
        <f t="shared" si="6"/>
        <v>2.9800452931038501</v>
      </c>
    </row>
    <row r="25" spans="1:54" x14ac:dyDescent="0.35">
      <c r="A25" s="8">
        <v>38533</v>
      </c>
      <c r="B25" s="1">
        <v>100.67461344824946</v>
      </c>
      <c r="C25" s="1">
        <v>97.875973022252438</v>
      </c>
      <c r="D25" s="1">
        <v>105.6602544251549</v>
      </c>
      <c r="E25" s="1">
        <v>104.19157353536663</v>
      </c>
      <c r="F25" s="1">
        <v>108.64610930422918</v>
      </c>
      <c r="G25" s="1">
        <v>102.27506209908695</v>
      </c>
      <c r="H25" s="1">
        <v>102.10114746144518</v>
      </c>
      <c r="I25" s="1">
        <v>93.403467411566282</v>
      </c>
      <c r="J25" s="1">
        <v>97.022247085190088</v>
      </c>
      <c r="K25" s="1">
        <v>100.60259595878486</v>
      </c>
      <c r="L25" s="1">
        <v>95.73720891959637</v>
      </c>
      <c r="M25" s="1">
        <v>93.39584904148883</v>
      </c>
      <c r="N25" s="1">
        <v>86.087196541092894</v>
      </c>
      <c r="O25" s="1">
        <v>91.343792685705509</v>
      </c>
      <c r="P25" s="1">
        <v>93.476947087891716</v>
      </c>
      <c r="Q25" s="1">
        <v>96.368827175881975</v>
      </c>
      <c r="R25" s="1">
        <v>99.856007024527145</v>
      </c>
      <c r="T25" s="6">
        <f t="shared" si="5"/>
        <v>1.0043585113242548</v>
      </c>
      <c r="U25" s="6">
        <f t="shared" si="5"/>
        <v>0.16189048211256996</v>
      </c>
      <c r="V25" s="6">
        <f t="shared" si="5"/>
        <v>-5.7980364037513166E-2</v>
      </c>
      <c r="W25" s="6">
        <f t="shared" si="5"/>
        <v>1.2285846164304282</v>
      </c>
      <c r="X25" s="6">
        <f t="shared" si="5"/>
        <v>0.51377927025528791</v>
      </c>
      <c r="Y25" s="6">
        <f t="shared" si="5"/>
        <v>0.56945423001777407</v>
      </c>
      <c r="Z25" s="6">
        <f t="shared" si="5"/>
        <v>1.0353127695822195</v>
      </c>
      <c r="AA25" s="6">
        <f t="shared" si="5"/>
        <v>0.41966798363974878</v>
      </c>
      <c r="AB25" s="6">
        <f t="shared" si="5"/>
        <v>1.2133538537001165</v>
      </c>
      <c r="AC25" s="6">
        <f t="shared" si="5"/>
        <v>0.9325730115007369</v>
      </c>
      <c r="AD25" s="6">
        <f t="shared" si="5"/>
        <v>0.48655241558419604</v>
      </c>
      <c r="AE25" s="6">
        <f t="shared" si="5"/>
        <v>0.36288216750921531</v>
      </c>
      <c r="AF25" s="6">
        <f t="shared" si="5"/>
        <v>0.7679170205416419</v>
      </c>
      <c r="AG25" s="6">
        <f t="shared" si="5"/>
        <v>0.87043413706939798</v>
      </c>
      <c r="AH25" s="6">
        <f t="shared" si="5"/>
        <v>1.5769301393315782</v>
      </c>
      <c r="AI25" s="6">
        <f t="shared" si="4"/>
        <v>1.2091476078743169</v>
      </c>
      <c r="AJ25" s="6">
        <f t="shared" si="1"/>
        <v>1.7991730265937145</v>
      </c>
      <c r="AL25" s="6">
        <f t="shared" si="6"/>
        <v>4.0026516569285242</v>
      </c>
      <c r="AM25" s="6">
        <f t="shared" si="6"/>
        <v>2.7505045002916839</v>
      </c>
      <c r="AN25" s="6">
        <f t="shared" si="6"/>
        <v>2.4281999518238395</v>
      </c>
      <c r="AO25" s="6">
        <f t="shared" si="6"/>
        <v>3.1020707771590494</v>
      </c>
      <c r="AP25" s="6">
        <f t="shared" si="6"/>
        <v>2.427651434455802</v>
      </c>
      <c r="AQ25" s="6">
        <f t="shared" si="6"/>
        <v>3.1637737626150964</v>
      </c>
      <c r="AR25" s="6">
        <f t="shared" si="6"/>
        <v>2.6239737680513464</v>
      </c>
      <c r="AS25" s="6">
        <f t="shared" si="6"/>
        <v>3.6515414659372025</v>
      </c>
      <c r="AT25" s="6">
        <f t="shared" si="6"/>
        <v>3.3791552371847278</v>
      </c>
      <c r="AU25" s="6">
        <f t="shared" si="6"/>
        <v>3.5366141358998293</v>
      </c>
      <c r="AV25" s="6">
        <f t="shared" si="6"/>
        <v>3.4128970059101427</v>
      </c>
      <c r="AW25" s="6">
        <f t="shared" si="6"/>
        <v>2.259035806130627</v>
      </c>
      <c r="AX25" s="6">
        <f t="shared" si="6"/>
        <v>3.8408404976367772</v>
      </c>
      <c r="AY25" s="6">
        <f t="shared" si="6"/>
        <v>4.0447832145385165</v>
      </c>
      <c r="AZ25" s="6">
        <f t="shared" si="6"/>
        <v>2.7549377992657886</v>
      </c>
      <c r="BA25" s="6">
        <f t="shared" si="6"/>
        <v>3.1477536285091867</v>
      </c>
      <c r="BB25" s="6">
        <f t="shared" si="6"/>
        <v>4.1202311301768546</v>
      </c>
    </row>
    <row r="26" spans="1:54" x14ac:dyDescent="0.35">
      <c r="A26" s="8">
        <v>38625</v>
      </c>
      <c r="B26" s="1">
        <v>101.04723533937872</v>
      </c>
      <c r="C26" s="1">
        <v>98.299981588082503</v>
      </c>
      <c r="D26" s="1">
        <v>107.50626408030094</v>
      </c>
      <c r="E26" s="1">
        <v>105.7916857167077</v>
      </c>
      <c r="F26" s="1">
        <v>110.51305190463695</v>
      </c>
      <c r="G26" s="1">
        <v>103.31446525737925</v>
      </c>
      <c r="H26" s="1">
        <v>102.49396671455631</v>
      </c>
      <c r="I26" s="1">
        <v>94.716190980961315</v>
      </c>
      <c r="J26" s="1">
        <v>98.011860145402935</v>
      </c>
      <c r="K26" s="1">
        <v>100.74425628069783</v>
      </c>
      <c r="L26" s="1">
        <v>97.843539699669648</v>
      </c>
      <c r="M26" s="1">
        <v>95.092456019460002</v>
      </c>
      <c r="N26" s="1">
        <v>87.204669291324663</v>
      </c>
      <c r="O26" s="1">
        <v>92.739553589536172</v>
      </c>
      <c r="P26" s="1">
        <v>94.070861195782371</v>
      </c>
      <c r="Q26" s="1">
        <v>97.07584976035325</v>
      </c>
      <c r="R26" s="1">
        <v>100.65911203898098</v>
      </c>
      <c r="T26" s="6">
        <f t="shared" si="5"/>
        <v>0.37012497825064106</v>
      </c>
      <c r="U26" s="6">
        <f t="shared" si="5"/>
        <v>0.43321006446972454</v>
      </c>
      <c r="V26" s="6">
        <f t="shared" si="5"/>
        <v>1.7471183134938117</v>
      </c>
      <c r="W26" s="6">
        <f t="shared" si="5"/>
        <v>1.5357404894148496</v>
      </c>
      <c r="X26" s="6">
        <f t="shared" si="5"/>
        <v>1.718370415989745</v>
      </c>
      <c r="Y26" s="6">
        <f t="shared" si="5"/>
        <v>1.016282109205946</v>
      </c>
      <c r="Z26" s="6">
        <f t="shared" si="5"/>
        <v>0.38473539512322574</v>
      </c>
      <c r="AA26" s="6">
        <f t="shared" si="5"/>
        <v>1.405433444575177</v>
      </c>
      <c r="AB26" s="6">
        <f t="shared" si="5"/>
        <v>1.0199857145587687</v>
      </c>
      <c r="AC26" s="6">
        <f t="shared" si="5"/>
        <v>0.14081179572245084</v>
      </c>
      <c r="AD26" s="6">
        <f t="shared" si="5"/>
        <v>2.2001171789353569</v>
      </c>
      <c r="AE26" s="6">
        <f t="shared" si="5"/>
        <v>1.8165764275214213</v>
      </c>
      <c r="AF26" s="6">
        <f t="shared" si="5"/>
        <v>1.2980707876790509</v>
      </c>
      <c r="AG26" s="6">
        <f t="shared" si="5"/>
        <v>1.528030381476686</v>
      </c>
      <c r="AH26" s="6">
        <f t="shared" si="5"/>
        <v>0.63535890547670171</v>
      </c>
      <c r="AI26" s="6">
        <f t="shared" si="4"/>
        <v>0.73366316182399416</v>
      </c>
      <c r="AJ26" s="6">
        <f t="shared" si="1"/>
        <v>0.80426309681758124</v>
      </c>
      <c r="AL26" s="6">
        <f t="shared" si="6"/>
        <v>2.8987642663820923</v>
      </c>
      <c r="AM26" s="6">
        <f t="shared" si="6"/>
        <v>2.6471573818714234</v>
      </c>
      <c r="AN26" s="6">
        <f t="shared" si="6"/>
        <v>3.616829511658648</v>
      </c>
      <c r="AO26" s="6">
        <f t="shared" si="6"/>
        <v>2.862422254754371</v>
      </c>
      <c r="AP26" s="6">
        <f t="shared" si="6"/>
        <v>3.2508979171980368</v>
      </c>
      <c r="AQ26" s="6">
        <f t="shared" si="6"/>
        <v>3.3987916410676444</v>
      </c>
      <c r="AR26" s="6">
        <f t="shared" si="6"/>
        <v>2.3861579320218596</v>
      </c>
      <c r="AS26" s="6">
        <f t="shared" si="6"/>
        <v>4.0366212039528282</v>
      </c>
      <c r="AT26" s="6">
        <f t="shared" si="6"/>
        <v>3.5385291487097348</v>
      </c>
      <c r="AU26" s="6">
        <f t="shared" si="6"/>
        <v>2.7878493349570377</v>
      </c>
      <c r="AV26" s="6">
        <f t="shared" si="6"/>
        <v>4.1715902023221174</v>
      </c>
      <c r="AW26" s="6">
        <f t="shared" si="6"/>
        <v>3.5699849307853082</v>
      </c>
      <c r="AX26" s="6">
        <f t="shared" si="6"/>
        <v>4.722383005199271</v>
      </c>
      <c r="AY26" s="6">
        <f t="shared" si="6"/>
        <v>4.430371048609838</v>
      </c>
      <c r="AZ26" s="6">
        <f t="shared" si="6"/>
        <v>2.9594687208701176</v>
      </c>
      <c r="BA26" s="6">
        <f t="shared" si="6"/>
        <v>3.3751647229794068</v>
      </c>
      <c r="BB26" s="6">
        <f t="shared" si="6"/>
        <v>3.5297501624487637</v>
      </c>
    </row>
    <row r="27" spans="1:54" x14ac:dyDescent="0.35">
      <c r="A27" s="8">
        <v>38717</v>
      </c>
      <c r="B27" s="1">
        <v>101.39832218880898</v>
      </c>
      <c r="C27" s="1">
        <v>99.529577241769687</v>
      </c>
      <c r="D27" s="1">
        <v>108.37307327357576</v>
      </c>
      <c r="E27" s="1">
        <v>107.42791236347436</v>
      </c>
      <c r="F27" s="1">
        <v>111.6344657552479</v>
      </c>
      <c r="G27" s="1">
        <v>103.98550578186432</v>
      </c>
      <c r="H27" s="1">
        <v>103.46949290071835</v>
      </c>
      <c r="I27" s="1">
        <v>96.983946291827351</v>
      </c>
      <c r="J27" s="1">
        <v>98.873732838324742</v>
      </c>
      <c r="K27" s="1">
        <v>102.45627178985889</v>
      </c>
      <c r="L27" s="1">
        <v>96.885391416089121</v>
      </c>
      <c r="M27" s="1">
        <v>95.638785361621046</v>
      </c>
      <c r="N27" s="1">
        <v>88.302988393665331</v>
      </c>
      <c r="O27" s="1">
        <v>93.361274754239091</v>
      </c>
      <c r="P27" s="1">
        <v>95.784470012655291</v>
      </c>
      <c r="Q27" s="1">
        <v>97.62227244020724</v>
      </c>
      <c r="R27" s="1">
        <v>102.22911947502899</v>
      </c>
      <c r="T27" s="6">
        <f t="shared" si="5"/>
        <v>0.34744824858503609</v>
      </c>
      <c r="U27" s="6">
        <f t="shared" si="5"/>
        <v>1.2508605127106609</v>
      </c>
      <c r="V27" s="6">
        <f t="shared" si="5"/>
        <v>0.80628715051187516</v>
      </c>
      <c r="W27" s="6">
        <f t="shared" si="5"/>
        <v>1.546649564832725</v>
      </c>
      <c r="X27" s="6">
        <f t="shared" si="5"/>
        <v>1.0147343062959058</v>
      </c>
      <c r="Y27" s="6">
        <f t="shared" si="5"/>
        <v>0.64951265325079444</v>
      </c>
      <c r="Z27" s="6">
        <f t="shared" si="5"/>
        <v>0.9517888880999914</v>
      </c>
      <c r="AA27" s="6">
        <f t="shared" si="5"/>
        <v>2.3942636284031593</v>
      </c>
      <c r="AB27" s="6">
        <f t="shared" si="5"/>
        <v>0.8793555102853956</v>
      </c>
      <c r="AC27" s="6">
        <f t="shared" si="5"/>
        <v>1.6993678571520565</v>
      </c>
      <c r="AD27" s="6">
        <f t="shared" si="5"/>
        <v>-0.97926576095014317</v>
      </c>
      <c r="AE27" s="6">
        <f t="shared" si="5"/>
        <v>0.57452437872593798</v>
      </c>
      <c r="AF27" s="6">
        <f t="shared" si="5"/>
        <v>1.2594728140892464</v>
      </c>
      <c r="AG27" s="6">
        <f t="shared" si="5"/>
        <v>0.67039482145303531</v>
      </c>
      <c r="AH27" s="6">
        <f t="shared" si="5"/>
        <v>1.8216148923166697</v>
      </c>
      <c r="AI27" s="6">
        <f t="shared" si="4"/>
        <v>0.56288220108597908</v>
      </c>
      <c r="AJ27" s="6">
        <f t="shared" si="1"/>
        <v>1.5597270870420843</v>
      </c>
      <c r="AL27" s="6">
        <f t="shared" si="6"/>
        <v>2.7926955329778069</v>
      </c>
      <c r="AM27" s="6">
        <f t="shared" si="6"/>
        <v>2.9577848406062479</v>
      </c>
      <c r="AN27" s="6">
        <f t="shared" si="6"/>
        <v>3.2781829749242375</v>
      </c>
      <c r="AO27" s="6">
        <f t="shared" si="6"/>
        <v>5.735677467467637</v>
      </c>
      <c r="AP27" s="6">
        <f t="shared" si="6"/>
        <v>3.3406727086978449</v>
      </c>
      <c r="AQ27" s="6">
        <f t="shared" si="6"/>
        <v>2.796798979507753</v>
      </c>
      <c r="AR27" s="6">
        <f t="shared" si="6"/>
        <v>2.9974146970519921</v>
      </c>
      <c r="AS27" s="6">
        <f t="shared" si="6"/>
        <v>5.3433353505909942</v>
      </c>
      <c r="AT27" s="6">
        <f t="shared" si="6"/>
        <v>3.6664709335965329</v>
      </c>
      <c r="AU27" s="6">
        <f t="shared" si="6"/>
        <v>3.5525203890544255</v>
      </c>
      <c r="AV27" s="6">
        <f t="shared" si="6"/>
        <v>2.8496710264144687</v>
      </c>
      <c r="AW27" s="6">
        <f t="shared" si="6"/>
        <v>3.82639262011788</v>
      </c>
      <c r="AX27" s="6">
        <f t="shared" si="6"/>
        <v>4.7430519578000263</v>
      </c>
      <c r="AY27" s="6">
        <f t="shared" si="6"/>
        <v>4.4193377878450901</v>
      </c>
      <c r="AZ27" s="6">
        <f t="shared" si="6"/>
        <v>4.2934938273540446</v>
      </c>
      <c r="BA27" s="6">
        <f t="shared" si="6"/>
        <v>3.9091889456572382</v>
      </c>
      <c r="BB27" s="6">
        <f t="shared" si="6"/>
        <v>3.7353869170781095</v>
      </c>
    </row>
    <row r="28" spans="1:54" x14ac:dyDescent="0.35">
      <c r="A28" s="8">
        <v>38807</v>
      </c>
      <c r="B28" s="1">
        <v>103.03081253900599</v>
      </c>
      <c r="C28" s="1">
        <v>100.92404588820391</v>
      </c>
      <c r="D28" s="1">
        <v>109.53112205268062</v>
      </c>
      <c r="E28" s="1">
        <v>107.10576573027851</v>
      </c>
      <c r="F28" s="1">
        <v>111.43981769237632</v>
      </c>
      <c r="G28" s="1">
        <v>104.51128870226219</v>
      </c>
      <c r="H28" s="1">
        <v>104.11180122215765</v>
      </c>
      <c r="I28" s="1">
        <v>96.789122107272703</v>
      </c>
      <c r="J28" s="1">
        <v>100.00575877512492</v>
      </c>
      <c r="K28" s="1">
        <v>104.15811838400624</v>
      </c>
      <c r="L28" s="1">
        <v>98.311324742170996</v>
      </c>
      <c r="M28" s="1">
        <v>96.872602163343103</v>
      </c>
      <c r="N28" s="1">
        <v>89.706037763314995</v>
      </c>
      <c r="O28" s="1">
        <v>94.208913207032737</v>
      </c>
      <c r="P28" s="1">
        <v>96.360255432301884</v>
      </c>
      <c r="Q28" s="1">
        <v>98.60414858395032</v>
      </c>
      <c r="R28" s="1">
        <v>103.43121371672085</v>
      </c>
      <c r="T28" s="6">
        <f t="shared" si="5"/>
        <v>1.6099776751308026</v>
      </c>
      <c r="U28" s="6">
        <f t="shared" si="5"/>
        <v>1.4010595494110101</v>
      </c>
      <c r="V28" s="6">
        <f t="shared" si="5"/>
        <v>1.068576117779263</v>
      </c>
      <c r="W28" s="6">
        <f t="shared" si="5"/>
        <v>-0.29987237591092564</v>
      </c>
      <c r="X28" s="6">
        <f t="shared" si="5"/>
        <v>-0.17436197822483512</v>
      </c>
      <c r="Y28" s="6">
        <f t="shared" si="5"/>
        <v>0.50563096889757464</v>
      </c>
      <c r="Z28" s="6">
        <f t="shared" si="5"/>
        <v>0.62077072519879373</v>
      </c>
      <c r="AA28" s="6">
        <f t="shared" si="5"/>
        <v>-0.20088292135320707</v>
      </c>
      <c r="AB28" s="6">
        <f t="shared" si="5"/>
        <v>1.1449208038410319</v>
      </c>
      <c r="AC28" s="6">
        <f t="shared" si="5"/>
        <v>1.6610467708974452</v>
      </c>
      <c r="AD28" s="6">
        <f t="shared" si="5"/>
        <v>1.471773303735735</v>
      </c>
      <c r="AE28" s="6">
        <f t="shared" si="5"/>
        <v>1.2900799576833322</v>
      </c>
      <c r="AF28" s="6">
        <f t="shared" si="5"/>
        <v>1.5889036092354036</v>
      </c>
      <c r="AG28" s="6">
        <f t="shared" si="5"/>
        <v>0.90791225272464082</v>
      </c>
      <c r="AH28" s="6">
        <f t="shared" si="5"/>
        <v>0.60112606936231217</v>
      </c>
      <c r="AI28" s="6">
        <f t="shared" si="4"/>
        <v>1.0057911163095179</v>
      </c>
      <c r="AJ28" s="6">
        <f t="shared" si="1"/>
        <v>1.1758824177151128</v>
      </c>
      <c r="AL28" s="6">
        <f t="shared" si="6"/>
        <v>3.368274989723874</v>
      </c>
      <c r="AM28" s="6">
        <f t="shared" si="6"/>
        <v>3.281151840684382</v>
      </c>
      <c r="AN28" s="6">
        <f t="shared" si="6"/>
        <v>3.6033995043255995</v>
      </c>
      <c r="AO28" s="6">
        <f t="shared" si="6"/>
        <v>4.0599033227463943</v>
      </c>
      <c r="AP28" s="6">
        <f t="shared" si="6"/>
        <v>3.0983742462739272</v>
      </c>
      <c r="AQ28" s="6">
        <f t="shared" si="6"/>
        <v>2.7683880111392556</v>
      </c>
      <c r="AR28" s="6">
        <f t="shared" si="6"/>
        <v>3.0249772996663093</v>
      </c>
      <c r="AS28" s="6">
        <f t="shared" si="6"/>
        <v>4.0596433493507389</v>
      </c>
      <c r="AT28" s="6">
        <f t="shared" si="6"/>
        <v>4.3257454285404728</v>
      </c>
      <c r="AU28" s="6">
        <f t="shared" si="6"/>
        <v>4.4997575692899527</v>
      </c>
      <c r="AV28" s="6">
        <f t="shared" si="6"/>
        <v>3.1883652994981748</v>
      </c>
      <c r="AW28" s="6">
        <f t="shared" si="6"/>
        <v>4.0989900082246233</v>
      </c>
      <c r="AX28" s="6">
        <f t="shared" si="6"/>
        <v>5.003890622229612</v>
      </c>
      <c r="AY28" s="6">
        <f t="shared" si="6"/>
        <v>4.0343705397947849</v>
      </c>
      <c r="AZ28" s="6">
        <f t="shared" si="6"/>
        <v>4.7100834931197211</v>
      </c>
      <c r="BA28" s="6">
        <f t="shared" si="6"/>
        <v>3.5567425819973408</v>
      </c>
      <c r="BB28" s="6">
        <f t="shared" si="6"/>
        <v>5.4439520990742007</v>
      </c>
    </row>
    <row r="29" spans="1:54" x14ac:dyDescent="0.35">
      <c r="A29" s="8">
        <v>38898</v>
      </c>
      <c r="B29" s="1">
        <v>104.0346132466352</v>
      </c>
      <c r="C29" s="1">
        <v>101.19738259656324</v>
      </c>
      <c r="D29" s="1">
        <v>110.51114664036895</v>
      </c>
      <c r="E29" s="1">
        <v>108.09103658122901</v>
      </c>
      <c r="F29" s="1">
        <v>112.61081637464395</v>
      </c>
      <c r="G29" s="1">
        <v>105.40134012410589</v>
      </c>
      <c r="H29" s="1">
        <v>104.495951306298</v>
      </c>
      <c r="I29" s="1">
        <v>98.817175201668832</v>
      </c>
      <c r="J29" s="1">
        <v>100.73662670514555</v>
      </c>
      <c r="K29" s="1">
        <v>104.92933412669905</v>
      </c>
      <c r="L29" s="1">
        <v>99.554360161796509</v>
      </c>
      <c r="M29" s="1">
        <v>97.822789979980584</v>
      </c>
      <c r="N29" s="1">
        <v>90.681440514311817</v>
      </c>
      <c r="O29" s="1">
        <v>95.098041218889804</v>
      </c>
      <c r="P29" s="1">
        <v>97.102586836986006</v>
      </c>
      <c r="Q29" s="1">
        <v>99.492056240190948</v>
      </c>
      <c r="R29" s="1">
        <v>103.79954895809698</v>
      </c>
      <c r="T29" s="6">
        <f t="shared" si="5"/>
        <v>0.97427233940252655</v>
      </c>
      <c r="U29" s="6">
        <f t="shared" si="5"/>
        <v>0.27083407720507324</v>
      </c>
      <c r="V29" s="6">
        <f t="shared" si="5"/>
        <v>0.8947453192499788</v>
      </c>
      <c r="W29" s="6">
        <f t="shared" si="5"/>
        <v>0.91990458611881376</v>
      </c>
      <c r="X29" s="6">
        <f t="shared" si="5"/>
        <v>1.0507901991549495</v>
      </c>
      <c r="Y29" s="6">
        <f t="shared" si="5"/>
        <v>0.85163185039209832</v>
      </c>
      <c r="Z29" s="6">
        <f t="shared" si="5"/>
        <v>0.36897842476151244</v>
      </c>
      <c r="AA29" s="6">
        <f t="shared" si="5"/>
        <v>2.0953316346318474</v>
      </c>
      <c r="AB29" s="6">
        <f t="shared" si="5"/>
        <v>0.73082584340375956</v>
      </c>
      <c r="AC29" s="6">
        <f t="shared" si="5"/>
        <v>0.74042787509804864</v>
      </c>
      <c r="AD29" s="6">
        <f t="shared" si="5"/>
        <v>1.2643868067951258</v>
      </c>
      <c r="AE29" s="6">
        <f t="shared" si="5"/>
        <v>0.98086331472266863</v>
      </c>
      <c r="AF29" s="6">
        <f t="shared" si="5"/>
        <v>1.0873323304841254</v>
      </c>
      <c r="AG29" s="6">
        <f t="shared" si="5"/>
        <v>0.94378332324365211</v>
      </c>
      <c r="AH29" s="6">
        <f t="shared" si="5"/>
        <v>0.77037093909080312</v>
      </c>
      <c r="AI29" s="6">
        <f t="shared" si="4"/>
        <v>0.90047697687352102</v>
      </c>
      <c r="AJ29" s="6">
        <f t="shared" si="1"/>
        <v>0.35611613568118372</v>
      </c>
      <c r="AL29" s="6">
        <f t="shared" si="6"/>
        <v>3.3374846779152589</v>
      </c>
      <c r="AM29" s="6">
        <f t="shared" si="6"/>
        <v>3.3934881787133442</v>
      </c>
      <c r="AN29" s="6">
        <f t="shared" si="6"/>
        <v>4.5910283309512634</v>
      </c>
      <c r="AO29" s="6">
        <f t="shared" si="6"/>
        <v>3.7425896486137145</v>
      </c>
      <c r="AP29" s="6">
        <f t="shared" si="6"/>
        <v>3.6491937868781354</v>
      </c>
      <c r="AQ29" s="6">
        <f t="shared" si="6"/>
        <v>3.056735396542809</v>
      </c>
      <c r="AR29" s="6">
        <f t="shared" si="6"/>
        <v>2.3455209901114271</v>
      </c>
      <c r="AS29" s="6">
        <f t="shared" si="6"/>
        <v>5.7960458429749506</v>
      </c>
      <c r="AT29" s="6">
        <f t="shared" si="6"/>
        <v>3.8283792960330798</v>
      </c>
      <c r="AU29" s="6">
        <f t="shared" si="6"/>
        <v>4.3008215908133973</v>
      </c>
      <c r="AV29" s="6">
        <f t="shared" si="6"/>
        <v>3.9871135635528354</v>
      </c>
      <c r="AW29" s="6">
        <f t="shared" si="6"/>
        <v>4.7399761166314613</v>
      </c>
      <c r="AX29" s="6">
        <f t="shared" si="6"/>
        <v>5.3367331703337628</v>
      </c>
      <c r="AY29" s="6">
        <f t="shared" si="6"/>
        <v>4.1100204215319458</v>
      </c>
      <c r="AZ29" s="6">
        <f t="shared" si="6"/>
        <v>3.8786458715701189</v>
      </c>
      <c r="BA29" s="6">
        <f t="shared" si="6"/>
        <v>3.2409121868929525</v>
      </c>
      <c r="BB29" s="6">
        <f t="shared" si="6"/>
        <v>3.9492285452603859</v>
      </c>
    </row>
    <row r="30" spans="1:54" x14ac:dyDescent="0.35">
      <c r="A30" s="8">
        <v>38990</v>
      </c>
      <c r="B30" s="1">
        <v>105.45714917615174</v>
      </c>
      <c r="C30" s="1">
        <v>102.51371395433453</v>
      </c>
      <c r="D30" s="1">
        <v>111.57184893274813</v>
      </c>
      <c r="E30" s="1">
        <v>109.81862219502257</v>
      </c>
      <c r="F30" s="1">
        <v>113.03013086255015</v>
      </c>
      <c r="G30" s="1">
        <v>106.29128555104134</v>
      </c>
      <c r="H30" s="1">
        <v>105.80707783337741</v>
      </c>
      <c r="I30" s="1">
        <v>100.45028305031039</v>
      </c>
      <c r="J30" s="1">
        <v>101.68702438101303</v>
      </c>
      <c r="K30" s="1">
        <v>104.93322957939425</v>
      </c>
      <c r="L30" s="1">
        <v>100.48405390922373</v>
      </c>
      <c r="M30" s="1">
        <v>98.849749142441226</v>
      </c>
      <c r="N30" s="1">
        <v>91.205535810044438</v>
      </c>
      <c r="O30" s="1">
        <v>96.342719539043685</v>
      </c>
      <c r="P30" s="1">
        <v>98.214975726518915</v>
      </c>
      <c r="Q30" s="1">
        <v>101.06256465429561</v>
      </c>
      <c r="R30" s="1">
        <v>104.63804539336562</v>
      </c>
      <c r="T30" s="6">
        <f t="shared" si="5"/>
        <v>1.3673679221973378</v>
      </c>
      <c r="U30" s="6">
        <f t="shared" si="5"/>
        <v>1.3007563278775836</v>
      </c>
      <c r="V30" s="6">
        <f t="shared" si="5"/>
        <v>0.95981475590962706</v>
      </c>
      <c r="W30" s="6">
        <f t="shared" si="5"/>
        <v>1.5982690780241615</v>
      </c>
      <c r="X30" s="6">
        <f t="shared" si="5"/>
        <v>0.37235720457899912</v>
      </c>
      <c r="Y30" s="6">
        <f t="shared" si="5"/>
        <v>0.8443397644542161</v>
      </c>
      <c r="Z30" s="6">
        <f t="shared" si="5"/>
        <v>1.2547151451219873</v>
      </c>
      <c r="AA30" s="6">
        <f t="shared" si="5"/>
        <v>1.6526558721281726</v>
      </c>
      <c r="AB30" s="6">
        <f t="shared" si="5"/>
        <v>0.94344798605305868</v>
      </c>
      <c r="AC30" s="6">
        <f t="shared" si="5"/>
        <v>3.7124534598698133E-3</v>
      </c>
      <c r="AD30" s="6">
        <f t="shared" si="5"/>
        <v>0.9338553790273707</v>
      </c>
      <c r="AE30" s="6">
        <f t="shared" si="5"/>
        <v>1.0498158585241724</v>
      </c>
      <c r="AF30" s="6">
        <f t="shared" si="5"/>
        <v>0.57795210658337925</v>
      </c>
      <c r="AG30" s="6">
        <f t="shared" si="5"/>
        <v>1.3088369688803336</v>
      </c>
      <c r="AH30" s="6">
        <f t="shared" si="5"/>
        <v>1.145581107329674</v>
      </c>
      <c r="AI30" s="6">
        <f t="shared" si="4"/>
        <v>1.5785264406569244</v>
      </c>
      <c r="AJ30" s="6">
        <f t="shared" si="1"/>
        <v>0.80780354412439692</v>
      </c>
      <c r="AL30" s="6">
        <f t="shared" si="6"/>
        <v>4.364210284390091</v>
      </c>
      <c r="AM30" s="6">
        <f t="shared" si="6"/>
        <v>4.2866054481162763</v>
      </c>
      <c r="AN30" s="6">
        <f t="shared" si="6"/>
        <v>3.7817190349117125</v>
      </c>
      <c r="AO30" s="6">
        <f t="shared" si="6"/>
        <v>3.8064772775228572</v>
      </c>
      <c r="AP30" s="6">
        <f t="shared" si="6"/>
        <v>2.2776304830358196</v>
      </c>
      <c r="AQ30" s="6">
        <f t="shared" si="6"/>
        <v>2.8813199451269256</v>
      </c>
      <c r="AR30" s="6">
        <f t="shared" si="6"/>
        <v>3.232493799413616</v>
      </c>
      <c r="AS30" s="6">
        <f t="shared" si="6"/>
        <v>6.0539724095341585</v>
      </c>
      <c r="AT30" s="6">
        <f t="shared" si="6"/>
        <v>3.7497137899004329</v>
      </c>
      <c r="AU30" s="6">
        <f t="shared" si="6"/>
        <v>4.1580269221750399</v>
      </c>
      <c r="AV30" s="6">
        <f t="shared" si="6"/>
        <v>2.698710837382956</v>
      </c>
      <c r="AW30" s="6">
        <f t="shared" si="6"/>
        <v>3.951200000778532</v>
      </c>
      <c r="AX30" s="6">
        <f t="shared" si="6"/>
        <v>4.5879040093071977</v>
      </c>
      <c r="AY30" s="6">
        <f t="shared" si="6"/>
        <v>3.8852526349814731</v>
      </c>
      <c r="AZ30" s="6">
        <f t="shared" si="6"/>
        <v>4.4053115683843069</v>
      </c>
      <c r="BA30" s="6">
        <f t="shared" si="6"/>
        <v>4.1068040133402706</v>
      </c>
      <c r="BB30" s="6">
        <f t="shared" si="6"/>
        <v>3.9528794500429898</v>
      </c>
    </row>
    <row r="31" spans="1:54" x14ac:dyDescent="0.35">
      <c r="A31" s="8">
        <v>39082</v>
      </c>
      <c r="B31" s="1">
        <v>106.43302964560625</v>
      </c>
      <c r="C31" s="1">
        <v>104.2838330857855</v>
      </c>
      <c r="D31" s="1">
        <v>112.89119002206716</v>
      </c>
      <c r="E31" s="1">
        <v>110.60846611037816</v>
      </c>
      <c r="F31" s="1">
        <v>113.9316025229533</v>
      </c>
      <c r="G31" s="1">
        <v>107.41699062013605</v>
      </c>
      <c r="H31" s="1">
        <v>106.30036242362354</v>
      </c>
      <c r="I31" s="1">
        <v>101.40471211632085</v>
      </c>
      <c r="J31" s="1">
        <v>103.06923721626062</v>
      </c>
      <c r="K31" s="1">
        <v>105.69905076930137</v>
      </c>
      <c r="L31" s="1">
        <v>101.00629367202802</v>
      </c>
      <c r="M31" s="1">
        <v>99.926207102324753</v>
      </c>
      <c r="N31" s="1">
        <v>91.960609117629488</v>
      </c>
      <c r="O31" s="1">
        <v>97.31630038130119</v>
      </c>
      <c r="P31" s="1">
        <v>98.539056426254717</v>
      </c>
      <c r="Q31" s="1">
        <v>101.46169314840833</v>
      </c>
      <c r="R31" s="1">
        <v>106.04655223014414</v>
      </c>
      <c r="T31" s="6">
        <f t="shared" si="5"/>
        <v>0.9253810453613065</v>
      </c>
      <c r="U31" s="6">
        <f t="shared" si="5"/>
        <v>1.7267144688948521</v>
      </c>
      <c r="V31" s="6">
        <f t="shared" si="5"/>
        <v>1.1825035633444614</v>
      </c>
      <c r="W31" s="6">
        <f t="shared" si="5"/>
        <v>0.71922584673567158</v>
      </c>
      <c r="X31" s="6">
        <f t="shared" si="5"/>
        <v>0.79754986880389289</v>
      </c>
      <c r="Y31" s="6">
        <f t="shared" si="5"/>
        <v>1.0590755989625666</v>
      </c>
      <c r="Z31" s="6">
        <f t="shared" si="5"/>
        <v>0.46621133514617163</v>
      </c>
      <c r="AA31" s="6">
        <f t="shared" si="5"/>
        <v>0.95015069846287048</v>
      </c>
      <c r="AB31" s="6">
        <f t="shared" si="5"/>
        <v>1.3592814261813357</v>
      </c>
      <c r="AC31" s="6">
        <f t="shared" si="5"/>
        <v>0.72981761161527992</v>
      </c>
      <c r="AD31" s="6">
        <f t="shared" si="5"/>
        <v>0.51972401837616644</v>
      </c>
      <c r="AE31" s="6">
        <f t="shared" si="5"/>
        <v>1.0889840077715984</v>
      </c>
      <c r="AF31" s="6">
        <f t="shared" si="5"/>
        <v>0.82788100621178362</v>
      </c>
      <c r="AG31" s="6">
        <f t="shared" si="5"/>
        <v>1.0105390909823209</v>
      </c>
      <c r="AH31" s="6">
        <f t="shared" si="5"/>
        <v>0.32997075785896612</v>
      </c>
      <c r="AI31" s="6">
        <f t="shared" si="4"/>
        <v>0.39493208536516278</v>
      </c>
      <c r="AJ31" s="6">
        <f t="shared" si="1"/>
        <v>1.3460752554040223</v>
      </c>
      <c r="AL31" s="6">
        <f t="shared" si="6"/>
        <v>4.9652768883319265</v>
      </c>
      <c r="AM31" s="6">
        <f t="shared" si="6"/>
        <v>4.7767266532913411</v>
      </c>
      <c r="AN31" s="6">
        <f t="shared" si="6"/>
        <v>4.1690399764579222</v>
      </c>
      <c r="AO31" s="6">
        <f t="shared" si="6"/>
        <v>2.9606400021463974</v>
      </c>
      <c r="AP31" s="6">
        <f t="shared" si="6"/>
        <v>2.0577307842738701</v>
      </c>
      <c r="AQ31" s="6">
        <f t="shared" si="6"/>
        <v>3.2999645599359972</v>
      </c>
      <c r="AR31" s="6">
        <f t="shared" si="6"/>
        <v>2.7359460682981007</v>
      </c>
      <c r="AS31" s="6">
        <f t="shared" si="6"/>
        <v>4.5582449400350278</v>
      </c>
      <c r="AT31" s="6">
        <f t="shared" si="6"/>
        <v>4.2432952185553985</v>
      </c>
      <c r="AU31" s="6">
        <f t="shared" si="6"/>
        <v>3.165037066831311</v>
      </c>
      <c r="AV31" s="6">
        <f t="shared" si="6"/>
        <v>4.253378342913483</v>
      </c>
      <c r="AW31" s="6">
        <f t="shared" si="6"/>
        <v>4.4829320285619367</v>
      </c>
      <c r="AX31" s="6">
        <f t="shared" si="6"/>
        <v>4.1421256409330587</v>
      </c>
      <c r="AY31" s="6">
        <f t="shared" si="6"/>
        <v>4.2362592386116837</v>
      </c>
      <c r="AZ31" s="6">
        <f t="shared" si="6"/>
        <v>2.8758173566502787</v>
      </c>
      <c r="BA31" s="6">
        <f t="shared" si="6"/>
        <v>3.9329351921742139</v>
      </c>
      <c r="BB31" s="6">
        <f t="shared" si="6"/>
        <v>3.7341931288448649</v>
      </c>
    </row>
    <row r="32" spans="1:54" x14ac:dyDescent="0.35">
      <c r="A32" s="8">
        <v>39172</v>
      </c>
      <c r="B32" s="1">
        <v>106.82715256022414</v>
      </c>
      <c r="C32" s="1">
        <v>104.877380094828</v>
      </c>
      <c r="D32" s="1">
        <v>112.96409544704156</v>
      </c>
      <c r="E32" s="1">
        <v>112.49188377991815</v>
      </c>
      <c r="F32" s="1">
        <v>115.12194551834992</v>
      </c>
      <c r="G32" s="1">
        <v>107.99269779645014</v>
      </c>
      <c r="H32" s="1">
        <v>106.90322282597758</v>
      </c>
      <c r="I32" s="1">
        <v>102.37810031850904</v>
      </c>
      <c r="J32" s="1">
        <v>104.17670521855297</v>
      </c>
      <c r="K32" s="1">
        <v>107.05116602409591</v>
      </c>
      <c r="L32" s="1">
        <v>102.0743386887936</v>
      </c>
      <c r="M32" s="1">
        <v>100.91661832316278</v>
      </c>
      <c r="N32" s="1">
        <v>93.025466508266206</v>
      </c>
      <c r="O32" s="1">
        <v>98.120995910542277</v>
      </c>
      <c r="P32" s="1">
        <v>99.641984899184138</v>
      </c>
      <c r="Q32" s="1">
        <v>102.19260905741152</v>
      </c>
      <c r="R32" s="1">
        <v>106.61688409527662</v>
      </c>
      <c r="T32" s="6">
        <f t="shared" si="5"/>
        <v>0.37030132086834922</v>
      </c>
      <c r="U32" s="6">
        <f t="shared" si="5"/>
        <v>0.56916493331640172</v>
      </c>
      <c r="V32" s="6">
        <f t="shared" si="5"/>
        <v>6.4580260833579928E-2</v>
      </c>
      <c r="W32" s="6">
        <f t="shared" si="5"/>
        <v>1.7027789424911566</v>
      </c>
      <c r="X32" s="6">
        <f t="shared" si="5"/>
        <v>1.0447873715783151</v>
      </c>
      <c r="Y32" s="6">
        <f t="shared" si="5"/>
        <v>0.53595541356208365</v>
      </c>
      <c r="Z32" s="6">
        <f t="shared" si="5"/>
        <v>0.56712920690857871</v>
      </c>
      <c r="AA32" s="6">
        <f t="shared" si="5"/>
        <v>0.95990431003998289</v>
      </c>
      <c r="AB32" s="6">
        <f t="shared" si="5"/>
        <v>1.0744893745246786</v>
      </c>
      <c r="AC32" s="6">
        <f t="shared" si="5"/>
        <v>1.2792122965660901</v>
      </c>
      <c r="AD32" s="6">
        <f t="shared" si="5"/>
        <v>1.0574044229694879</v>
      </c>
      <c r="AE32" s="6">
        <f t="shared" si="5"/>
        <v>0.99114261369277479</v>
      </c>
      <c r="AF32" s="6">
        <f t="shared" si="5"/>
        <v>1.1579494751656316</v>
      </c>
      <c r="AG32" s="6">
        <f t="shared" si="5"/>
        <v>0.82688668402739474</v>
      </c>
      <c r="AH32" s="6">
        <f t="shared" si="5"/>
        <v>1.1192805299032216</v>
      </c>
      <c r="AI32" s="6">
        <f t="shared" si="4"/>
        <v>0.72038607510134245</v>
      </c>
      <c r="AJ32" s="6">
        <f t="shared" si="1"/>
        <v>0.53781273708430888</v>
      </c>
      <c r="AL32" s="6">
        <f t="shared" si="6"/>
        <v>3.6846647402503097</v>
      </c>
      <c r="AM32" s="6">
        <f t="shared" si="6"/>
        <v>3.9171380535053979</v>
      </c>
      <c r="AN32" s="6">
        <f t="shared" si="6"/>
        <v>3.1342447060021872</v>
      </c>
      <c r="AO32" s="6">
        <f t="shared" si="6"/>
        <v>5.0287844103587886</v>
      </c>
      <c r="AP32" s="6">
        <f t="shared" si="6"/>
        <v>3.3041402096851247</v>
      </c>
      <c r="AQ32" s="6">
        <f t="shared" si="6"/>
        <v>3.3311321077534428</v>
      </c>
      <c r="AR32" s="6">
        <f t="shared" si="6"/>
        <v>2.6811769377262928</v>
      </c>
      <c r="AS32" s="6">
        <f t="shared" si="6"/>
        <v>5.7743867177987074</v>
      </c>
      <c r="AT32" s="6">
        <f t="shared" si="6"/>
        <v>4.1707062618333124</v>
      </c>
      <c r="AU32" s="6">
        <f t="shared" si="6"/>
        <v>2.7775536702993042</v>
      </c>
      <c r="AV32" s="6">
        <f t="shared" si="6"/>
        <v>3.8276505341489298</v>
      </c>
      <c r="AW32" s="6">
        <f t="shared" si="6"/>
        <v>4.174571622429224</v>
      </c>
      <c r="AX32" s="6">
        <f t="shared" si="6"/>
        <v>3.7003403870198293</v>
      </c>
      <c r="AY32" s="6">
        <f t="shared" si="6"/>
        <v>4.1525611222288372</v>
      </c>
      <c r="AZ32" s="6">
        <f t="shared" si="6"/>
        <v>3.4056878037105776</v>
      </c>
      <c r="BA32" s="6">
        <f t="shared" si="6"/>
        <v>3.6392591234698735</v>
      </c>
      <c r="BB32" s="6">
        <f t="shared" si="6"/>
        <v>3.0799893611233697</v>
      </c>
    </row>
    <row r="33" spans="1:54" x14ac:dyDescent="0.35">
      <c r="A33" s="8">
        <v>39263</v>
      </c>
      <c r="B33" s="1">
        <v>107.9214348936503</v>
      </c>
      <c r="C33" s="1">
        <v>105.89477700609648</v>
      </c>
      <c r="D33" s="1">
        <v>114.22104557996751</v>
      </c>
      <c r="E33" s="1">
        <v>112.53602192206918</v>
      </c>
      <c r="F33" s="1">
        <v>115.80561626376462</v>
      </c>
      <c r="G33" s="1">
        <v>108.83149664899787</v>
      </c>
      <c r="H33" s="1">
        <v>107.63762375883222</v>
      </c>
      <c r="I33" s="1">
        <v>104.0291252544817</v>
      </c>
      <c r="J33" s="1">
        <v>104.68400745629545</v>
      </c>
      <c r="K33" s="1">
        <v>108.36709704928579</v>
      </c>
      <c r="L33" s="1">
        <v>102.77816388280998</v>
      </c>
      <c r="M33" s="1">
        <v>101.98523729694647</v>
      </c>
      <c r="N33" s="1">
        <v>94.023411850321295</v>
      </c>
      <c r="O33" s="1">
        <v>99.076260942638086</v>
      </c>
      <c r="P33" s="1">
        <v>100.1471486780421</v>
      </c>
      <c r="Q33" s="1">
        <v>102.94779241341681</v>
      </c>
      <c r="R33" s="1">
        <v>107.80916856802563</v>
      </c>
      <c r="T33" s="6">
        <f t="shared" si="5"/>
        <v>1.0243484986733664</v>
      </c>
      <c r="U33" s="6">
        <f t="shared" si="5"/>
        <v>0.97008230978745669</v>
      </c>
      <c r="V33" s="6">
        <f t="shared" si="5"/>
        <v>1.1126987986330716</v>
      </c>
      <c r="W33" s="6">
        <f t="shared" si="5"/>
        <v>3.9236734836256559E-2</v>
      </c>
      <c r="X33" s="6">
        <f t="shared" si="5"/>
        <v>0.59386656674049743</v>
      </c>
      <c r="Y33" s="6">
        <f t="shared" si="5"/>
        <v>0.77671812044990407</v>
      </c>
      <c r="Z33" s="6">
        <f t="shared" si="5"/>
        <v>0.68697735525722337</v>
      </c>
      <c r="AA33" s="6">
        <f t="shared" si="5"/>
        <v>1.6126739320578842</v>
      </c>
      <c r="AB33" s="6">
        <f t="shared" si="5"/>
        <v>0.48696321953953792</v>
      </c>
      <c r="AC33" s="6">
        <f t="shared" si="5"/>
        <v>1.2292542660335748</v>
      </c>
      <c r="AD33" s="6">
        <f t="shared" si="5"/>
        <v>0.68952216889908158</v>
      </c>
      <c r="AE33" s="6">
        <f t="shared" si="5"/>
        <v>1.0589127851685198</v>
      </c>
      <c r="AF33" s="6">
        <f t="shared" si="5"/>
        <v>1.0727657484699726</v>
      </c>
      <c r="AG33" s="6">
        <f t="shared" si="5"/>
        <v>0.97355823107088124</v>
      </c>
      <c r="AH33" s="6">
        <f t="shared" si="5"/>
        <v>0.50697883966188684</v>
      </c>
      <c r="AI33" s="6">
        <f t="shared" si="4"/>
        <v>0.73898040471893633</v>
      </c>
      <c r="AJ33" s="6">
        <f t="shared" si="1"/>
        <v>1.1182886114769142</v>
      </c>
      <c r="AL33" s="6">
        <f t="shared" si="6"/>
        <v>3.7360850641128485</v>
      </c>
      <c r="AM33" s="6">
        <f t="shared" si="6"/>
        <v>4.6418141349169328</v>
      </c>
      <c r="AN33" s="6">
        <f t="shared" si="6"/>
        <v>3.3570359664002902</v>
      </c>
      <c r="AO33" s="6">
        <f t="shared" si="6"/>
        <v>4.1122608140591099</v>
      </c>
      <c r="AP33" s="6">
        <f t="shared" si="6"/>
        <v>2.8370275538114553</v>
      </c>
      <c r="AQ33" s="6">
        <f t="shared" si="6"/>
        <v>3.2543765770464805</v>
      </c>
      <c r="AR33" s="6">
        <f t="shared" si="6"/>
        <v>3.0065016043782977</v>
      </c>
      <c r="AS33" s="6">
        <f t="shared" si="6"/>
        <v>5.2743362094455515</v>
      </c>
      <c r="AT33" s="6">
        <f t="shared" si="6"/>
        <v>3.9185159164638383</v>
      </c>
      <c r="AU33" s="6">
        <f t="shared" si="6"/>
        <v>3.2762648797863836</v>
      </c>
      <c r="AV33" s="6">
        <f t="shared" si="6"/>
        <v>3.2382345843759319</v>
      </c>
      <c r="AW33" s="6">
        <f t="shared" si="6"/>
        <v>4.2550895530762523</v>
      </c>
      <c r="AX33" s="6">
        <f t="shared" si="6"/>
        <v>3.6853972731961893</v>
      </c>
      <c r="AY33" s="6">
        <f t="shared" si="6"/>
        <v>4.1832825079872071</v>
      </c>
      <c r="AZ33" s="6">
        <f t="shared" si="6"/>
        <v>3.1354075521873082</v>
      </c>
      <c r="BA33" s="6">
        <f t="shared" si="6"/>
        <v>3.4733789850348584</v>
      </c>
      <c r="BB33" s="6">
        <f t="shared" si="6"/>
        <v>3.8628487793789024</v>
      </c>
    </row>
    <row r="34" spans="1:54" x14ac:dyDescent="0.35">
      <c r="A34" s="8">
        <v>39355</v>
      </c>
      <c r="B34" s="1">
        <v>109.17448811278997</v>
      </c>
      <c r="C34" s="1">
        <v>106.95941470548836</v>
      </c>
      <c r="D34" s="1">
        <v>115.44374616670166</v>
      </c>
      <c r="E34" s="1">
        <v>112.31807655351555</v>
      </c>
      <c r="F34" s="1">
        <v>116.59806390664879</v>
      </c>
      <c r="G34" s="1">
        <v>109.7040766306858</v>
      </c>
      <c r="H34" s="1">
        <v>108.97231612893428</v>
      </c>
      <c r="I34" s="1">
        <v>106.14105071699271</v>
      </c>
      <c r="J34" s="1">
        <v>104.80916025623752</v>
      </c>
      <c r="K34" s="1">
        <v>108.24289342693582</v>
      </c>
      <c r="L34" s="1">
        <v>104.86219426736832</v>
      </c>
      <c r="M34" s="1">
        <v>103.14519033309925</v>
      </c>
      <c r="N34" s="1">
        <v>94.798874000336014</v>
      </c>
      <c r="O34" s="1">
        <v>100.32677308569495</v>
      </c>
      <c r="P34" s="1">
        <v>101.84227997610816</v>
      </c>
      <c r="Q34" s="1">
        <v>103.68230023230485</v>
      </c>
      <c r="R34" s="1">
        <v>109.55146727089897</v>
      </c>
      <c r="T34" s="6">
        <f t="shared" si="5"/>
        <v>1.1610790945973504</v>
      </c>
      <c r="U34" s="6">
        <f t="shared" si="5"/>
        <v>1.005373191664205</v>
      </c>
      <c r="V34" s="6">
        <f t="shared" si="5"/>
        <v>1.0704687393866763</v>
      </c>
      <c r="W34" s="6">
        <f t="shared" si="5"/>
        <v>-0.19366720524789383</v>
      </c>
      <c r="X34" s="6">
        <f t="shared" si="5"/>
        <v>0.68429120145541145</v>
      </c>
      <c r="Y34" s="6">
        <f t="shared" si="5"/>
        <v>0.80177155378298171</v>
      </c>
      <c r="Z34" s="6">
        <f t="shared" si="5"/>
        <v>1.2399868405609915</v>
      </c>
      <c r="AA34" s="6">
        <f t="shared" si="5"/>
        <v>2.0301290214107759</v>
      </c>
      <c r="AB34" s="6">
        <f t="shared" si="5"/>
        <v>0.11955293170671233</v>
      </c>
      <c r="AC34" s="6">
        <f t="shared" si="5"/>
        <v>-0.11461377644311765</v>
      </c>
      <c r="AD34" s="6">
        <f t="shared" si="5"/>
        <v>2.0276976215829245</v>
      </c>
      <c r="AE34" s="6">
        <f t="shared" si="5"/>
        <v>1.1373734737464058</v>
      </c>
      <c r="AF34" s="6">
        <f t="shared" si="5"/>
        <v>0.82475431890218776</v>
      </c>
      <c r="AG34" s="6">
        <f t="shared" si="5"/>
        <v>1.2621713124407075</v>
      </c>
      <c r="AH34" s="6">
        <f t="shared" si="5"/>
        <v>1.6926405997994554</v>
      </c>
      <c r="AI34" s="6">
        <f t="shared" si="4"/>
        <v>0.71347602670139842</v>
      </c>
      <c r="AJ34" s="6">
        <f t="shared" si="1"/>
        <v>1.6160951114041699</v>
      </c>
      <c r="AL34" s="6">
        <f t="shared" si="6"/>
        <v>3.5249757514579816</v>
      </c>
      <c r="AM34" s="6">
        <f t="shared" si="6"/>
        <v>4.3366887996411752</v>
      </c>
      <c r="AN34" s="6">
        <f t="shared" si="6"/>
        <v>3.4703173524420095</v>
      </c>
      <c r="AO34" s="6">
        <f t="shared" si="6"/>
        <v>2.2759840804178921</v>
      </c>
      <c r="AP34" s="6">
        <f t="shared" si="6"/>
        <v>3.1566211742578787</v>
      </c>
      <c r="AQ34" s="6">
        <f t="shared" si="6"/>
        <v>3.2107910464641343</v>
      </c>
      <c r="AR34" s="6">
        <f t="shared" si="6"/>
        <v>2.9915184885281665</v>
      </c>
      <c r="AS34" s="6">
        <f t="shared" si="6"/>
        <v>5.6652579702857642</v>
      </c>
      <c r="AT34" s="6">
        <f t="shared" si="6"/>
        <v>3.0703385158819207</v>
      </c>
      <c r="AU34" s="6">
        <f t="shared" si="6"/>
        <v>3.154066505727271</v>
      </c>
      <c r="AV34" s="6">
        <f t="shared" si="6"/>
        <v>4.3570498878356956</v>
      </c>
      <c r="AW34" s="6">
        <f t="shared" si="6"/>
        <v>4.3454244729223879</v>
      </c>
      <c r="AX34" s="6">
        <f t="shared" si="6"/>
        <v>3.9398246590815367</v>
      </c>
      <c r="AY34" s="6">
        <f t="shared" si="6"/>
        <v>4.1352928023136171</v>
      </c>
      <c r="AZ34" s="6">
        <f t="shared" si="6"/>
        <v>3.6932292888709028</v>
      </c>
      <c r="BA34" s="6">
        <f t="shared" si="6"/>
        <v>2.592191863496196</v>
      </c>
      <c r="BB34" s="6">
        <f t="shared" si="6"/>
        <v>4.6956361417707537</v>
      </c>
    </row>
    <row r="35" spans="1:54" x14ac:dyDescent="0.35">
      <c r="A35" s="8">
        <v>39447</v>
      </c>
      <c r="B35" s="1">
        <v>109.57334323789819</v>
      </c>
      <c r="C35" s="1">
        <v>107.43147877587056</v>
      </c>
      <c r="D35" s="1">
        <v>115.12140785800501</v>
      </c>
      <c r="E35" s="1">
        <v>114.17395876586956</v>
      </c>
      <c r="F35" s="1">
        <v>117.01800457422583</v>
      </c>
      <c r="G35" s="1">
        <v>110.07101159470542</v>
      </c>
      <c r="H35" s="1">
        <v>109.64212984474291</v>
      </c>
      <c r="I35" s="1">
        <v>106.44892074267587</v>
      </c>
      <c r="J35" s="1">
        <v>105.78236950045834</v>
      </c>
      <c r="K35" s="1">
        <v>109.45380263340012</v>
      </c>
      <c r="L35" s="1">
        <v>104.61300805822674</v>
      </c>
      <c r="M35" s="1">
        <v>103.32628215654663</v>
      </c>
      <c r="N35" s="1">
        <v>95.604351158421736</v>
      </c>
      <c r="O35" s="1">
        <v>100.61973884264289</v>
      </c>
      <c r="P35" s="1">
        <v>101.28728939817466</v>
      </c>
      <c r="Q35" s="1">
        <v>103.84391007362348</v>
      </c>
      <c r="R35" s="1">
        <v>110.15417311728285</v>
      </c>
      <c r="T35" s="6">
        <f t="shared" si="5"/>
        <v>0.36533729812056048</v>
      </c>
      <c r="U35" s="6">
        <f t="shared" si="5"/>
        <v>0.44134877858299504</v>
      </c>
      <c r="V35" s="6">
        <f t="shared" si="5"/>
        <v>-0.27921677821437507</v>
      </c>
      <c r="W35" s="6">
        <f t="shared" si="5"/>
        <v>1.6523450804196704</v>
      </c>
      <c r="X35" s="6">
        <f t="shared" si="5"/>
        <v>0.36016092678283762</v>
      </c>
      <c r="Y35" s="6">
        <f t="shared" si="5"/>
        <v>0.33447705435312169</v>
      </c>
      <c r="Z35" s="6">
        <f t="shared" si="5"/>
        <v>0.61466410883304068</v>
      </c>
      <c r="AA35" s="6">
        <f t="shared" si="5"/>
        <v>0.29005745053725107</v>
      </c>
      <c r="AB35" s="6">
        <f t="shared" si="5"/>
        <v>0.92855361291086513</v>
      </c>
      <c r="AC35" s="6">
        <f t="shared" si="5"/>
        <v>1.1186962655258759</v>
      </c>
      <c r="AD35" s="6">
        <f t="shared" si="5"/>
        <v>-0.23763207596650959</v>
      </c>
      <c r="AE35" s="6">
        <f t="shared" si="5"/>
        <v>0.17556981848843023</v>
      </c>
      <c r="AF35" s="6">
        <f t="shared" si="5"/>
        <v>0.84966954152099206</v>
      </c>
      <c r="AG35" s="6">
        <f t="shared" si="5"/>
        <v>0.29201154182214584</v>
      </c>
      <c r="AH35" s="6">
        <f t="shared" si="5"/>
        <v>-0.54495105378993269</v>
      </c>
      <c r="AI35" s="6">
        <f t="shared" si="4"/>
        <v>0.15587023142478174</v>
      </c>
      <c r="AJ35" s="6">
        <f t="shared" si="1"/>
        <v>0.55015771253297263</v>
      </c>
      <c r="AL35" s="6">
        <f t="shared" si="6"/>
        <v>2.950506626324878</v>
      </c>
      <c r="AM35" s="6">
        <f t="shared" si="6"/>
        <v>3.0183448353837905</v>
      </c>
      <c r="AN35" s="6">
        <f t="shared" si="6"/>
        <v>1.975546396049066</v>
      </c>
      <c r="AO35" s="6">
        <f t="shared" si="6"/>
        <v>3.2235259929681348</v>
      </c>
      <c r="AP35" s="6">
        <f t="shared" si="6"/>
        <v>2.7089955577959346</v>
      </c>
      <c r="AQ35" s="6">
        <f t="shared" si="6"/>
        <v>2.4707645962219527</v>
      </c>
      <c r="AR35" s="6">
        <f t="shared" si="6"/>
        <v>3.1437027540902607</v>
      </c>
      <c r="AS35" s="6">
        <f t="shared" si="6"/>
        <v>4.9743335601296623</v>
      </c>
      <c r="AT35" s="6">
        <f t="shared" si="6"/>
        <v>2.6323395393962334</v>
      </c>
      <c r="AU35" s="6">
        <f t="shared" si="6"/>
        <v>3.5523042418742934</v>
      </c>
      <c r="AV35" s="6">
        <f t="shared" si="6"/>
        <v>3.5707818345556586</v>
      </c>
      <c r="AW35" s="6">
        <f t="shared" si="6"/>
        <v>3.402585920968848</v>
      </c>
      <c r="AX35" s="6">
        <f t="shared" si="6"/>
        <v>3.9622856740013868</v>
      </c>
      <c r="AY35" s="6">
        <f t="shared" si="6"/>
        <v>3.3945376554578077</v>
      </c>
      <c r="AZ35" s="6">
        <f t="shared" si="6"/>
        <v>2.7889783722220729</v>
      </c>
      <c r="BA35" s="6">
        <f t="shared" si="6"/>
        <v>2.3478978630197656</v>
      </c>
      <c r="BB35" s="6">
        <f t="shared" si="6"/>
        <v>3.8734129500262116</v>
      </c>
    </row>
    <row r="36" spans="1:54" x14ac:dyDescent="0.35">
      <c r="A36" s="8">
        <v>39538</v>
      </c>
      <c r="B36" s="1">
        <v>109.50618283947631</v>
      </c>
      <c r="C36" s="1">
        <v>107.67653228996589</v>
      </c>
      <c r="D36" s="1">
        <v>115.81782611180986</v>
      </c>
      <c r="E36" s="1">
        <v>116.00425168097925</v>
      </c>
      <c r="F36" s="1">
        <v>116.76356327787319</v>
      </c>
      <c r="G36" s="1">
        <v>110.21189283889193</v>
      </c>
      <c r="H36" s="1">
        <v>108.97569331038109</v>
      </c>
      <c r="I36" s="1">
        <v>107.45833837995298</v>
      </c>
      <c r="J36" s="1">
        <v>105.86695015941194</v>
      </c>
      <c r="K36" s="1">
        <v>109.82661879146082</v>
      </c>
      <c r="L36" s="1">
        <v>105.30566816209237</v>
      </c>
      <c r="M36" s="1">
        <v>103.99943302286184</v>
      </c>
      <c r="N36" s="1">
        <v>95.596180953624511</v>
      </c>
      <c r="O36" s="1">
        <v>101.45396983899491</v>
      </c>
      <c r="P36" s="1">
        <v>102.34323117011002</v>
      </c>
      <c r="Q36" s="1">
        <v>103.92212547804101</v>
      </c>
      <c r="R36" s="1">
        <v>110.92513599074547</v>
      </c>
      <c r="T36" s="6">
        <f t="shared" si="5"/>
        <v>-6.1292643299259986E-2</v>
      </c>
      <c r="U36" s="6">
        <f t="shared" si="5"/>
        <v>0.22810215114563714</v>
      </c>
      <c r="V36" s="6">
        <f t="shared" si="5"/>
        <v>0.60494244012707643</v>
      </c>
      <c r="W36" s="6">
        <f t="shared" si="5"/>
        <v>1.6030738838292979</v>
      </c>
      <c r="X36" s="6">
        <f t="shared" si="5"/>
        <v>-0.21743773300393343</v>
      </c>
      <c r="Y36" s="6">
        <f t="shared" si="5"/>
        <v>0.12799123233757648</v>
      </c>
      <c r="Z36" s="6">
        <f t="shared" si="5"/>
        <v>-0.60782888412101999</v>
      </c>
      <c r="AA36" s="6">
        <f t="shared" si="5"/>
        <v>0.94826479238547812</v>
      </c>
      <c r="AB36" s="6">
        <f t="shared" si="5"/>
        <v>7.9957236118843866E-2</v>
      </c>
      <c r="AC36" s="6">
        <f t="shared" si="5"/>
        <v>0.34061508060108103</v>
      </c>
      <c r="AD36" s="6">
        <f t="shared" si="5"/>
        <v>0.66211661123452004</v>
      </c>
      <c r="AE36" s="6">
        <f t="shared" si="5"/>
        <v>0.6514807774611775</v>
      </c>
      <c r="AF36" s="6">
        <f t="shared" si="5"/>
        <v>-8.545850370011987E-3</v>
      </c>
      <c r="AG36" s="6">
        <f t="shared" si="5"/>
        <v>0.82909278631368988</v>
      </c>
      <c r="AH36" s="6">
        <f t="shared" si="5"/>
        <v>1.0425215031515833</v>
      </c>
      <c r="AI36" s="6">
        <f t="shared" si="4"/>
        <v>7.5320165007353168E-2</v>
      </c>
      <c r="AJ36" s="6">
        <f t="shared" si="1"/>
        <v>0.69989438588202724</v>
      </c>
      <c r="AL36" s="6">
        <f t="shared" si="6"/>
        <v>2.5078177364522114</v>
      </c>
      <c r="AM36" s="6">
        <f t="shared" si="6"/>
        <v>2.6689760867471657</v>
      </c>
      <c r="AN36" s="6">
        <f t="shared" si="6"/>
        <v>2.5262280492531985</v>
      </c>
      <c r="AO36" s="6">
        <f t="shared" si="6"/>
        <v>3.1223300588803182</v>
      </c>
      <c r="AP36" s="6">
        <f t="shared" si="6"/>
        <v>1.4259815990180558</v>
      </c>
      <c r="AQ36" s="6">
        <f t="shared" si="6"/>
        <v>2.0549491657525065</v>
      </c>
      <c r="AR36" s="6">
        <f t="shared" si="6"/>
        <v>1.9386417262435396</v>
      </c>
      <c r="AS36" s="6">
        <f t="shared" si="6"/>
        <v>4.9622312248799094</v>
      </c>
      <c r="AT36" s="6">
        <f t="shared" si="6"/>
        <v>1.622478784784942</v>
      </c>
      <c r="AU36" s="6">
        <f t="shared" si="6"/>
        <v>2.592641323253031</v>
      </c>
      <c r="AV36" s="6">
        <f t="shared" si="6"/>
        <v>3.1656629029461758</v>
      </c>
      <c r="AW36" s="6">
        <f t="shared" si="6"/>
        <v>3.054813717426641</v>
      </c>
      <c r="AX36" s="6">
        <f t="shared" si="6"/>
        <v>2.7634523554148194</v>
      </c>
      <c r="AY36" s="6">
        <f t="shared" si="6"/>
        <v>3.3967999382021441</v>
      </c>
      <c r="AZ36" s="6">
        <f t="shared" si="6"/>
        <v>2.7109518880609862</v>
      </c>
      <c r="BA36" s="6">
        <f t="shared" si="6"/>
        <v>1.6924085181716508</v>
      </c>
      <c r="BB36" s="6">
        <f t="shared" si="6"/>
        <v>4.04087207390047</v>
      </c>
    </row>
    <row r="37" spans="1:54" x14ac:dyDescent="0.35">
      <c r="A37" s="8">
        <v>39629</v>
      </c>
      <c r="B37" s="1">
        <v>108.90184009056571</v>
      </c>
      <c r="C37" s="1">
        <v>107.58795912036358</v>
      </c>
      <c r="D37" s="1">
        <v>115.74991353437579</v>
      </c>
      <c r="E37" s="1">
        <v>115.51026003019462</v>
      </c>
      <c r="F37" s="1">
        <v>116.99691304017098</v>
      </c>
      <c r="G37" s="1">
        <v>110.47088492497494</v>
      </c>
      <c r="H37" s="1">
        <v>108.23793973955438</v>
      </c>
      <c r="I37" s="1">
        <v>107.40269637884846</v>
      </c>
      <c r="J37" s="1">
        <v>105.54831436861463</v>
      </c>
      <c r="K37" s="1">
        <v>109.86466621555148</v>
      </c>
      <c r="L37" s="1">
        <v>104.82712895670494</v>
      </c>
      <c r="M37" s="1">
        <v>104.19744995263825</v>
      </c>
      <c r="N37" s="1">
        <v>96.162381997270558</v>
      </c>
      <c r="O37" s="1">
        <v>101.4022378954126</v>
      </c>
      <c r="P37" s="1">
        <v>103.51261817127849</v>
      </c>
      <c r="Q37" s="1">
        <v>105.29324449307116</v>
      </c>
      <c r="R37" s="1">
        <v>110.96369023681825</v>
      </c>
      <c r="T37" s="6">
        <f t="shared" si="5"/>
        <v>-0.55188002470736297</v>
      </c>
      <c r="U37" s="6">
        <f t="shared" si="5"/>
        <v>-8.2258564348813845E-2</v>
      </c>
      <c r="V37" s="6">
        <f t="shared" si="5"/>
        <v>-5.8637413353368473E-2</v>
      </c>
      <c r="W37" s="6">
        <f t="shared" si="5"/>
        <v>-0.42583926332557809</v>
      </c>
      <c r="X37" s="6">
        <f t="shared" si="5"/>
        <v>0.1998480996528551</v>
      </c>
      <c r="Y37" s="6">
        <f t="shared" si="5"/>
        <v>0.234994681074574</v>
      </c>
      <c r="Z37" s="6">
        <f t="shared" si="5"/>
        <v>-0.67698910501580167</v>
      </c>
      <c r="AA37" s="6">
        <f t="shared" si="5"/>
        <v>-5.1780068390572254E-2</v>
      </c>
      <c r="AB37" s="6">
        <f t="shared" si="5"/>
        <v>-0.30097758584479717</v>
      </c>
      <c r="AC37" s="6">
        <f t="shared" si="5"/>
        <v>3.4643171673076623E-2</v>
      </c>
      <c r="AD37" s="6">
        <f t="shared" si="5"/>
        <v>-0.45442872519534383</v>
      </c>
      <c r="AE37" s="6">
        <f t="shared" si="5"/>
        <v>0.19040193203061495</v>
      </c>
      <c r="AF37" s="6">
        <f t="shared" si="5"/>
        <v>0.59228416658267946</v>
      </c>
      <c r="AG37" s="6">
        <f t="shared" si="5"/>
        <v>-5.0990556273355914E-2</v>
      </c>
      <c r="AH37" s="6">
        <f t="shared" si="5"/>
        <v>1.1426129386366224</v>
      </c>
      <c r="AI37" s="6">
        <f t="shared" si="4"/>
        <v>1.3193716051543403</v>
      </c>
      <c r="AJ37" s="6">
        <f t="shared" si="1"/>
        <v>3.4756996895635162E-2</v>
      </c>
      <c r="AL37" s="6">
        <f t="shared" si="6"/>
        <v>0.90844344117695375</v>
      </c>
      <c r="AM37" s="6">
        <f t="shared" si="6"/>
        <v>1.5989288255166878</v>
      </c>
      <c r="AN37" s="6">
        <f t="shared" si="6"/>
        <v>1.3385168614464371</v>
      </c>
      <c r="AO37" s="6">
        <f t="shared" si="6"/>
        <v>2.6429209575091317</v>
      </c>
      <c r="AP37" s="6">
        <f t="shared" si="6"/>
        <v>1.0287038011118632</v>
      </c>
      <c r="AQ37" s="6">
        <f t="shared" si="6"/>
        <v>1.5063546183366361</v>
      </c>
      <c r="AR37" s="6">
        <f t="shared" si="6"/>
        <v>0.55771946625948754</v>
      </c>
      <c r="AS37" s="6">
        <f t="shared" si="6"/>
        <v>3.2429102101110052</v>
      </c>
      <c r="AT37" s="6">
        <f t="shared" si="6"/>
        <v>0.82563414729801554</v>
      </c>
      <c r="AU37" s="6">
        <f t="shared" si="6"/>
        <v>1.3819408354037499</v>
      </c>
      <c r="AV37" s="6">
        <f t="shared" si="6"/>
        <v>1.9935801501875794</v>
      </c>
      <c r="AW37" s="6">
        <f t="shared" si="6"/>
        <v>2.1691498831841516</v>
      </c>
      <c r="AX37" s="6">
        <f t="shared" si="6"/>
        <v>2.2749335562874062</v>
      </c>
      <c r="AY37" s="6">
        <f t="shared" si="6"/>
        <v>2.3476632350116322</v>
      </c>
      <c r="AZ37" s="6">
        <f t="shared" si="6"/>
        <v>3.3605245258213623</v>
      </c>
      <c r="BA37" s="6">
        <f t="shared" si="6"/>
        <v>2.278292739134713</v>
      </c>
      <c r="BB37" s="6">
        <f t="shared" si="6"/>
        <v>2.9260235568945969</v>
      </c>
    </row>
    <row r="38" spans="1:54" x14ac:dyDescent="0.35">
      <c r="A38" s="8">
        <v>39721</v>
      </c>
      <c r="B38" s="1">
        <v>108.78103395863081</v>
      </c>
      <c r="C38" s="1">
        <v>108.23776464722592</v>
      </c>
      <c r="D38" s="1">
        <v>115.78597726243181</v>
      </c>
      <c r="E38" s="1">
        <v>114.2012004256275</v>
      </c>
      <c r="F38" s="1">
        <v>116.18968625338154</v>
      </c>
      <c r="G38" s="1">
        <v>110.02809872028455</v>
      </c>
      <c r="H38" s="1">
        <v>108.99236718086942</v>
      </c>
      <c r="I38" s="1">
        <v>107.6524437698932</v>
      </c>
      <c r="J38" s="1">
        <v>105.04435183295097</v>
      </c>
      <c r="K38" s="1">
        <v>108.74309825346734</v>
      </c>
      <c r="L38" s="1">
        <v>105.3599287115111</v>
      </c>
      <c r="M38" s="1">
        <v>104.49658652382126</v>
      </c>
      <c r="N38" s="1">
        <v>95.986925442213689</v>
      </c>
      <c r="O38" s="1">
        <v>100.86609865724559</v>
      </c>
      <c r="P38" s="1">
        <v>103.48337141698075</v>
      </c>
      <c r="Q38" s="1">
        <v>105.53939895337095</v>
      </c>
      <c r="R38" s="1">
        <v>110.68665934767057</v>
      </c>
      <c r="T38" s="6">
        <f t="shared" ref="T38:AH54" si="7">(B38/B37-1)*100</f>
        <v>-0.11093121276410933</v>
      </c>
      <c r="U38" s="6">
        <f t="shared" si="7"/>
        <v>0.6039760696040064</v>
      </c>
      <c r="V38" s="6">
        <f t="shared" si="7"/>
        <v>3.1156591789005539E-2</v>
      </c>
      <c r="W38" s="6">
        <f t="shared" si="7"/>
        <v>-1.1332842677567512</v>
      </c>
      <c r="X38" s="6">
        <f t="shared" si="7"/>
        <v>-0.68995562858336079</v>
      </c>
      <c r="Y38" s="6">
        <f t="shared" si="7"/>
        <v>-0.4008171066893329</v>
      </c>
      <c r="Z38" s="6">
        <f t="shared" si="7"/>
        <v>0.69700831624324167</v>
      </c>
      <c r="AA38" s="6">
        <f t="shared" si="7"/>
        <v>0.23253363226913848</v>
      </c>
      <c r="AB38" s="6">
        <f t="shared" si="7"/>
        <v>-0.47747094653129984</v>
      </c>
      <c r="AC38" s="6">
        <f t="shared" si="7"/>
        <v>-1.0208632135500717</v>
      </c>
      <c r="AD38" s="6">
        <f t="shared" si="7"/>
        <v>0.50826514100774656</v>
      </c>
      <c r="AE38" s="6">
        <f t="shared" si="7"/>
        <v>0.28708626873208409</v>
      </c>
      <c r="AF38" s="6">
        <f t="shared" si="7"/>
        <v>-0.18245861990174861</v>
      </c>
      <c r="AG38" s="6">
        <f t="shared" si="7"/>
        <v>-0.52872525231640877</v>
      </c>
      <c r="AH38" s="6">
        <f t="shared" si="7"/>
        <v>-2.8254289007889621E-2</v>
      </c>
      <c r="AI38" s="6">
        <f t="shared" si="4"/>
        <v>0.23377991768123163</v>
      </c>
      <c r="AJ38" s="6">
        <f t="shared" si="1"/>
        <v>-0.24965904482487922</v>
      </c>
      <c r="AL38" s="6">
        <f t="shared" si="6"/>
        <v>-0.36039019826011875</v>
      </c>
      <c r="AM38" s="6">
        <f t="shared" si="6"/>
        <v>1.1951729029721081</v>
      </c>
      <c r="AN38" s="6">
        <f t="shared" si="6"/>
        <v>0.29644836302866739</v>
      </c>
      <c r="AO38" s="6">
        <f t="shared" si="6"/>
        <v>1.6765991102195565</v>
      </c>
      <c r="AP38" s="6">
        <f t="shared" si="6"/>
        <v>-0.3502439402374713</v>
      </c>
      <c r="AQ38" s="6">
        <f t="shared" si="6"/>
        <v>0.29536011746358337</v>
      </c>
      <c r="AR38" s="6">
        <f t="shared" si="6"/>
        <v>1.8400133765550386E-2</v>
      </c>
      <c r="AS38" s="6">
        <f t="shared" si="6"/>
        <v>1.4239477023177072</v>
      </c>
      <c r="AT38" s="6">
        <f t="shared" si="6"/>
        <v>0.22439982930733127</v>
      </c>
      <c r="AU38" s="6">
        <f t="shared" si="6"/>
        <v>0.46211331820056323</v>
      </c>
      <c r="AV38" s="6">
        <f t="shared" si="6"/>
        <v>0.47465575903713475</v>
      </c>
      <c r="AW38" s="6">
        <f t="shared" si="6"/>
        <v>1.3101882757283967</v>
      </c>
      <c r="AX38" s="6">
        <f t="shared" si="6"/>
        <v>1.2532337059968368</v>
      </c>
      <c r="AY38" s="6">
        <f t="shared" si="6"/>
        <v>0.53756894093459628</v>
      </c>
      <c r="AZ38" s="6">
        <f t="shared" si="6"/>
        <v>1.6114048519510593</v>
      </c>
      <c r="BA38" s="6">
        <f t="shared" si="6"/>
        <v>1.7911434419425332</v>
      </c>
      <c r="BB38" s="6">
        <f t="shared" si="6"/>
        <v>1.0362180489691619</v>
      </c>
    </row>
    <row r="39" spans="1:54" x14ac:dyDescent="0.35">
      <c r="A39" s="8">
        <v>39813</v>
      </c>
      <c r="B39" s="1">
        <v>106.7395338559198</v>
      </c>
      <c r="C39" s="1">
        <v>104.60842866472791</v>
      </c>
      <c r="D39" s="1">
        <v>114.06416164712631</v>
      </c>
      <c r="E39" s="1">
        <v>112.8724077625247</v>
      </c>
      <c r="F39" s="1">
        <v>113.67260673101975</v>
      </c>
      <c r="G39" s="1">
        <v>108.77573412220305</v>
      </c>
      <c r="H39" s="1">
        <v>107.10078127827619</v>
      </c>
      <c r="I39" s="1">
        <v>105.5196791970853</v>
      </c>
      <c r="J39" s="1">
        <v>103.67152382289137</v>
      </c>
      <c r="K39" s="1">
        <v>106.74726113798941</v>
      </c>
      <c r="L39" s="1">
        <v>104.26643003201443</v>
      </c>
      <c r="M39" s="1">
        <v>103.39677421047644</v>
      </c>
      <c r="N39" s="1">
        <v>95.183771467449461</v>
      </c>
      <c r="O39" s="1">
        <v>99.826764528236495</v>
      </c>
      <c r="P39" s="1">
        <v>101.12844932733256</v>
      </c>
      <c r="Q39" s="1">
        <v>103.04290564504257</v>
      </c>
      <c r="R39" s="1">
        <v>108.46545058264746</v>
      </c>
      <c r="T39" s="6">
        <f t="shared" si="7"/>
        <v>-1.876705918687438</v>
      </c>
      <c r="U39" s="6">
        <f t="shared" si="7"/>
        <v>-3.3531143167330968</v>
      </c>
      <c r="V39" s="6">
        <f t="shared" si="7"/>
        <v>-1.4870674808944773</v>
      </c>
      <c r="W39" s="6">
        <f t="shared" si="7"/>
        <v>-1.1635540240824027</v>
      </c>
      <c r="X39" s="6">
        <f t="shared" si="7"/>
        <v>-2.1663536614365597</v>
      </c>
      <c r="Y39" s="6">
        <f t="shared" si="7"/>
        <v>-1.1382225201085117</v>
      </c>
      <c r="Z39" s="6">
        <f t="shared" si="7"/>
        <v>-1.7355214420237353</v>
      </c>
      <c r="AA39" s="6">
        <f t="shared" si="7"/>
        <v>-1.9811576013700871</v>
      </c>
      <c r="AB39" s="6">
        <f t="shared" si="7"/>
        <v>-1.3069032138374848</v>
      </c>
      <c r="AC39" s="6">
        <f t="shared" si="7"/>
        <v>-1.835369000454512</v>
      </c>
      <c r="AD39" s="6">
        <f t="shared" si="7"/>
        <v>-1.0378696083696237</v>
      </c>
      <c r="AE39" s="6">
        <f t="shared" si="7"/>
        <v>-1.0524863537950235</v>
      </c>
      <c r="AF39" s="6">
        <f t="shared" si="7"/>
        <v>-0.8367326811063891</v>
      </c>
      <c r="AG39" s="6">
        <f t="shared" si="7"/>
        <v>-1.0304097638800025</v>
      </c>
      <c r="AH39" s="6">
        <f t="shared" si="7"/>
        <v>-2.2756526554968404</v>
      </c>
      <c r="AI39" s="6">
        <f t="shared" si="4"/>
        <v>-2.3654609871630705</v>
      </c>
      <c r="AJ39" s="6">
        <f t="shared" si="1"/>
        <v>-2.0067538203011548</v>
      </c>
      <c r="AL39" s="6">
        <f t="shared" ref="AL39:BB53" si="8">(B39/B35-1)*100</f>
        <v>-2.5862215190658233</v>
      </c>
      <c r="AM39" s="6">
        <f t="shared" si="8"/>
        <v>-2.627768083721771</v>
      </c>
      <c r="AN39" s="6">
        <f t="shared" si="8"/>
        <v>-0.91837498389765182</v>
      </c>
      <c r="AO39" s="6">
        <f t="shared" si="8"/>
        <v>-1.1399718617218779</v>
      </c>
      <c r="AP39" s="6">
        <f t="shared" si="8"/>
        <v>-2.8588744572926372</v>
      </c>
      <c r="AQ39" s="6">
        <f t="shared" si="8"/>
        <v>-1.1767653024501556</v>
      </c>
      <c r="AR39" s="6">
        <f t="shared" si="8"/>
        <v>-2.3178577158847302</v>
      </c>
      <c r="AS39" s="6">
        <f t="shared" si="8"/>
        <v>-0.87294595295791533</v>
      </c>
      <c r="AT39" s="6">
        <f t="shared" si="8"/>
        <v>-1.9954607630129018</v>
      </c>
      <c r="AU39" s="6">
        <f t="shared" si="8"/>
        <v>-2.4727706395691662</v>
      </c>
      <c r="AV39" s="6">
        <f t="shared" si="8"/>
        <v>-0.33129534523986814</v>
      </c>
      <c r="AW39" s="6">
        <f t="shared" si="8"/>
        <v>6.8222772036841128E-2</v>
      </c>
      <c r="AX39" s="6">
        <f t="shared" si="8"/>
        <v>-0.4399168927733732</v>
      </c>
      <c r="AY39" s="6">
        <f t="shared" si="8"/>
        <v>-0.78809021323987816</v>
      </c>
      <c r="AZ39" s="6">
        <f t="shared" si="8"/>
        <v>-0.15682132653158654</v>
      </c>
      <c r="BA39" s="6">
        <f t="shared" si="8"/>
        <v>-0.77135426431170773</v>
      </c>
      <c r="BB39" s="6">
        <f t="shared" si="8"/>
        <v>-1.5330536164411823</v>
      </c>
    </row>
    <row r="40" spans="1:54" x14ac:dyDescent="0.35">
      <c r="A40" s="8">
        <v>39903</v>
      </c>
      <c r="B40" s="1">
        <v>104.31440282524137</v>
      </c>
      <c r="C40" s="1">
        <v>101.84916815136209</v>
      </c>
      <c r="D40" s="1">
        <v>110.28548503351624</v>
      </c>
      <c r="E40" s="1">
        <v>110.61693376240896</v>
      </c>
      <c r="F40" s="1">
        <v>110.46025762029446</v>
      </c>
      <c r="G40" s="1">
        <v>106.31120620618772</v>
      </c>
      <c r="H40" s="1">
        <v>104.63532823795383</v>
      </c>
      <c r="I40" s="1">
        <v>103.17918302175516</v>
      </c>
      <c r="J40" s="1">
        <v>100.71550288092222</v>
      </c>
      <c r="K40" s="1">
        <v>102.85140843945264</v>
      </c>
      <c r="L40" s="1">
        <v>101.42414448498498</v>
      </c>
      <c r="M40" s="1">
        <v>100.62015168803903</v>
      </c>
      <c r="N40" s="1">
        <v>93.025077657005411</v>
      </c>
      <c r="O40" s="1">
        <v>96.887894756680296</v>
      </c>
      <c r="P40" s="1">
        <v>97.462622980774086</v>
      </c>
      <c r="Q40" s="1">
        <v>99.925334581219687</v>
      </c>
      <c r="R40" s="1">
        <v>105.55236383907305</v>
      </c>
      <c r="T40" s="6">
        <f t="shared" si="7"/>
        <v>-2.2720082644842154</v>
      </c>
      <c r="U40" s="6">
        <f t="shared" si="7"/>
        <v>-2.637703814679504</v>
      </c>
      <c r="V40" s="6">
        <f t="shared" si="7"/>
        <v>-3.3127641136748487</v>
      </c>
      <c r="W40" s="6">
        <f t="shared" si="7"/>
        <v>-1.998250985184169</v>
      </c>
      <c r="X40" s="6">
        <f t="shared" si="7"/>
        <v>-2.8259659060397846</v>
      </c>
      <c r="Y40" s="6">
        <f t="shared" si="7"/>
        <v>-2.2656964220039932</v>
      </c>
      <c r="Z40" s="6">
        <f t="shared" si="7"/>
        <v>-2.3019935157302496</v>
      </c>
      <c r="AA40" s="6">
        <f t="shared" si="7"/>
        <v>-2.218066045252709</v>
      </c>
      <c r="AB40" s="6">
        <f t="shared" si="7"/>
        <v>-2.8513335513608462</v>
      </c>
      <c r="AC40" s="6">
        <f t="shared" si="7"/>
        <v>-3.6496043617462948</v>
      </c>
      <c r="AD40" s="6">
        <f t="shared" si="7"/>
        <v>-2.7259833737059425</v>
      </c>
      <c r="AE40" s="6">
        <f t="shared" si="7"/>
        <v>-2.6854053655341881</v>
      </c>
      <c r="AF40" s="6">
        <f t="shared" si="7"/>
        <v>-2.2679221228192992</v>
      </c>
      <c r="AG40" s="6">
        <f t="shared" si="7"/>
        <v>-2.9439697714783941</v>
      </c>
      <c r="AH40" s="6">
        <f t="shared" si="7"/>
        <v>-3.6249209504764845</v>
      </c>
      <c r="AI40" s="6">
        <f t="shared" si="4"/>
        <v>-3.0255077186605583</v>
      </c>
      <c r="AJ40" s="6">
        <f t="shared" si="1"/>
        <v>-2.685727785139036</v>
      </c>
      <c r="AL40" s="6">
        <f t="shared" si="8"/>
        <v>-4.741083909248756</v>
      </c>
      <c r="AM40" s="6">
        <f t="shared" si="8"/>
        <v>-5.4119166123506757</v>
      </c>
      <c r="AN40" s="6">
        <f t="shared" si="8"/>
        <v>-4.7767612845303624</v>
      </c>
      <c r="AO40" s="6">
        <f t="shared" si="8"/>
        <v>-4.6440693685830041</v>
      </c>
      <c r="AP40" s="6">
        <f t="shared" si="8"/>
        <v>-5.3983498624293969</v>
      </c>
      <c r="AQ40" s="6">
        <f t="shared" si="8"/>
        <v>-3.5392610835622285</v>
      </c>
      <c r="AR40" s="6">
        <f t="shared" si="8"/>
        <v>-3.9828744746456146</v>
      </c>
      <c r="AS40" s="6">
        <f t="shared" si="8"/>
        <v>-3.9821529187130222</v>
      </c>
      <c r="AT40" s="6">
        <f t="shared" si="8"/>
        <v>-4.8659636182328825</v>
      </c>
      <c r="AU40" s="6">
        <f t="shared" si="8"/>
        <v>-6.3511108953037461</v>
      </c>
      <c r="AV40" s="6">
        <f t="shared" si="8"/>
        <v>-3.6859589278069427</v>
      </c>
      <c r="AW40" s="6">
        <f t="shared" si="8"/>
        <v>-3.2493266901560403</v>
      </c>
      <c r="AX40" s="6">
        <f t="shared" si="8"/>
        <v>-2.689546037269408</v>
      </c>
      <c r="AY40" s="6">
        <f t="shared" si="8"/>
        <v>-4.500637175224254</v>
      </c>
      <c r="AZ40" s="6">
        <f t="shared" si="8"/>
        <v>-4.7688627118129716</v>
      </c>
      <c r="BA40" s="6">
        <f t="shared" si="8"/>
        <v>-3.845947990801879</v>
      </c>
      <c r="BB40" s="6">
        <f t="shared" si="8"/>
        <v>-4.8436020417596541</v>
      </c>
    </row>
    <row r="41" spans="1:54" x14ac:dyDescent="0.35">
      <c r="A41" s="8">
        <v>39994</v>
      </c>
      <c r="B41" s="1">
        <v>104.2966435203419</v>
      </c>
      <c r="C41" s="1">
        <v>102.34217343471521</v>
      </c>
      <c r="D41" s="1">
        <v>109.76654799240795</v>
      </c>
      <c r="E41" s="1">
        <v>109.91199719159194</v>
      </c>
      <c r="F41" s="1">
        <v>110.95904136282522</v>
      </c>
      <c r="G41" s="1">
        <v>106.11083428886074</v>
      </c>
      <c r="H41" s="1">
        <v>105.30958910203242</v>
      </c>
      <c r="I41" s="1">
        <v>103.98811641931356</v>
      </c>
      <c r="J41" s="1">
        <v>100.8611091646485</v>
      </c>
      <c r="K41" s="1">
        <v>102.24916786008876</v>
      </c>
      <c r="L41" s="1">
        <v>101.78158290932313</v>
      </c>
      <c r="M41" s="1">
        <v>99.974071211841846</v>
      </c>
      <c r="N41" s="1">
        <v>93.373996759296887</v>
      </c>
      <c r="O41" s="1">
        <v>95.81849802384103</v>
      </c>
      <c r="P41" s="1">
        <v>98.322055006355896</v>
      </c>
      <c r="Q41" s="1">
        <v>100.0394322611707</v>
      </c>
      <c r="R41" s="1">
        <v>105.45366624987729</v>
      </c>
      <c r="T41" s="6">
        <f t="shared" si="7"/>
        <v>-1.7024787007813291E-2</v>
      </c>
      <c r="U41" s="6">
        <f t="shared" si="7"/>
        <v>0.48405430530413796</v>
      </c>
      <c r="V41" s="6">
        <f t="shared" si="7"/>
        <v>-0.47053974596075188</v>
      </c>
      <c r="W41" s="6">
        <f t="shared" si="7"/>
        <v>-0.63727726564102305</v>
      </c>
      <c r="X41" s="6">
        <f t="shared" si="7"/>
        <v>0.45155040670403768</v>
      </c>
      <c r="Y41" s="6">
        <f t="shared" si="7"/>
        <v>-0.18847676033170169</v>
      </c>
      <c r="Z41" s="6">
        <f t="shared" si="7"/>
        <v>0.64439121607688943</v>
      </c>
      <c r="AA41" s="6">
        <f t="shared" si="7"/>
        <v>0.78400833760026156</v>
      </c>
      <c r="AB41" s="6">
        <f t="shared" si="7"/>
        <v>0.14457186784684328</v>
      </c>
      <c r="AC41" s="6">
        <f t="shared" si="7"/>
        <v>-0.58554431922865913</v>
      </c>
      <c r="AD41" s="6">
        <f t="shared" si="7"/>
        <v>0.35241946200599283</v>
      </c>
      <c r="AE41" s="6">
        <f t="shared" si="7"/>
        <v>-0.64209849156288135</v>
      </c>
      <c r="AF41" s="6">
        <f t="shared" si="7"/>
        <v>0.37508068907825542</v>
      </c>
      <c r="AG41" s="6">
        <f t="shared" si="7"/>
        <v>-1.1037464850742196</v>
      </c>
      <c r="AH41" s="6">
        <f t="shared" si="7"/>
        <v>0.88180678838425397</v>
      </c>
      <c r="AI41" s="6">
        <f t="shared" si="4"/>
        <v>0.1141829351176904</v>
      </c>
      <c r="AJ41" s="6">
        <f t="shared" si="1"/>
        <v>-9.3505806602534047E-2</v>
      </c>
      <c r="AL41" s="6">
        <f t="shared" si="8"/>
        <v>-4.228759189370912</v>
      </c>
      <c r="AM41" s="6">
        <f t="shared" si="8"/>
        <v>-4.8758111302954159</v>
      </c>
      <c r="AN41" s="6">
        <f t="shared" si="8"/>
        <v>-5.1692181525396013</v>
      </c>
      <c r="AO41" s="6">
        <f t="shared" si="8"/>
        <v>-4.8465502866492427</v>
      </c>
      <c r="AP41" s="6">
        <f t="shared" si="8"/>
        <v>-5.1607102447845392</v>
      </c>
      <c r="AQ41" s="6">
        <f t="shared" si="8"/>
        <v>-3.9467871005788302</v>
      </c>
      <c r="AR41" s="6">
        <f t="shared" si="8"/>
        <v>-2.7054752192884002</v>
      </c>
      <c r="AS41" s="6">
        <f t="shared" si="8"/>
        <v>-3.1792311316751642</v>
      </c>
      <c r="AT41" s="6">
        <f t="shared" si="8"/>
        <v>-4.440814836319074</v>
      </c>
      <c r="AU41" s="6">
        <f t="shared" si="8"/>
        <v>-6.9317084534906925</v>
      </c>
      <c r="AV41" s="6">
        <f t="shared" si="8"/>
        <v>-2.9053033100235548</v>
      </c>
      <c r="AW41" s="6">
        <f t="shared" si="8"/>
        <v>-4.0532457778151958</v>
      </c>
      <c r="AX41" s="6">
        <f t="shared" si="8"/>
        <v>-2.8996632363503805</v>
      </c>
      <c r="AY41" s="6">
        <f t="shared" si="8"/>
        <v>-5.5065252872729449</v>
      </c>
      <c r="AZ41" s="6">
        <f t="shared" si="8"/>
        <v>-5.0144255421440187</v>
      </c>
      <c r="BA41" s="6">
        <f t="shared" si="8"/>
        <v>-4.9896954521580721</v>
      </c>
      <c r="BB41" s="6">
        <f t="shared" si="8"/>
        <v>-4.9656098992215352</v>
      </c>
    </row>
    <row r="42" spans="1:54" x14ac:dyDescent="0.35">
      <c r="A42" s="8">
        <v>40086</v>
      </c>
      <c r="B42" s="1">
        <v>104.0112768472974</v>
      </c>
      <c r="C42" s="1">
        <v>102.56774165202427</v>
      </c>
      <c r="D42" s="1">
        <v>109.2183660077004</v>
      </c>
      <c r="E42" s="1">
        <v>109.82681336890808</v>
      </c>
      <c r="F42" s="1">
        <v>110.6742434945599</v>
      </c>
      <c r="G42" s="1">
        <v>105.5852585356934</v>
      </c>
      <c r="H42" s="1">
        <v>104.58352195134738</v>
      </c>
      <c r="I42" s="1">
        <v>103.84471936316821</v>
      </c>
      <c r="J42" s="1">
        <v>101.35513091119438</v>
      </c>
      <c r="K42" s="1">
        <v>102.62993044548209</v>
      </c>
      <c r="L42" s="1">
        <v>101.44650189125431</v>
      </c>
      <c r="M42" s="1">
        <v>99.960651172127569</v>
      </c>
      <c r="N42" s="1">
        <v>94.03010046421916</v>
      </c>
      <c r="O42" s="1">
        <v>95.246612081052973</v>
      </c>
      <c r="P42" s="1">
        <v>99.305778791003718</v>
      </c>
      <c r="Q42" s="1">
        <v>100.85690861705686</v>
      </c>
      <c r="R42" s="1">
        <v>105.24878059594283</v>
      </c>
      <c r="T42" s="6">
        <f t="shared" si="7"/>
        <v>-0.2736106008903838</v>
      </c>
      <c r="U42" s="6">
        <f t="shared" si="7"/>
        <v>0.22040592820999905</v>
      </c>
      <c r="V42" s="6">
        <f t="shared" si="7"/>
        <v>-0.49940714610563486</v>
      </c>
      <c r="W42" s="6">
        <f t="shared" si="7"/>
        <v>-7.7501842256011422E-2</v>
      </c>
      <c r="X42" s="6">
        <f t="shared" si="7"/>
        <v>-0.25666936625204917</v>
      </c>
      <c r="Y42" s="6">
        <f t="shared" si="7"/>
        <v>-0.4953082846720358</v>
      </c>
      <c r="Z42" s="6">
        <f t="shared" si="7"/>
        <v>-0.68945967492245464</v>
      </c>
      <c r="AA42" s="6">
        <f t="shared" si="7"/>
        <v>-0.1378975416451711</v>
      </c>
      <c r="AB42" s="6">
        <f t="shared" si="7"/>
        <v>0.48980399941807029</v>
      </c>
      <c r="AC42" s="6">
        <f t="shared" si="7"/>
        <v>0.37238697718726677</v>
      </c>
      <c r="AD42" s="6">
        <f t="shared" si="7"/>
        <v>-0.32921576624264093</v>
      </c>
      <c r="AE42" s="6">
        <f t="shared" si="7"/>
        <v>-1.3423520270405831E-2</v>
      </c>
      <c r="AF42" s="6">
        <f t="shared" si="7"/>
        <v>0.70266211974796544</v>
      </c>
      <c r="AG42" s="6">
        <f t="shared" si="7"/>
        <v>-0.59684294221118428</v>
      </c>
      <c r="AH42" s="6">
        <f t="shared" si="7"/>
        <v>1.0005118226874332</v>
      </c>
      <c r="AI42" s="6">
        <f t="shared" si="4"/>
        <v>0.8171541335340482</v>
      </c>
      <c r="AJ42" s="6">
        <f t="shared" si="1"/>
        <v>-0.19428973995931909</v>
      </c>
      <c r="AL42" s="6">
        <f t="shared" si="8"/>
        <v>-4.3847322807644478</v>
      </c>
      <c r="AM42" s="6">
        <f t="shared" si="8"/>
        <v>-5.2384886307303873</v>
      </c>
      <c r="AN42" s="6">
        <f t="shared" si="8"/>
        <v>-5.6721991816381712</v>
      </c>
      <c r="AO42" s="6">
        <f t="shared" si="8"/>
        <v>-3.8304212568835538</v>
      </c>
      <c r="AP42" s="6">
        <f t="shared" si="8"/>
        <v>-4.7469297290241297</v>
      </c>
      <c r="AQ42" s="6">
        <f t="shared" si="8"/>
        <v>-4.0379141658039686</v>
      </c>
      <c r="AR42" s="6">
        <f t="shared" si="8"/>
        <v>-4.0450953984747411</v>
      </c>
      <c r="AS42" s="6">
        <f t="shared" si="8"/>
        <v>-3.5370533853035346</v>
      </c>
      <c r="AT42" s="6">
        <f t="shared" si="8"/>
        <v>-3.5120602463457051</v>
      </c>
      <c r="AU42" s="6">
        <f t="shared" si="8"/>
        <v>-5.621660506431569</v>
      </c>
      <c r="AV42" s="6">
        <f t="shared" si="8"/>
        <v>-3.7143408012093926</v>
      </c>
      <c r="AW42" s="6">
        <f t="shared" si="8"/>
        <v>-4.3407497819650587</v>
      </c>
      <c r="AX42" s="6">
        <f t="shared" si="8"/>
        <v>-2.0386370007992149</v>
      </c>
      <c r="AY42" s="6">
        <f t="shared" si="8"/>
        <v>-5.5712341916665853</v>
      </c>
      <c r="AZ42" s="6">
        <f t="shared" si="8"/>
        <v>-4.0369699679996263</v>
      </c>
      <c r="BA42" s="6">
        <f t="shared" si="8"/>
        <v>-4.4367225725654329</v>
      </c>
      <c r="BB42" s="6">
        <f t="shared" si="8"/>
        <v>-4.9128583189480661</v>
      </c>
    </row>
    <row r="43" spans="1:54" x14ac:dyDescent="0.35">
      <c r="A43" s="8">
        <v>40178</v>
      </c>
      <c r="B43" s="1">
        <v>103.47003749423848</v>
      </c>
      <c r="C43" s="1">
        <v>102.96772229120789</v>
      </c>
      <c r="D43" s="1">
        <v>109.5030355785282</v>
      </c>
      <c r="E43" s="1">
        <v>109.61518349904038</v>
      </c>
      <c r="F43" s="1">
        <v>110.7396530262354</v>
      </c>
      <c r="G43" s="1">
        <v>105.60083303658672</v>
      </c>
      <c r="H43" s="1">
        <v>104.71701256985948</v>
      </c>
      <c r="I43" s="1">
        <v>103.57722168806133</v>
      </c>
      <c r="J43" s="1">
        <v>101.85804358508773</v>
      </c>
      <c r="K43" s="1">
        <v>102.1475191717719</v>
      </c>
      <c r="L43" s="1">
        <v>101.92511019953362</v>
      </c>
      <c r="M43" s="1">
        <v>100.08404858729649</v>
      </c>
      <c r="N43" s="1">
        <v>93.92254874855243</v>
      </c>
      <c r="O43" s="1">
        <v>94.983273511741288</v>
      </c>
      <c r="P43" s="1">
        <v>99.1513389243527</v>
      </c>
      <c r="Q43" s="1">
        <v>100.95085773623634</v>
      </c>
      <c r="R43" s="1">
        <v>105.17089177332858</v>
      </c>
      <c r="T43" s="6">
        <f t="shared" si="7"/>
        <v>-0.52036603093866818</v>
      </c>
      <c r="U43" s="6">
        <f t="shared" si="7"/>
        <v>0.38996728673290626</v>
      </c>
      <c r="V43" s="6">
        <f t="shared" si="7"/>
        <v>0.26064258350810832</v>
      </c>
      <c r="W43" s="6">
        <f t="shared" si="7"/>
        <v>-0.19269417310400216</v>
      </c>
      <c r="X43" s="6">
        <f t="shared" si="7"/>
        <v>5.9100952136814655E-2</v>
      </c>
      <c r="Y43" s="6">
        <f t="shared" si="7"/>
        <v>1.4750639539373722E-2</v>
      </c>
      <c r="Z43" s="6">
        <f t="shared" si="7"/>
        <v>0.12764020184192759</v>
      </c>
      <c r="AA43" s="6">
        <f t="shared" si="7"/>
        <v>-0.25759391209040361</v>
      </c>
      <c r="AB43" s="6">
        <f t="shared" si="7"/>
        <v>0.49618866787710658</v>
      </c>
      <c r="AC43" s="6">
        <f t="shared" si="7"/>
        <v>-0.47004930395665445</v>
      </c>
      <c r="AD43" s="6">
        <f t="shared" si="7"/>
        <v>0.47178394459805872</v>
      </c>
      <c r="AE43" s="6">
        <f t="shared" si="7"/>
        <v>0.12344598971893994</v>
      </c>
      <c r="AF43" s="6">
        <f t="shared" si="7"/>
        <v>-0.11438009226381052</v>
      </c>
      <c r="AG43" s="6">
        <f t="shared" si="7"/>
        <v>-0.27648077297236506</v>
      </c>
      <c r="AH43" s="6">
        <f t="shared" si="7"/>
        <v>-0.15551951611602055</v>
      </c>
      <c r="AI43" s="6">
        <f t="shared" si="4"/>
        <v>9.315090108126256E-2</v>
      </c>
      <c r="AJ43" s="6">
        <f t="shared" si="1"/>
        <v>-7.400448933776449E-2</v>
      </c>
      <c r="AL43" s="6">
        <f t="shared" si="8"/>
        <v>-3.0630603709536408</v>
      </c>
      <c r="AM43" s="6">
        <f t="shared" si="8"/>
        <v>-1.5684265545929499</v>
      </c>
      <c r="AN43" s="6">
        <f t="shared" si="8"/>
        <v>-3.9987372043364555</v>
      </c>
      <c r="AO43" s="6">
        <f t="shared" si="8"/>
        <v>-2.8857577578545901</v>
      </c>
      <c r="AP43" s="6">
        <f t="shared" si="8"/>
        <v>-2.5801763407471756</v>
      </c>
      <c r="AQ43" s="6">
        <f t="shared" si="8"/>
        <v>-2.918758591920434</v>
      </c>
      <c r="AR43" s="6">
        <f t="shared" si="8"/>
        <v>-2.2257248546329933</v>
      </c>
      <c r="AS43" s="6">
        <f t="shared" si="8"/>
        <v>-1.8408485732750668</v>
      </c>
      <c r="AT43" s="6">
        <f t="shared" si="8"/>
        <v>-1.7492558910407574</v>
      </c>
      <c r="AU43" s="6">
        <f t="shared" si="8"/>
        <v>-4.3090023267871373</v>
      </c>
      <c r="AV43" s="6">
        <f t="shared" si="8"/>
        <v>-2.2455164445180698</v>
      </c>
      <c r="AW43" s="6">
        <f t="shared" si="8"/>
        <v>-3.2038964933630343</v>
      </c>
      <c r="AX43" s="6">
        <f t="shared" si="8"/>
        <v>-1.3250396569212786</v>
      </c>
      <c r="AY43" s="6">
        <f t="shared" si="8"/>
        <v>-4.8518962218045303</v>
      </c>
      <c r="AZ43" s="6">
        <f t="shared" si="8"/>
        <v>-1.9550486694207558</v>
      </c>
      <c r="BA43" s="6">
        <f t="shared" si="8"/>
        <v>-2.0302687465091562</v>
      </c>
      <c r="BB43" s="6">
        <f t="shared" si="8"/>
        <v>-3.0374269332966386</v>
      </c>
    </row>
    <row r="44" spans="1:54" x14ac:dyDescent="0.35">
      <c r="A44" s="8">
        <v>40268</v>
      </c>
      <c r="B44" s="1">
        <v>102.77304150766577</v>
      </c>
      <c r="C44" s="1">
        <v>102.82875711864321</v>
      </c>
      <c r="D44" s="1">
        <v>110.47579417864848</v>
      </c>
      <c r="E44" s="1">
        <v>109.90490248470398</v>
      </c>
      <c r="F44" s="1">
        <v>110.97410512298003</v>
      </c>
      <c r="G44" s="1">
        <v>106.13161363399703</v>
      </c>
      <c r="H44" s="1">
        <v>104.88348725090165</v>
      </c>
      <c r="I44" s="1">
        <v>103.383201254573</v>
      </c>
      <c r="J44" s="1">
        <v>101.78281680984681</v>
      </c>
      <c r="K44" s="1">
        <v>101.9002957285407</v>
      </c>
      <c r="L44" s="1">
        <v>102.02840963053731</v>
      </c>
      <c r="M44" s="1">
        <v>100.63788390450641</v>
      </c>
      <c r="N44" s="1">
        <v>93.760177081367132</v>
      </c>
      <c r="O44" s="1">
        <v>95.40004249381002</v>
      </c>
      <c r="P44" s="1">
        <v>98.979284921716911</v>
      </c>
      <c r="Q44" s="1">
        <v>100.77837863869601</v>
      </c>
      <c r="R44" s="1">
        <v>106.66799014441841</v>
      </c>
      <c r="T44" s="6">
        <f t="shared" si="7"/>
        <v>-0.67362108244285457</v>
      </c>
      <c r="U44" s="6">
        <f t="shared" si="7"/>
        <v>-0.1349599364465548</v>
      </c>
      <c r="V44" s="6">
        <f t="shared" si="7"/>
        <v>0.88833939167165532</v>
      </c>
      <c r="W44" s="6">
        <f t="shared" si="7"/>
        <v>0.26430552448615252</v>
      </c>
      <c r="X44" s="6">
        <f t="shared" si="7"/>
        <v>0.21171467522034249</v>
      </c>
      <c r="Y44" s="6">
        <f t="shared" si="7"/>
        <v>0.50262917644448013</v>
      </c>
      <c r="Z44" s="6">
        <f t="shared" si="7"/>
        <v>0.15897577380858952</v>
      </c>
      <c r="AA44" s="6">
        <f t="shared" si="7"/>
        <v>-0.18731959626475669</v>
      </c>
      <c r="AB44" s="6">
        <f t="shared" si="7"/>
        <v>-7.3854525959038408E-2</v>
      </c>
      <c r="AC44" s="6">
        <f t="shared" si="7"/>
        <v>-0.24202589082508164</v>
      </c>
      <c r="AD44" s="6">
        <f t="shared" si="7"/>
        <v>0.10134836332427177</v>
      </c>
      <c r="AE44" s="6">
        <f t="shared" si="7"/>
        <v>0.55337021735970549</v>
      </c>
      <c r="AF44" s="6">
        <f t="shared" si="7"/>
        <v>-0.17287825910686783</v>
      </c>
      <c r="AG44" s="6">
        <f t="shared" si="7"/>
        <v>0.43878144715365774</v>
      </c>
      <c r="AH44" s="6">
        <f t="shared" si="7"/>
        <v>-0.17352665581960025</v>
      </c>
      <c r="AI44" s="6">
        <f t="shared" si="4"/>
        <v>-0.17085451417458986</v>
      </c>
      <c r="AJ44" s="6">
        <f t="shared" si="1"/>
        <v>1.4234911826330077</v>
      </c>
      <c r="AL44" s="6">
        <f t="shared" si="8"/>
        <v>-1.4776112174632927</v>
      </c>
      <c r="AM44" s="6">
        <f t="shared" si="8"/>
        <v>0.96180360140527554</v>
      </c>
      <c r="AN44" s="6">
        <f t="shared" si="8"/>
        <v>0.17256046439331207</v>
      </c>
      <c r="AO44" s="6">
        <f t="shared" si="8"/>
        <v>-0.64369102766338449</v>
      </c>
      <c r="AP44" s="6">
        <f t="shared" si="8"/>
        <v>0.46518767360830271</v>
      </c>
      <c r="AQ44" s="6">
        <f t="shared" si="8"/>
        <v>-0.16893098912109661</v>
      </c>
      <c r="AR44" s="6">
        <f t="shared" si="8"/>
        <v>0.23716560852513613</v>
      </c>
      <c r="AS44" s="6">
        <f t="shared" si="8"/>
        <v>0.19773197154973055</v>
      </c>
      <c r="AT44" s="6">
        <f t="shared" si="8"/>
        <v>1.0597315193734413</v>
      </c>
      <c r="AU44" s="6">
        <f t="shared" si="8"/>
        <v>-0.92474446907729879</v>
      </c>
      <c r="AV44" s="6">
        <f t="shared" si="8"/>
        <v>0.59578037223848579</v>
      </c>
      <c r="AW44" s="6">
        <f t="shared" si="8"/>
        <v>1.762292758449302E-2</v>
      </c>
      <c r="AX44" s="6">
        <f t="shared" si="8"/>
        <v>0.79021640494847389</v>
      </c>
      <c r="AY44" s="6">
        <f t="shared" si="8"/>
        <v>-1.5356430920568598</v>
      </c>
      <c r="AZ44" s="6">
        <f t="shared" si="8"/>
        <v>1.5561472640049923</v>
      </c>
      <c r="BA44" s="6">
        <f t="shared" si="8"/>
        <v>0.85368146231521447</v>
      </c>
      <c r="BB44" s="6">
        <f t="shared" si="8"/>
        <v>1.0569410904395005</v>
      </c>
    </row>
    <row r="45" spans="1:54" x14ac:dyDescent="0.35">
      <c r="A45" s="8">
        <v>40359</v>
      </c>
      <c r="B45" s="1">
        <v>102.8384232676034</v>
      </c>
      <c r="C45" s="1">
        <v>101.89486841203528</v>
      </c>
      <c r="D45" s="1">
        <v>109.94112163105713</v>
      </c>
      <c r="E45" s="1">
        <v>108.70412798397092</v>
      </c>
      <c r="F45" s="1">
        <v>110.94141327914194</v>
      </c>
      <c r="G45" s="1">
        <v>105.78334548821699</v>
      </c>
      <c r="H45" s="1">
        <v>105.2010544566392</v>
      </c>
      <c r="I45" s="1">
        <v>102.98248408898228</v>
      </c>
      <c r="J45" s="1">
        <v>102.23344042833811</v>
      </c>
      <c r="K45" s="1">
        <v>102.12563641876589</v>
      </c>
      <c r="L45" s="1">
        <v>102.84246664464922</v>
      </c>
      <c r="M45" s="1">
        <v>100.47367527737661</v>
      </c>
      <c r="N45" s="1">
        <v>94.004698915293488</v>
      </c>
      <c r="O45" s="1">
        <v>95.467632753087045</v>
      </c>
      <c r="P45" s="1">
        <v>98.88047599066654</v>
      </c>
      <c r="Q45" s="1">
        <v>101.31112961766317</v>
      </c>
      <c r="R45" s="1">
        <v>105.79201221964442</v>
      </c>
      <c r="T45" s="6">
        <f t="shared" si="7"/>
        <v>6.3617617011724192E-2</v>
      </c>
      <c r="U45" s="6">
        <f t="shared" si="7"/>
        <v>-0.90819799127827006</v>
      </c>
      <c r="V45" s="6">
        <f t="shared" si="7"/>
        <v>-0.48397257658699955</v>
      </c>
      <c r="W45" s="6">
        <f t="shared" si="7"/>
        <v>-1.0925577236194584</v>
      </c>
      <c r="X45" s="6">
        <f t="shared" si="7"/>
        <v>-2.9458983969155028E-2</v>
      </c>
      <c r="Y45" s="6">
        <f t="shared" si="7"/>
        <v>-0.32814741419184834</v>
      </c>
      <c r="Z45" s="6">
        <f t="shared" si="7"/>
        <v>0.30278093726789912</v>
      </c>
      <c r="AA45" s="6">
        <f t="shared" si="7"/>
        <v>-0.38760375063641161</v>
      </c>
      <c r="AB45" s="6">
        <f t="shared" si="7"/>
        <v>0.44273054393175748</v>
      </c>
      <c r="AC45" s="6">
        <f t="shared" si="7"/>
        <v>0.2211384065317068</v>
      </c>
      <c r="AD45" s="6">
        <f t="shared" si="7"/>
        <v>0.79787288369950193</v>
      </c>
      <c r="AE45" s="6">
        <f t="shared" si="7"/>
        <v>-0.16316780595825309</v>
      </c>
      <c r="AF45" s="6">
        <f t="shared" si="7"/>
        <v>0.26079497878310764</v>
      </c>
      <c r="AG45" s="6">
        <f t="shared" si="7"/>
        <v>7.0849296824371244E-2</v>
      </c>
      <c r="AH45" s="6">
        <f t="shared" si="7"/>
        <v>-9.9827889369497047E-2</v>
      </c>
      <c r="AI45" s="6">
        <f t="shared" si="4"/>
        <v>0.5286361878048762</v>
      </c>
      <c r="AJ45" s="6">
        <f t="shared" si="1"/>
        <v>-0.82121911511410239</v>
      </c>
      <c r="AL45" s="6">
        <f t="shared" si="8"/>
        <v>-1.3981468660150043</v>
      </c>
      <c r="AM45" s="6">
        <f t="shared" si="8"/>
        <v>-0.4370681290692624</v>
      </c>
      <c r="AN45" s="6">
        <f t="shared" si="8"/>
        <v>0.15904083880022846</v>
      </c>
      <c r="AO45" s="6">
        <f t="shared" si="8"/>
        <v>-1.0989420977543851</v>
      </c>
      <c r="AP45" s="6">
        <f t="shared" si="8"/>
        <v>-1.5887018729399127E-2</v>
      </c>
      <c r="AQ45" s="6">
        <f t="shared" si="8"/>
        <v>-0.30862899423845791</v>
      </c>
      <c r="AR45" s="6">
        <f t="shared" si="8"/>
        <v>-0.10306245263957958</v>
      </c>
      <c r="AS45" s="6">
        <f t="shared" si="8"/>
        <v>-0.96706466561644611</v>
      </c>
      <c r="AT45" s="6">
        <f t="shared" si="8"/>
        <v>1.3606148842259858</v>
      </c>
      <c r="AU45" s="6">
        <f t="shared" si="8"/>
        <v>-0.12081412876816522</v>
      </c>
      <c r="AV45" s="6">
        <f t="shared" si="8"/>
        <v>1.042314046413706</v>
      </c>
      <c r="AW45" s="6">
        <f t="shared" si="8"/>
        <v>0.49973364041173696</v>
      </c>
      <c r="AX45" s="6">
        <f t="shared" si="8"/>
        <v>0.67545802673782962</v>
      </c>
      <c r="AY45" s="6">
        <f t="shared" si="8"/>
        <v>-0.36617696790308685</v>
      </c>
      <c r="AZ45" s="6">
        <f t="shared" si="8"/>
        <v>0.56795088779881819</v>
      </c>
      <c r="BA45" s="6">
        <f t="shared" si="8"/>
        <v>1.2711960951282464</v>
      </c>
      <c r="BB45" s="6">
        <f t="shared" si="8"/>
        <v>0.32084799115983387</v>
      </c>
    </row>
    <row r="46" spans="1:54" x14ac:dyDescent="0.35">
      <c r="A46" s="8">
        <v>40451</v>
      </c>
      <c r="B46" s="1">
        <v>102.36985270198572</v>
      </c>
      <c r="C46" s="1">
        <v>102.84530203067237</v>
      </c>
      <c r="D46" s="1">
        <v>110.61822619851938</v>
      </c>
      <c r="E46" s="1">
        <v>109.33369033542115</v>
      </c>
      <c r="F46" s="1">
        <v>112.62331929160563</v>
      </c>
      <c r="G46" s="1">
        <v>104.86541223887377</v>
      </c>
      <c r="H46" s="1">
        <v>104.94292971120235</v>
      </c>
      <c r="I46" s="1">
        <v>103.8999551670904</v>
      </c>
      <c r="J46" s="1">
        <v>101.22728624307736</v>
      </c>
      <c r="K46" s="1">
        <v>101.85775828189732</v>
      </c>
      <c r="L46" s="1">
        <v>102.37002234288143</v>
      </c>
      <c r="M46" s="1">
        <v>100.98389026677367</v>
      </c>
      <c r="N46" s="1">
        <v>93.987533888704306</v>
      </c>
      <c r="O46" s="1">
        <v>96.606988056411055</v>
      </c>
      <c r="P46" s="1">
        <v>99.320743933924845</v>
      </c>
      <c r="Q46" s="1">
        <v>101.71286826199234</v>
      </c>
      <c r="R46" s="1">
        <v>106.08481657197362</v>
      </c>
      <c r="T46" s="6">
        <f t="shared" si="7"/>
        <v>-0.4556376408051066</v>
      </c>
      <c r="U46" s="6">
        <f t="shared" si="7"/>
        <v>0.93275906181438106</v>
      </c>
      <c r="V46" s="6">
        <f t="shared" si="7"/>
        <v>0.61587926102344426</v>
      </c>
      <c r="W46" s="6">
        <f t="shared" si="7"/>
        <v>0.57915220252082733</v>
      </c>
      <c r="X46" s="6">
        <f t="shared" si="7"/>
        <v>1.5160308155006241</v>
      </c>
      <c r="Y46" s="6">
        <f t="shared" si="7"/>
        <v>-0.86774836351292128</v>
      </c>
      <c r="Z46" s="6">
        <f t="shared" si="7"/>
        <v>-0.24536326823914045</v>
      </c>
      <c r="AA46" s="6">
        <f t="shared" si="7"/>
        <v>0.89090012367092353</v>
      </c>
      <c r="AB46" s="6">
        <f t="shared" si="7"/>
        <v>-0.98417326174797815</v>
      </c>
      <c r="AC46" s="6">
        <f t="shared" si="7"/>
        <v>-0.26230253858114949</v>
      </c>
      <c r="AD46" s="6">
        <f t="shared" si="7"/>
        <v>-0.45938639667232328</v>
      </c>
      <c r="AE46" s="6">
        <f t="shared" si="7"/>
        <v>0.50780962076735214</v>
      </c>
      <c r="AF46" s="6">
        <f t="shared" si="7"/>
        <v>-1.8259753807248202E-2</v>
      </c>
      <c r="AG46" s="6">
        <f t="shared" si="7"/>
        <v>1.1934466902209451</v>
      </c>
      <c r="AH46" s="6">
        <f t="shared" si="7"/>
        <v>0.4452526536177448</v>
      </c>
      <c r="AI46" s="6">
        <f t="shared" si="4"/>
        <v>0.3965394975313119</v>
      </c>
      <c r="AJ46" s="6">
        <f t="shared" si="1"/>
        <v>0.27677359205653396</v>
      </c>
      <c r="AL46" s="6">
        <f t="shared" si="8"/>
        <v>-1.5781213297876406</v>
      </c>
      <c r="AM46" s="6">
        <f t="shared" si="8"/>
        <v>0.27061176757676719</v>
      </c>
      <c r="AN46" s="6">
        <f t="shared" si="8"/>
        <v>1.2817076852443376</v>
      </c>
      <c r="AO46" s="6">
        <f t="shared" si="8"/>
        <v>-0.44900058406549537</v>
      </c>
      <c r="AP46" s="6">
        <f t="shared" si="8"/>
        <v>1.7610924958719298</v>
      </c>
      <c r="AQ46" s="6">
        <f t="shared" si="8"/>
        <v>-0.68176780244022517</v>
      </c>
      <c r="AR46" s="6">
        <f t="shared" si="8"/>
        <v>0.34365620238163697</v>
      </c>
      <c r="AS46" s="6">
        <f t="shared" si="8"/>
        <v>5.3190768159350199E-2</v>
      </c>
      <c r="AT46" s="6">
        <f t="shared" si="8"/>
        <v>-0.12613536874520603</v>
      </c>
      <c r="AU46" s="6">
        <f t="shared" si="8"/>
        <v>-0.75238496239160568</v>
      </c>
      <c r="AV46" s="6">
        <f t="shared" si="8"/>
        <v>0.91035218998194445</v>
      </c>
      <c r="AW46" s="6">
        <f t="shared" si="8"/>
        <v>1.0236418857297425</v>
      </c>
      <c r="AX46" s="6">
        <f t="shared" si="8"/>
        <v>-4.5269095007560711E-2</v>
      </c>
      <c r="AY46" s="6">
        <f t="shared" si="8"/>
        <v>1.4282670487013593</v>
      </c>
      <c r="AZ46" s="6">
        <f t="shared" si="8"/>
        <v>1.5069760393937592E-2</v>
      </c>
      <c r="BA46" s="6">
        <f t="shared" si="8"/>
        <v>0.84868717143162797</v>
      </c>
      <c r="BB46" s="6">
        <f t="shared" si="8"/>
        <v>0.79434267199767206</v>
      </c>
    </row>
    <row r="47" spans="1:54" x14ac:dyDescent="0.35">
      <c r="A47" s="8">
        <v>40543</v>
      </c>
      <c r="B47" s="1">
        <v>102.58197475326388</v>
      </c>
      <c r="C47" s="1">
        <v>103.48903108965141</v>
      </c>
      <c r="D47" s="1">
        <v>110.39391544286211</v>
      </c>
      <c r="E47" s="1">
        <v>109.38365672705285</v>
      </c>
      <c r="F47" s="1">
        <v>111.67894036663185</v>
      </c>
      <c r="G47" s="1">
        <v>105.45457125410417</v>
      </c>
      <c r="H47" s="1">
        <v>104.94123311299636</v>
      </c>
      <c r="I47" s="1">
        <v>103.42792097968326</v>
      </c>
      <c r="J47" s="1">
        <v>101.58908188390267</v>
      </c>
      <c r="K47" s="1">
        <v>102.16030100827304</v>
      </c>
      <c r="L47" s="1">
        <v>103.37078444092944</v>
      </c>
      <c r="M47" s="1">
        <v>100.48642016588528</v>
      </c>
      <c r="N47" s="1">
        <v>94.190449200754344</v>
      </c>
      <c r="O47" s="1">
        <v>96.057768312827463</v>
      </c>
      <c r="P47" s="1">
        <v>99.602856141743871</v>
      </c>
      <c r="Q47" s="1">
        <v>101.24951826899108</v>
      </c>
      <c r="R47" s="1">
        <v>105.94127581620174</v>
      </c>
      <c r="T47" s="6">
        <f t="shared" si="7"/>
        <v>0.20721144524420421</v>
      </c>
      <c r="U47" s="6">
        <f t="shared" si="7"/>
        <v>0.62591975157704205</v>
      </c>
      <c r="V47" s="6">
        <f t="shared" si="7"/>
        <v>-0.20277920137203864</v>
      </c>
      <c r="W47" s="6">
        <f t="shared" si="7"/>
        <v>4.5700818730631809E-2</v>
      </c>
      <c r="X47" s="6">
        <f t="shared" si="7"/>
        <v>-0.83852876199517201</v>
      </c>
      <c r="Y47" s="6">
        <f t="shared" si="7"/>
        <v>0.56182396335633378</v>
      </c>
      <c r="Z47" s="6">
        <f t="shared" si="7"/>
        <v>-1.616686527305955E-3</v>
      </c>
      <c r="AA47" s="6">
        <f t="shared" si="7"/>
        <v>-0.45431606457193574</v>
      </c>
      <c r="AB47" s="6">
        <f t="shared" si="7"/>
        <v>0.35740920679876442</v>
      </c>
      <c r="AC47" s="6">
        <f t="shared" si="7"/>
        <v>0.29702472494870236</v>
      </c>
      <c r="AD47" s="6">
        <f t="shared" si="7"/>
        <v>0.97759292724977076</v>
      </c>
      <c r="AE47" s="6">
        <f t="shared" si="7"/>
        <v>-0.49262322888750099</v>
      </c>
      <c r="AF47" s="6">
        <f t="shared" si="7"/>
        <v>0.2158959849827724</v>
      </c>
      <c r="AG47" s="6">
        <f t="shared" si="7"/>
        <v>-0.56850933315806262</v>
      </c>
      <c r="AH47" s="6">
        <f t="shared" si="7"/>
        <v>0.28404157746413361</v>
      </c>
      <c r="AI47" s="6">
        <f t="shared" si="4"/>
        <v>-0.45554707179012999</v>
      </c>
      <c r="AJ47" s="6">
        <f t="shared" si="1"/>
        <v>-0.13530754014594581</v>
      </c>
      <c r="AL47" s="6">
        <f t="shared" si="8"/>
        <v>-0.85828009970910779</v>
      </c>
      <c r="AM47" s="6">
        <f t="shared" si="8"/>
        <v>0.50628370410017443</v>
      </c>
      <c r="AN47" s="6">
        <f t="shared" si="8"/>
        <v>0.81356636336811228</v>
      </c>
      <c r="AO47" s="6">
        <f t="shared" si="8"/>
        <v>-0.21121779355463</v>
      </c>
      <c r="AP47" s="6">
        <f t="shared" si="8"/>
        <v>0.84819422377448994</v>
      </c>
      <c r="AQ47" s="6">
        <f t="shared" si="8"/>
        <v>-0.13850438322950964</v>
      </c>
      <c r="AR47" s="6">
        <f t="shared" si="8"/>
        <v>0.21412045438873317</v>
      </c>
      <c r="AS47" s="6">
        <f t="shared" si="8"/>
        <v>-0.14414434558566169</v>
      </c>
      <c r="AT47" s="6">
        <f t="shared" si="8"/>
        <v>-0.26405543609364646</v>
      </c>
      <c r="AU47" s="6">
        <f t="shared" si="8"/>
        <v>1.2513114958423444E-2</v>
      </c>
      <c r="AV47" s="6">
        <f t="shared" si="8"/>
        <v>1.4183690736911725</v>
      </c>
      <c r="AW47" s="6">
        <f t="shared" si="8"/>
        <v>0.40203367496451925</v>
      </c>
      <c r="AX47" s="6">
        <f t="shared" si="8"/>
        <v>0.28523550070935766</v>
      </c>
      <c r="AY47" s="6">
        <f t="shared" si="8"/>
        <v>1.1312463356544011</v>
      </c>
      <c r="AZ47" s="6">
        <f t="shared" si="8"/>
        <v>0.45538186603375497</v>
      </c>
      <c r="BA47" s="6">
        <f t="shared" si="8"/>
        <v>0.29584744444179911</v>
      </c>
      <c r="BB47" s="6">
        <f t="shared" si="8"/>
        <v>0.73250690365309623</v>
      </c>
    </row>
    <row r="48" spans="1:54" x14ac:dyDescent="0.35">
      <c r="A48" s="8">
        <v>40633</v>
      </c>
      <c r="B48" s="1">
        <v>102.86941885476712</v>
      </c>
      <c r="C48" s="1">
        <v>102.2979160936361</v>
      </c>
      <c r="D48" s="1">
        <v>110.24357052572664</v>
      </c>
      <c r="E48" s="1">
        <v>108.30275711734859</v>
      </c>
      <c r="F48" s="1">
        <v>112.04349765494872</v>
      </c>
      <c r="G48" s="1">
        <v>104.461444158232</v>
      </c>
      <c r="H48" s="1">
        <v>105.04128661844678</v>
      </c>
      <c r="I48" s="1">
        <v>103.3063442393649</v>
      </c>
      <c r="J48" s="1">
        <v>101.04389630928459</v>
      </c>
      <c r="K48" s="1">
        <v>101.67764520465002</v>
      </c>
      <c r="L48" s="1">
        <v>102.43644264548703</v>
      </c>
      <c r="M48" s="1">
        <v>100.36402239790527</v>
      </c>
      <c r="N48" s="1">
        <v>94.794207006228589</v>
      </c>
      <c r="O48" s="1">
        <v>95.615708607356325</v>
      </c>
      <c r="P48" s="1">
        <v>99.5171367128452</v>
      </c>
      <c r="Q48" s="1">
        <v>101.11856802749089</v>
      </c>
      <c r="R48" s="1">
        <v>105.69832861033206</v>
      </c>
      <c r="T48" s="6">
        <f t="shared" si="7"/>
        <v>0.28020917144031543</v>
      </c>
      <c r="U48" s="6">
        <f t="shared" si="7"/>
        <v>-1.1509577232233004</v>
      </c>
      <c r="V48" s="6">
        <f t="shared" si="7"/>
        <v>-0.13618949607171471</v>
      </c>
      <c r="W48" s="6">
        <f t="shared" si="7"/>
        <v>-0.98817286059602605</v>
      </c>
      <c r="X48" s="6">
        <f t="shared" si="7"/>
        <v>0.32643333391242368</v>
      </c>
      <c r="Y48" s="6">
        <f t="shared" si="7"/>
        <v>-0.94175822258014685</v>
      </c>
      <c r="Z48" s="6">
        <f t="shared" si="7"/>
        <v>9.534241449467018E-2</v>
      </c>
      <c r="AA48" s="6">
        <f t="shared" si="7"/>
        <v>-0.11754731137082475</v>
      </c>
      <c r="AB48" s="6">
        <f t="shared" si="7"/>
        <v>-0.536657645199623</v>
      </c>
      <c r="AC48" s="6">
        <f t="shared" si="7"/>
        <v>-0.47244947289645234</v>
      </c>
      <c r="AD48" s="6">
        <f t="shared" si="7"/>
        <v>-0.90387414635160201</v>
      </c>
      <c r="AE48" s="6">
        <f t="shared" si="7"/>
        <v>-0.12180528252270229</v>
      </c>
      <c r="AF48" s="6">
        <f t="shared" si="7"/>
        <v>0.64099684267076018</v>
      </c>
      <c r="AG48" s="6">
        <f t="shared" si="7"/>
        <v>-0.46020193185365432</v>
      </c>
      <c r="AH48" s="6">
        <f t="shared" si="7"/>
        <v>-8.6061215731292329E-2</v>
      </c>
      <c r="AI48" s="6">
        <f t="shared" si="4"/>
        <v>-0.12933418720303402</v>
      </c>
      <c r="AJ48" s="6">
        <f t="shared" si="1"/>
        <v>-0.22932252231053774</v>
      </c>
      <c r="AL48" s="6">
        <f t="shared" si="8"/>
        <v>9.3776875421336392E-2</v>
      </c>
      <c r="AM48" s="6">
        <f t="shared" si="8"/>
        <v>-0.51623790842344475</v>
      </c>
      <c r="AN48" s="6">
        <f t="shared" si="8"/>
        <v>-0.21020319849098801</v>
      </c>
      <c r="AO48" s="6">
        <f t="shared" si="8"/>
        <v>-1.4577560519453359</v>
      </c>
      <c r="AP48" s="6">
        <f t="shared" si="8"/>
        <v>0.96364150067584919</v>
      </c>
      <c r="AQ48" s="6">
        <f t="shared" si="8"/>
        <v>-1.5736776428602495</v>
      </c>
      <c r="AR48" s="6">
        <f t="shared" si="8"/>
        <v>0.15045206035877445</v>
      </c>
      <c r="AS48" s="6">
        <f t="shared" si="8"/>
        <v>-7.4341879798089927E-2</v>
      </c>
      <c r="AT48" s="6">
        <f t="shared" si="8"/>
        <v>-0.72597764900010908</v>
      </c>
      <c r="AU48" s="6">
        <f t="shared" si="8"/>
        <v>-0.21849840797696363</v>
      </c>
      <c r="AV48" s="6">
        <f t="shared" si="8"/>
        <v>0.39992097929124615</v>
      </c>
      <c r="AW48" s="6">
        <f t="shared" si="8"/>
        <v>-0.27212566081079581</v>
      </c>
      <c r="AX48" s="6">
        <f t="shared" si="8"/>
        <v>1.102845533199126</v>
      </c>
      <c r="AY48" s="6">
        <f t="shared" si="8"/>
        <v>0.22606500784347894</v>
      </c>
      <c r="AZ48" s="6">
        <f t="shared" si="8"/>
        <v>0.54339833991898789</v>
      </c>
      <c r="BA48" s="6">
        <f t="shared" si="8"/>
        <v>0.33756187923454917</v>
      </c>
      <c r="BB48" s="6">
        <f t="shared" si="8"/>
        <v>-0.90904640911816381</v>
      </c>
    </row>
    <row r="49" spans="1:54" x14ac:dyDescent="0.35">
      <c r="A49" s="8">
        <v>40724</v>
      </c>
      <c r="B49" s="1">
        <v>102.62665172868438</v>
      </c>
      <c r="C49" s="1">
        <v>101.77431126756939</v>
      </c>
      <c r="D49" s="1">
        <v>110.0185414467104</v>
      </c>
      <c r="E49" s="1">
        <v>109.5740931967142</v>
      </c>
      <c r="F49" s="1">
        <v>111.38374266339864</v>
      </c>
      <c r="G49" s="1">
        <v>103.60683463204367</v>
      </c>
      <c r="H49" s="1">
        <v>105.67857165542706</v>
      </c>
      <c r="I49" s="1">
        <v>102.74254743524202</v>
      </c>
      <c r="J49" s="1">
        <v>100.62229246106469</v>
      </c>
      <c r="K49" s="1">
        <v>100.65690276192056</v>
      </c>
      <c r="L49" s="1">
        <v>102.91439771415195</v>
      </c>
      <c r="M49" s="1">
        <v>99.770330415645105</v>
      </c>
      <c r="N49" s="1">
        <v>94.64234669360944</v>
      </c>
      <c r="O49" s="1">
        <v>95.388143830301516</v>
      </c>
      <c r="P49" s="1">
        <v>100.31323950000976</v>
      </c>
      <c r="Q49" s="1">
        <v>101.07254600897696</v>
      </c>
      <c r="R49" s="1">
        <v>105.19186716587112</v>
      </c>
      <c r="T49" s="6">
        <f t="shared" si="7"/>
        <v>-0.23599542875368806</v>
      </c>
      <c r="U49" s="6">
        <f t="shared" si="7"/>
        <v>-0.51184310107299513</v>
      </c>
      <c r="V49" s="6">
        <f t="shared" si="7"/>
        <v>-0.20411991188522549</v>
      </c>
      <c r="W49" s="6">
        <f t="shared" si="7"/>
        <v>1.1738723123992933</v>
      </c>
      <c r="X49" s="6">
        <f t="shared" si="7"/>
        <v>-0.58883826849273069</v>
      </c>
      <c r="Y49" s="6">
        <f t="shared" si="7"/>
        <v>-0.81811000515541465</v>
      </c>
      <c r="Z49" s="6">
        <f t="shared" si="7"/>
        <v>0.60669957261201279</v>
      </c>
      <c r="AA49" s="6">
        <f t="shared" si="7"/>
        <v>-0.54575235264985311</v>
      </c>
      <c r="AB49" s="6">
        <f t="shared" si="7"/>
        <v>-0.41724820955975073</v>
      </c>
      <c r="AC49" s="6">
        <f t="shared" si="7"/>
        <v>-1.0039005532385903</v>
      </c>
      <c r="AD49" s="6">
        <f t="shared" si="7"/>
        <v>0.46658694535013367</v>
      </c>
      <c r="AE49" s="6">
        <f t="shared" si="7"/>
        <v>-0.59153864908523257</v>
      </c>
      <c r="AF49" s="6">
        <f t="shared" si="7"/>
        <v>-0.16019999261048801</v>
      </c>
      <c r="AG49" s="6">
        <f t="shared" si="7"/>
        <v>-0.23799936262491883</v>
      </c>
      <c r="AH49" s="6">
        <f t="shared" si="7"/>
        <v>0.79996552700436485</v>
      </c>
      <c r="AI49" s="6">
        <f t="shared" si="4"/>
        <v>-4.5512925481128175E-2</v>
      </c>
      <c r="AJ49" s="6">
        <f t="shared" si="1"/>
        <v>-0.47915747686801957</v>
      </c>
      <c r="AL49" s="6">
        <f t="shared" si="8"/>
        <v>-0.20592647396776576</v>
      </c>
      <c r="AM49" s="6">
        <f t="shared" si="8"/>
        <v>-0.11831522661022165</v>
      </c>
      <c r="AN49" s="6">
        <f t="shared" si="8"/>
        <v>7.0419343103544918E-2</v>
      </c>
      <c r="AO49" s="6">
        <f t="shared" si="8"/>
        <v>0.80030558993267054</v>
      </c>
      <c r="AP49" s="6">
        <f t="shared" si="8"/>
        <v>0.39870538077944051</v>
      </c>
      <c r="AQ49" s="6">
        <f t="shared" si="8"/>
        <v>-2.0575175100845722</v>
      </c>
      <c r="AR49" s="6">
        <f t="shared" si="8"/>
        <v>0.45390913736960137</v>
      </c>
      <c r="AS49" s="6">
        <f t="shared" si="8"/>
        <v>-0.23298782881654434</v>
      </c>
      <c r="AT49" s="6">
        <f t="shared" si="8"/>
        <v>-1.5759500614701327</v>
      </c>
      <c r="AU49" s="6">
        <f t="shared" si="8"/>
        <v>-1.4381635291091821</v>
      </c>
      <c r="AV49" s="6">
        <f t="shared" si="8"/>
        <v>6.9942964078517633E-2</v>
      </c>
      <c r="AW49" s="6">
        <f t="shared" si="8"/>
        <v>-0.70002899743618618</v>
      </c>
      <c r="AX49" s="6">
        <f t="shared" si="8"/>
        <v>0.67831479242386195</v>
      </c>
      <c r="AY49" s="6">
        <f t="shared" si="8"/>
        <v>-8.3262693850505443E-2</v>
      </c>
      <c r="AZ49" s="6">
        <f t="shared" si="8"/>
        <v>1.448985247075929</v>
      </c>
      <c r="BA49" s="6">
        <f t="shared" si="8"/>
        <v>-0.2354959515174726</v>
      </c>
      <c r="BB49" s="6">
        <f t="shared" si="8"/>
        <v>-0.56728768191618428</v>
      </c>
    </row>
    <row r="50" spans="1:54" x14ac:dyDescent="0.35">
      <c r="A50" s="8">
        <v>40816</v>
      </c>
      <c r="B50" s="1">
        <v>101.77765635874162</v>
      </c>
      <c r="C50" s="1">
        <v>101.281034568797</v>
      </c>
      <c r="D50" s="1">
        <v>109.37295865653248</v>
      </c>
      <c r="E50" s="1">
        <v>110.24704904622713</v>
      </c>
      <c r="F50" s="1">
        <v>110.41746637747994</v>
      </c>
      <c r="G50" s="1">
        <v>102.68843298244978</v>
      </c>
      <c r="H50" s="1">
        <v>104.61589116274649</v>
      </c>
      <c r="I50" s="1">
        <v>101.2634987534245</v>
      </c>
      <c r="J50" s="1">
        <v>99.957198936906551</v>
      </c>
      <c r="K50" s="1">
        <v>100.12064213090906</v>
      </c>
      <c r="L50" s="1">
        <v>101.20877383387082</v>
      </c>
      <c r="M50" s="1">
        <v>98.406553990627557</v>
      </c>
      <c r="N50" s="1">
        <v>94.801156744429406</v>
      </c>
      <c r="O50" s="1">
        <v>94.709268266520027</v>
      </c>
      <c r="P50" s="1">
        <v>99.136761028425553</v>
      </c>
      <c r="Q50" s="1">
        <v>100.18592823155122</v>
      </c>
      <c r="R50" s="1">
        <v>104.36561086595577</v>
      </c>
      <c r="T50" s="6">
        <f t="shared" si="7"/>
        <v>-0.82726597393750767</v>
      </c>
      <c r="U50" s="6">
        <f t="shared" si="7"/>
        <v>-0.48467701979878486</v>
      </c>
      <c r="V50" s="6">
        <f t="shared" si="7"/>
        <v>-0.58679453634696843</v>
      </c>
      <c r="W50" s="6">
        <f t="shared" si="7"/>
        <v>0.61415598329872534</v>
      </c>
      <c r="X50" s="6">
        <f t="shared" si="7"/>
        <v>-0.86752003731709326</v>
      </c>
      <c r="Y50" s="6">
        <f t="shared" si="7"/>
        <v>-0.88642959979963187</v>
      </c>
      <c r="Z50" s="6">
        <f t="shared" si="7"/>
        <v>-1.0055780240345369</v>
      </c>
      <c r="AA50" s="6">
        <f t="shared" si="7"/>
        <v>-1.4395678506509246</v>
      </c>
      <c r="AB50" s="6">
        <f t="shared" si="7"/>
        <v>-0.66098029362180455</v>
      </c>
      <c r="AC50" s="6">
        <f t="shared" si="7"/>
        <v>-0.53276090988007008</v>
      </c>
      <c r="AD50" s="6">
        <f t="shared" si="7"/>
        <v>-1.6573228995796607</v>
      </c>
      <c r="AE50" s="6">
        <f t="shared" si="7"/>
        <v>-1.3669158148880811</v>
      </c>
      <c r="AF50" s="6">
        <f t="shared" si="7"/>
        <v>0.16780020399758122</v>
      </c>
      <c r="AG50" s="6">
        <f t="shared" si="7"/>
        <v>-0.7116980544135898</v>
      </c>
      <c r="AH50" s="6">
        <f t="shared" si="7"/>
        <v>-1.1728047837435196</v>
      </c>
      <c r="AI50" s="6">
        <f t="shared" si="4"/>
        <v>-0.87720930404483477</v>
      </c>
      <c r="AJ50" s="6">
        <f t="shared" si="1"/>
        <v>-0.7854754575393752</v>
      </c>
      <c r="AL50" s="6">
        <f t="shared" si="8"/>
        <v>-0.57848705220673313</v>
      </c>
      <c r="AM50" s="6">
        <f t="shared" si="8"/>
        <v>-1.5209906830832676</v>
      </c>
      <c r="AN50" s="6">
        <f t="shared" si="8"/>
        <v>-1.1257345057695156</v>
      </c>
      <c r="AO50" s="6">
        <f t="shared" si="8"/>
        <v>0.8353863370054615</v>
      </c>
      <c r="AP50" s="6">
        <f t="shared" si="8"/>
        <v>-1.9586111721803023</v>
      </c>
      <c r="AQ50" s="6">
        <f t="shared" si="8"/>
        <v>-2.0759745372144534</v>
      </c>
      <c r="AR50" s="6">
        <f t="shared" si="8"/>
        <v>-0.31163466596163536</v>
      </c>
      <c r="AS50" s="6">
        <f t="shared" si="8"/>
        <v>-2.537495237053744</v>
      </c>
      <c r="AT50" s="6">
        <f t="shared" si="8"/>
        <v>-1.2546886845518523</v>
      </c>
      <c r="AU50" s="6">
        <f t="shared" si="8"/>
        <v>-1.7054333222027984</v>
      </c>
      <c r="AV50" s="6">
        <f t="shared" si="8"/>
        <v>-1.1343638327254491</v>
      </c>
      <c r="AW50" s="6">
        <f t="shared" si="8"/>
        <v>-2.5522251810040641</v>
      </c>
      <c r="AX50" s="6">
        <f t="shared" si="8"/>
        <v>0.86567103323356154</v>
      </c>
      <c r="AY50" s="6">
        <f t="shared" si="8"/>
        <v>-1.9643711371923778</v>
      </c>
      <c r="AZ50" s="6">
        <f t="shared" si="8"/>
        <v>-0.18524116736549079</v>
      </c>
      <c r="BA50" s="6">
        <f t="shared" si="8"/>
        <v>-1.5012260066327388</v>
      </c>
      <c r="BB50" s="6">
        <f t="shared" si="8"/>
        <v>-1.6205954457690463</v>
      </c>
    </row>
    <row r="51" spans="1:54" x14ac:dyDescent="0.35">
      <c r="A51" s="8">
        <v>40908</v>
      </c>
      <c r="B51" s="1">
        <v>102.16986795414013</v>
      </c>
      <c r="C51" s="1">
        <v>99.127074761749981</v>
      </c>
      <c r="D51" s="1">
        <v>107.96530480522379</v>
      </c>
      <c r="E51" s="1">
        <v>108.96162809254548</v>
      </c>
      <c r="F51" s="1">
        <v>110.00669431866208</v>
      </c>
      <c r="G51" s="1">
        <v>102.54374259659291</v>
      </c>
      <c r="H51" s="1">
        <v>103.56972094578045</v>
      </c>
      <c r="I51" s="1">
        <v>100.09595855806066</v>
      </c>
      <c r="J51" s="1">
        <v>98.991700972089305</v>
      </c>
      <c r="K51" s="1">
        <v>99.207466669507838</v>
      </c>
      <c r="L51" s="1">
        <v>100.41846807103212</v>
      </c>
      <c r="M51" s="1">
        <v>97.531318901479992</v>
      </c>
      <c r="N51" s="1">
        <v>94.725356693860235</v>
      </c>
      <c r="O51" s="1">
        <v>94.14236433174726</v>
      </c>
      <c r="P51" s="1">
        <v>98.87239284331622</v>
      </c>
      <c r="Q51" s="1">
        <v>99.958451459058239</v>
      </c>
      <c r="R51" s="1">
        <v>103.95160974520012</v>
      </c>
      <c r="T51" s="6">
        <f t="shared" si="7"/>
        <v>0.38536119756584775</v>
      </c>
      <c r="U51" s="6">
        <f t="shared" si="7"/>
        <v>-2.1267158419317922</v>
      </c>
      <c r="V51" s="6">
        <f t="shared" si="7"/>
        <v>-1.2870218275151335</v>
      </c>
      <c r="W51" s="6">
        <f t="shared" si="7"/>
        <v>-1.1659459049490506</v>
      </c>
      <c r="X51" s="6">
        <f t="shared" si="7"/>
        <v>-0.37201728340112705</v>
      </c>
      <c r="Y51" s="6">
        <f t="shared" si="7"/>
        <v>-0.14090232137596859</v>
      </c>
      <c r="Z51" s="6">
        <f t="shared" si="7"/>
        <v>-1.0000108065213231</v>
      </c>
      <c r="AA51" s="6">
        <f t="shared" si="7"/>
        <v>-1.1529724034193056</v>
      </c>
      <c r="AB51" s="6">
        <f t="shared" si="7"/>
        <v>-0.96591138515863539</v>
      </c>
      <c r="AC51" s="6">
        <f t="shared" si="7"/>
        <v>-0.9120751145475392</v>
      </c>
      <c r="AD51" s="6">
        <f t="shared" si="7"/>
        <v>-0.780866848694306</v>
      </c>
      <c r="AE51" s="6">
        <f t="shared" si="7"/>
        <v>-0.88940731450765087</v>
      </c>
      <c r="AF51" s="6">
        <f t="shared" si="7"/>
        <v>-7.9956883620646568E-2</v>
      </c>
      <c r="AG51" s="6">
        <f t="shared" si="7"/>
        <v>-0.59857281673579843</v>
      </c>
      <c r="AH51" s="6">
        <f t="shared" si="7"/>
        <v>-0.26667018608115267</v>
      </c>
      <c r="AI51" s="6">
        <f t="shared" si="4"/>
        <v>-0.22705461386476333</v>
      </c>
      <c r="AJ51" s="6">
        <f t="shared" si="1"/>
        <v>-0.39668346433326951</v>
      </c>
      <c r="AL51" s="6">
        <f t="shared" si="8"/>
        <v>-0.40173412542989784</v>
      </c>
      <c r="AM51" s="6">
        <f t="shared" si="8"/>
        <v>-4.2148972523693988</v>
      </c>
      <c r="AN51" s="6">
        <f t="shared" si="8"/>
        <v>-2.1999497235835608</v>
      </c>
      <c r="AO51" s="6">
        <f t="shared" si="8"/>
        <v>-0.38582421463607686</v>
      </c>
      <c r="AP51" s="6">
        <f t="shared" si="8"/>
        <v>-1.49736919286656</v>
      </c>
      <c r="AQ51" s="6">
        <f t="shared" si="8"/>
        <v>-2.7602678792342794</v>
      </c>
      <c r="AR51" s="6">
        <f t="shared" si="8"/>
        <v>-1.3069335346375444</v>
      </c>
      <c r="AS51" s="6">
        <f t="shared" si="8"/>
        <v>-3.2215308884311011</v>
      </c>
      <c r="AT51" s="6">
        <f t="shared" si="8"/>
        <v>-2.556752028511966</v>
      </c>
      <c r="AU51" s="6">
        <f t="shared" si="8"/>
        <v>-2.8903931464787647</v>
      </c>
      <c r="AV51" s="6">
        <f t="shared" si="8"/>
        <v>-2.8560452412784043</v>
      </c>
      <c r="AW51" s="6">
        <f t="shared" si="8"/>
        <v>-2.9407966365275429</v>
      </c>
      <c r="AX51" s="6">
        <f t="shared" si="8"/>
        <v>0.56789992790649002</v>
      </c>
      <c r="AY51" s="6">
        <f t="shared" si="8"/>
        <v>-1.9940125767261008</v>
      </c>
      <c r="AZ51" s="6">
        <f t="shared" si="8"/>
        <v>-0.73337585559608565</v>
      </c>
      <c r="BA51" s="6">
        <f t="shared" si="8"/>
        <v>-1.2751337803927565</v>
      </c>
      <c r="BB51" s="6">
        <f t="shared" si="8"/>
        <v>-1.8780839249600056</v>
      </c>
    </row>
    <row r="52" spans="1:54" x14ac:dyDescent="0.35">
      <c r="A52" s="8">
        <v>40999</v>
      </c>
      <c r="B52" s="1">
        <v>100.41000154948186</v>
      </c>
      <c r="C52" s="1">
        <v>98.158069718966331</v>
      </c>
      <c r="D52" s="1">
        <v>106.95202173001819</v>
      </c>
      <c r="E52" s="1">
        <v>109.98520651665326</v>
      </c>
      <c r="F52" s="1">
        <v>108.92450788041572</v>
      </c>
      <c r="G52" s="1">
        <v>102.05442040749026</v>
      </c>
      <c r="H52" s="1">
        <v>102.74261851376747</v>
      </c>
      <c r="I52" s="1">
        <v>97.496343356232529</v>
      </c>
      <c r="J52" s="1">
        <v>98.138725251414698</v>
      </c>
      <c r="K52" s="1">
        <v>98.336034524803182</v>
      </c>
      <c r="L52" s="1">
        <v>99.707123853277125</v>
      </c>
      <c r="M52" s="1">
        <v>97.861054318199152</v>
      </c>
      <c r="N52" s="1">
        <v>94.044985641990948</v>
      </c>
      <c r="O52" s="1">
        <v>92.713420183743622</v>
      </c>
      <c r="P52" s="1">
        <v>97.94596138823762</v>
      </c>
      <c r="Q52" s="1">
        <v>99.275487865173702</v>
      </c>
      <c r="R52" s="1">
        <v>101.78883798412342</v>
      </c>
      <c r="T52" s="6">
        <f t="shared" si="7"/>
        <v>-1.7224906324124878</v>
      </c>
      <c r="U52" s="6">
        <f t="shared" si="7"/>
        <v>-0.97753822062502937</v>
      </c>
      <c r="V52" s="6">
        <f t="shared" si="7"/>
        <v>-0.93852657298900688</v>
      </c>
      <c r="W52" s="6">
        <f t="shared" si="7"/>
        <v>0.939393474589445</v>
      </c>
      <c r="X52" s="6">
        <f t="shared" si="7"/>
        <v>-0.98374598468665697</v>
      </c>
      <c r="Y52" s="6">
        <f t="shared" si="7"/>
        <v>-0.47718385999196977</v>
      </c>
      <c r="Z52" s="6">
        <f t="shared" si="7"/>
        <v>-0.79859482526362102</v>
      </c>
      <c r="AA52" s="6">
        <f t="shared" si="7"/>
        <v>-2.597123040007876</v>
      </c>
      <c r="AB52" s="6">
        <f t="shared" si="7"/>
        <v>-0.86166386909050097</v>
      </c>
      <c r="AC52" s="6">
        <f t="shared" si="7"/>
        <v>-0.87839370761041424</v>
      </c>
      <c r="AD52" s="6">
        <f t="shared" si="7"/>
        <v>-0.70837987416002557</v>
      </c>
      <c r="AE52" s="6">
        <f t="shared" si="7"/>
        <v>0.33808157259951344</v>
      </c>
      <c r="AF52" s="6">
        <f t="shared" si="7"/>
        <v>-0.71825652139601015</v>
      </c>
      <c r="AG52" s="6">
        <f t="shared" si="7"/>
        <v>-1.5178545367399043</v>
      </c>
      <c r="AH52" s="6">
        <f t="shared" si="7"/>
        <v>-0.93699710145249693</v>
      </c>
      <c r="AI52" s="6">
        <f t="shared" si="4"/>
        <v>-0.68324747324068902</v>
      </c>
      <c r="AJ52" s="6">
        <f t="shared" si="1"/>
        <v>-2.080556295739866</v>
      </c>
      <c r="AL52" s="6">
        <f t="shared" si="8"/>
        <v>-2.3908148142233632</v>
      </c>
      <c r="AM52" s="6">
        <f t="shared" si="8"/>
        <v>-4.0468530863135621</v>
      </c>
      <c r="AN52" s="6">
        <f t="shared" si="8"/>
        <v>-2.9857059055796165</v>
      </c>
      <c r="AO52" s="6">
        <f t="shared" si="8"/>
        <v>1.5534686688370325</v>
      </c>
      <c r="AP52" s="6">
        <f t="shared" si="8"/>
        <v>-2.7837311756709893</v>
      </c>
      <c r="AQ52" s="6">
        <f t="shared" si="8"/>
        <v>-2.3042221655443784</v>
      </c>
      <c r="AR52" s="6">
        <f t="shared" si="8"/>
        <v>-2.1883472477150945</v>
      </c>
      <c r="AS52" s="6">
        <f t="shared" si="8"/>
        <v>-5.6240504161780951</v>
      </c>
      <c r="AT52" s="6">
        <f t="shared" si="8"/>
        <v>-2.8751573959276855</v>
      </c>
      <c r="AU52" s="6">
        <f t="shared" si="8"/>
        <v>-3.2864752848288936</v>
      </c>
      <c r="AV52" s="6">
        <f t="shared" si="8"/>
        <v>-2.6644021616950897</v>
      </c>
      <c r="AW52" s="6">
        <f t="shared" si="8"/>
        <v>-2.4938897623919432</v>
      </c>
      <c r="AX52" s="6">
        <f t="shared" si="8"/>
        <v>-0.79036619209063019</v>
      </c>
      <c r="AY52" s="6">
        <f t="shared" si="8"/>
        <v>-3.035367792473187</v>
      </c>
      <c r="AZ52" s="6">
        <f t="shared" si="8"/>
        <v>-1.5787987642180479</v>
      </c>
      <c r="BA52" s="6">
        <f t="shared" si="8"/>
        <v>-1.8226921111225813</v>
      </c>
      <c r="BB52" s="6">
        <f t="shared" si="8"/>
        <v>-3.6987251147758249</v>
      </c>
    </row>
    <row r="53" spans="1:54" x14ac:dyDescent="0.35">
      <c r="A53" s="8">
        <v>41090</v>
      </c>
      <c r="B53" s="1">
        <v>99.013340263326981</v>
      </c>
      <c r="C53" s="1">
        <v>96.257755184269001</v>
      </c>
      <c r="D53" s="1">
        <v>105.24209771836087</v>
      </c>
      <c r="E53" s="1">
        <v>108.22982981704297</v>
      </c>
      <c r="F53" s="1">
        <v>108.93534965653858</v>
      </c>
      <c r="G53" s="1">
        <v>100.99712071235209</v>
      </c>
      <c r="H53" s="1">
        <v>100.80915369132896</v>
      </c>
      <c r="I53" s="1">
        <v>96.56341900808701</v>
      </c>
      <c r="J53" s="1">
        <v>97.511060515567607</v>
      </c>
      <c r="K53" s="1">
        <v>96.444396227264491</v>
      </c>
      <c r="L53" s="1">
        <v>98.670816161722001</v>
      </c>
      <c r="M53" s="1">
        <v>96.886655049046141</v>
      </c>
      <c r="N53" s="1">
        <v>93.711719227440028</v>
      </c>
      <c r="O53" s="1">
        <v>92.516833806575605</v>
      </c>
      <c r="P53" s="1">
        <v>96.846004653875895</v>
      </c>
      <c r="Q53" s="1">
        <v>98.68250405924357</v>
      </c>
      <c r="R53" s="1">
        <v>101.84278784364618</v>
      </c>
      <c r="T53" s="6">
        <f t="shared" si="7"/>
        <v>-1.3909583354269839</v>
      </c>
      <c r="U53" s="6">
        <f t="shared" si="7"/>
        <v>-1.9359738227718526</v>
      </c>
      <c r="V53" s="6">
        <f t="shared" si="7"/>
        <v>-1.5987767075350212</v>
      </c>
      <c r="W53" s="6">
        <f t="shared" si="7"/>
        <v>-1.596011641206041</v>
      </c>
      <c r="X53" s="6">
        <f t="shared" si="7"/>
        <v>9.9534772603826482E-3</v>
      </c>
      <c r="Y53" s="6">
        <f t="shared" si="7"/>
        <v>-1.0360155796451664</v>
      </c>
      <c r="Z53" s="6">
        <f t="shared" si="7"/>
        <v>-1.881852779700588</v>
      </c>
      <c r="AA53" s="6">
        <f t="shared" si="7"/>
        <v>-0.95688137219340774</v>
      </c>
      <c r="AB53" s="6">
        <f t="shared" si="7"/>
        <v>-0.63956886971898719</v>
      </c>
      <c r="AC53" s="6">
        <f t="shared" si="7"/>
        <v>-1.9236471215051565</v>
      </c>
      <c r="AD53" s="6">
        <f t="shared" si="7"/>
        <v>-1.0393517047789791</v>
      </c>
      <c r="AE53" s="6">
        <f t="shared" si="7"/>
        <v>-0.99569668030012881</v>
      </c>
      <c r="AF53" s="6">
        <f t="shared" si="7"/>
        <v>-0.35436914820700105</v>
      </c>
      <c r="AG53" s="6">
        <f t="shared" si="7"/>
        <v>-0.21203659273750786</v>
      </c>
      <c r="AH53" s="6">
        <f t="shared" si="7"/>
        <v>-1.1230240826385129</v>
      </c>
      <c r="AI53" s="6">
        <f t="shared" si="4"/>
        <v>-0.59731139950223167</v>
      </c>
      <c r="AJ53" s="6">
        <f t="shared" si="1"/>
        <v>5.3001744190428468E-2</v>
      </c>
      <c r="AL53" s="6">
        <f t="shared" si="8"/>
        <v>-3.5208314843106825</v>
      </c>
      <c r="AM53" s="6">
        <f t="shared" si="8"/>
        <v>-5.4203816410971388</v>
      </c>
      <c r="AN53" s="6">
        <f t="shared" si="8"/>
        <v>-4.3414897757602988</v>
      </c>
      <c r="AO53" s="6">
        <f t="shared" si="8"/>
        <v>-1.2268076700009067</v>
      </c>
      <c r="AP53" s="6">
        <f t="shared" si="8"/>
        <v>-2.1981601159328013</v>
      </c>
      <c r="AQ53" s="6">
        <f t="shared" si="8"/>
        <v>-2.5188627072334602</v>
      </c>
      <c r="AR53" s="6">
        <f t="shared" si="8"/>
        <v>-4.6077628490051925</v>
      </c>
      <c r="AS53" s="6">
        <f t="shared" si="8"/>
        <v>-6.0141865092937064</v>
      </c>
      <c r="AT53" s="6">
        <f t="shared" si="8"/>
        <v>-3.0919907203475372</v>
      </c>
      <c r="AU53" s="6">
        <f t="shared" si="8"/>
        <v>-4.185015055171859</v>
      </c>
      <c r="AV53" s="6">
        <f t="shared" si="8"/>
        <v>-4.1234090143700053</v>
      </c>
      <c r="AW53" s="6">
        <f t="shared" si="8"/>
        <v>-2.8903135376875277</v>
      </c>
      <c r="AX53" s="6">
        <f t="shared" si="8"/>
        <v>-0.98330979596499279</v>
      </c>
      <c r="AY53" s="6">
        <f t="shared" si="8"/>
        <v>-3.0101330295660866</v>
      </c>
      <c r="AZ53" s="6">
        <f t="shared" si="8"/>
        <v>-3.456408010962031</v>
      </c>
      <c r="BA53" s="6">
        <f t="shared" si="8"/>
        <v>-2.3646796722832208</v>
      </c>
      <c r="BB53" s="6">
        <f t="shared" si="8"/>
        <v>-3.1837816101733085</v>
      </c>
    </row>
    <row r="54" spans="1:54" x14ac:dyDescent="0.35">
      <c r="A54" s="8">
        <v>41182</v>
      </c>
      <c r="B54" s="1">
        <v>98.041890764691715</v>
      </c>
      <c r="C54" s="1">
        <v>96.574318124017935</v>
      </c>
      <c r="D54" s="1">
        <v>104.98366353529033</v>
      </c>
      <c r="E54" s="1">
        <v>107.44442919580815</v>
      </c>
      <c r="F54" s="1">
        <v>107.73675427449056</v>
      </c>
      <c r="G54" s="1">
        <v>100.52144233131521</v>
      </c>
      <c r="H54" s="1">
        <v>100.58535169991296</v>
      </c>
      <c r="I54" s="1">
        <v>96.571552571906324</v>
      </c>
      <c r="J54" s="1">
        <v>97.361780999770374</v>
      </c>
      <c r="K54" s="1">
        <v>95.929994495044156</v>
      </c>
      <c r="L54" s="1">
        <v>97.769832538957161</v>
      </c>
      <c r="M54" s="1">
        <v>95.969808956968251</v>
      </c>
      <c r="N54" s="1">
        <v>93.231224316070751</v>
      </c>
      <c r="O54" s="1">
        <v>91.872540517335722</v>
      </c>
      <c r="P54" s="1">
        <v>96.399306611264635</v>
      </c>
      <c r="Q54" s="1">
        <v>98.964842288533703</v>
      </c>
      <c r="R54" s="1">
        <v>101.32004355916735</v>
      </c>
      <c r="T54" s="6">
        <f t="shared" si="7"/>
        <v>-0.98112991244582171</v>
      </c>
      <c r="U54" s="6">
        <f t="shared" si="7"/>
        <v>0.32887006261774765</v>
      </c>
      <c r="V54" s="6">
        <f t="shared" si="7"/>
        <v>-0.24556160383853998</v>
      </c>
      <c r="W54" s="6">
        <f t="shared" si="7"/>
        <v>-0.72567851447470355</v>
      </c>
      <c r="X54" s="6">
        <f t="shared" si="7"/>
        <v>-1.1002813924286814</v>
      </c>
      <c r="Y54" s="6">
        <f t="shared" si="7"/>
        <v>-0.47098212075930013</v>
      </c>
      <c r="Z54" s="6">
        <f t="shared" si="7"/>
        <v>-0.22200562470870988</v>
      </c>
      <c r="AA54" s="6">
        <f t="shared" si="7"/>
        <v>8.4230279984609524E-3</v>
      </c>
      <c r="AB54" s="6">
        <f t="shared" si="7"/>
        <v>-0.15308982899780998</v>
      </c>
      <c r="AC54" s="6">
        <f t="shared" si="7"/>
        <v>-0.53336611803570522</v>
      </c>
      <c r="AD54" s="6">
        <f t="shared" si="7"/>
        <v>-0.91312067520362694</v>
      </c>
      <c r="AE54" s="6">
        <f t="shared" si="7"/>
        <v>-0.94630792198756586</v>
      </c>
      <c r="AF54" s="6">
        <f t="shared" si="7"/>
        <v>-0.51273727056816432</v>
      </c>
      <c r="AG54" s="6">
        <f t="shared" si="7"/>
        <v>-0.69640654865783524</v>
      </c>
      <c r="AH54" s="6">
        <f t="shared" si="7"/>
        <v>-0.46124571086617605</v>
      </c>
      <c r="AI54" s="6">
        <f t="shared" si="4"/>
        <v>0.2861076864452361</v>
      </c>
      <c r="AJ54" s="6">
        <f t="shared" si="1"/>
        <v>-0.51328552128931948</v>
      </c>
      <c r="AL54" s="6">
        <f t="shared" ref="AL54:BB68" si="9">(B54/B50-1)*100</f>
        <v>-3.6705164254148603</v>
      </c>
      <c r="AM54" s="6">
        <f t="shared" si="9"/>
        <v>-4.6471844060616663</v>
      </c>
      <c r="AN54" s="6">
        <f t="shared" si="9"/>
        <v>-4.0131447253118457</v>
      </c>
      <c r="AO54" s="6">
        <f t="shared" si="9"/>
        <v>-2.5421268638617489</v>
      </c>
      <c r="AP54" s="6">
        <f t="shared" si="9"/>
        <v>-2.4277971510638818</v>
      </c>
      <c r="AQ54" s="6">
        <f t="shared" si="9"/>
        <v>-2.1102577848324144</v>
      </c>
      <c r="AR54" s="6">
        <f t="shared" si="9"/>
        <v>-3.8527028905803506</v>
      </c>
      <c r="AS54" s="6">
        <f t="shared" si="9"/>
        <v>-4.6334031899717516</v>
      </c>
      <c r="AT54" s="6">
        <f t="shared" si="9"/>
        <v>-2.5965292792712313</v>
      </c>
      <c r="AU54" s="6">
        <f t="shared" si="9"/>
        <v>-4.1855980411967142</v>
      </c>
      <c r="AV54" s="6">
        <f t="shared" si="9"/>
        <v>-3.3978687465955448</v>
      </c>
      <c r="AW54" s="6">
        <f t="shared" si="9"/>
        <v>-2.4762019752174069</v>
      </c>
      <c r="AX54" s="6">
        <f t="shared" si="9"/>
        <v>-1.6560266586102657</v>
      </c>
      <c r="AY54" s="6">
        <f t="shared" si="9"/>
        <v>-2.9951955084284942</v>
      </c>
      <c r="AZ54" s="6">
        <f t="shared" si="9"/>
        <v>-2.7612909568187405</v>
      </c>
      <c r="BA54" s="6">
        <f t="shared" si="9"/>
        <v>-1.2188198128936012</v>
      </c>
      <c r="BB54" s="6">
        <f t="shared" si="9"/>
        <v>-2.918171303285011</v>
      </c>
    </row>
    <row r="55" spans="1:54" x14ac:dyDescent="0.35">
      <c r="A55" s="8">
        <v>41274</v>
      </c>
      <c r="B55" s="1">
        <v>97.698434574707377</v>
      </c>
      <c r="C55" s="1">
        <v>95.677575862769885</v>
      </c>
      <c r="D55" s="1">
        <v>103.41516936439766</v>
      </c>
      <c r="E55" s="1">
        <v>105.92780197292556</v>
      </c>
      <c r="F55" s="1">
        <v>107.50573965103105</v>
      </c>
      <c r="G55" s="1">
        <v>99.717764317942809</v>
      </c>
      <c r="H55" s="1">
        <v>99.475322428084269</v>
      </c>
      <c r="I55" s="1">
        <v>95.940426433371968</v>
      </c>
      <c r="J55" s="1">
        <v>96.264239931030829</v>
      </c>
      <c r="K55" s="1">
        <v>95.337168420940728</v>
      </c>
      <c r="L55" s="1">
        <v>97.661508651194751</v>
      </c>
      <c r="M55" s="1">
        <v>95.379729589753779</v>
      </c>
      <c r="N55" s="1">
        <v>92.301785852957053</v>
      </c>
      <c r="O55" s="1">
        <v>91.960369072440486</v>
      </c>
      <c r="P55" s="1">
        <v>93.910995087193925</v>
      </c>
      <c r="Q55" s="1">
        <v>98.227229792900985</v>
      </c>
      <c r="R55" s="1">
        <v>99.494953319044754</v>
      </c>
      <c r="T55" s="6">
        <f t="shared" ref="T55:AI71" si="10">(B55/B54-1)*100</f>
        <v>-0.35031575513844171</v>
      </c>
      <c r="U55" s="6">
        <f t="shared" si="10"/>
        <v>-0.92855148104331597</v>
      </c>
      <c r="V55" s="6">
        <f t="shared" si="10"/>
        <v>-1.4940364225005554</v>
      </c>
      <c r="W55" s="6">
        <f t="shared" si="10"/>
        <v>-1.4115457024939548</v>
      </c>
      <c r="X55" s="6">
        <f t="shared" si="10"/>
        <v>-0.21442508177936803</v>
      </c>
      <c r="Y55" s="6">
        <f t="shared" si="10"/>
        <v>-0.79950903482215452</v>
      </c>
      <c r="Z55" s="6">
        <f t="shared" si="10"/>
        <v>-1.1035695089483433</v>
      </c>
      <c r="AA55" s="6">
        <f t="shared" si="10"/>
        <v>-0.65353214453545139</v>
      </c>
      <c r="AB55" s="6">
        <f t="shared" si="10"/>
        <v>-1.1272812159651591</v>
      </c>
      <c r="AC55" s="6">
        <f t="shared" si="10"/>
        <v>-0.61797780477726993</v>
      </c>
      <c r="AD55" s="6">
        <f t="shared" si="10"/>
        <v>-0.1107947972798784</v>
      </c>
      <c r="AE55" s="6">
        <f t="shared" si="10"/>
        <v>-0.6148593746592268</v>
      </c>
      <c r="AF55" s="6">
        <f t="shared" si="10"/>
        <v>-0.99691757770200562</v>
      </c>
      <c r="AG55" s="6">
        <f t="shared" si="10"/>
        <v>9.5598265390517412E-2</v>
      </c>
      <c r="AH55" s="6">
        <f t="shared" si="10"/>
        <v>-2.5812545873436177</v>
      </c>
      <c r="AI55" s="6">
        <f t="shared" si="4"/>
        <v>-0.7453278139747832</v>
      </c>
      <c r="AJ55" s="6">
        <f t="shared" si="1"/>
        <v>-1.8013121353000594</v>
      </c>
      <c r="AL55" s="6">
        <f t="shared" si="9"/>
        <v>-4.3764697644904427</v>
      </c>
      <c r="AM55" s="6">
        <f t="shared" si="9"/>
        <v>-3.4798756114521656</v>
      </c>
      <c r="AN55" s="6">
        <f t="shared" si="9"/>
        <v>-4.2144422683146887</v>
      </c>
      <c r="AO55" s="6">
        <f t="shared" si="9"/>
        <v>-2.7843068910856972</v>
      </c>
      <c r="AP55" s="6">
        <f t="shared" si="9"/>
        <v>-2.2734567956259055</v>
      </c>
      <c r="AQ55" s="6">
        <f t="shared" si="9"/>
        <v>-2.7558758897337055</v>
      </c>
      <c r="AR55" s="6">
        <f t="shared" si="9"/>
        <v>-3.9532775412609467</v>
      </c>
      <c r="AS55" s="6">
        <f t="shared" si="9"/>
        <v>-4.1515483587464486</v>
      </c>
      <c r="AT55" s="6">
        <f t="shared" si="9"/>
        <v>-2.7552421205768396</v>
      </c>
      <c r="AU55" s="6">
        <f t="shared" si="9"/>
        <v>-3.9012166911391088</v>
      </c>
      <c r="AV55" s="6">
        <f t="shared" si="9"/>
        <v>-2.7454705023852832</v>
      </c>
      <c r="AW55" s="6">
        <f t="shared" si="9"/>
        <v>-2.2060496422688702</v>
      </c>
      <c r="AX55" s="6">
        <f t="shared" si="9"/>
        <v>-2.5585238477758843</v>
      </c>
      <c r="AY55" s="6">
        <f t="shared" si="9"/>
        <v>-2.3177612701734018</v>
      </c>
      <c r="AZ55" s="6">
        <f t="shared" si="9"/>
        <v>-5.0179808675053117</v>
      </c>
      <c r="BA55" s="6">
        <f t="shared" si="9"/>
        <v>-1.7319412624817843</v>
      </c>
      <c r="BB55" s="6">
        <f t="shared" si="9"/>
        <v>-4.2872413780597025</v>
      </c>
    </row>
    <row r="56" spans="1:54" x14ac:dyDescent="0.35">
      <c r="A56" s="8">
        <v>41364</v>
      </c>
      <c r="B56" s="1">
        <v>96.816975110173345</v>
      </c>
      <c r="C56" s="1">
        <v>96.73661629465569</v>
      </c>
      <c r="D56" s="1">
        <v>102.74409222815325</v>
      </c>
      <c r="E56" s="1">
        <v>106.36160899407825</v>
      </c>
      <c r="F56" s="1">
        <v>107.51761839709441</v>
      </c>
      <c r="G56" s="1">
        <v>98.602093843875991</v>
      </c>
      <c r="H56" s="1">
        <v>99.086277470019454</v>
      </c>
      <c r="I56" s="1">
        <v>96.681889737869298</v>
      </c>
      <c r="J56" s="1">
        <v>95.882781343075479</v>
      </c>
      <c r="K56" s="1">
        <v>95.152143798553169</v>
      </c>
      <c r="L56" s="1">
        <v>97.630400595720857</v>
      </c>
      <c r="M56" s="1">
        <v>95.188811078759116</v>
      </c>
      <c r="N56" s="1">
        <v>92.142364797147053</v>
      </c>
      <c r="O56" s="1">
        <v>91.46622961056427</v>
      </c>
      <c r="P56" s="1">
        <v>94.69050968420197</v>
      </c>
      <c r="Q56" s="1">
        <v>97.429659675967756</v>
      </c>
      <c r="R56" s="1">
        <v>99.224167000816223</v>
      </c>
      <c r="T56" s="6">
        <f t="shared" si="10"/>
        <v>-0.90222475761370102</v>
      </c>
      <c r="U56" s="6">
        <f t="shared" si="10"/>
        <v>1.1068846825768031</v>
      </c>
      <c r="V56" s="6">
        <f t="shared" si="10"/>
        <v>-0.64891557048054604</v>
      </c>
      <c r="W56" s="6">
        <f t="shared" si="10"/>
        <v>0.40953084371897486</v>
      </c>
      <c r="X56" s="6">
        <f t="shared" si="10"/>
        <v>1.1049406386964833E-2</v>
      </c>
      <c r="Y56" s="6">
        <f t="shared" si="10"/>
        <v>-1.1188282064864441</v>
      </c>
      <c r="Z56" s="6">
        <f t="shared" si="10"/>
        <v>-0.3910969560777966</v>
      </c>
      <c r="AA56" s="6">
        <f t="shared" si="10"/>
        <v>0.77283719914695848</v>
      </c>
      <c r="AB56" s="6">
        <f t="shared" si="10"/>
        <v>-0.39626198495791298</v>
      </c>
      <c r="AC56" s="6">
        <f t="shared" si="10"/>
        <v>-0.1940739644905598</v>
      </c>
      <c r="AD56" s="6">
        <f t="shared" si="10"/>
        <v>-3.1852933569764819E-2</v>
      </c>
      <c r="AE56" s="6">
        <f t="shared" si="10"/>
        <v>-0.20016675641233439</v>
      </c>
      <c r="AF56" s="6">
        <f t="shared" si="10"/>
        <v>-0.17271719537904628</v>
      </c>
      <c r="AG56" s="6">
        <f t="shared" si="10"/>
        <v>-0.53733958101773727</v>
      </c>
      <c r="AH56" s="6">
        <f t="shared" si="10"/>
        <v>0.83005679610175243</v>
      </c>
      <c r="AI56" s="6">
        <f t="shared" si="4"/>
        <v>-0.8119643795460818</v>
      </c>
      <c r="AJ56" s="6">
        <f t="shared" si="1"/>
        <v>-0.27216085760672915</v>
      </c>
      <c r="AL56" s="6">
        <f t="shared" si="9"/>
        <v>-3.5783551278384174</v>
      </c>
      <c r="AM56" s="6">
        <f t="shared" si="9"/>
        <v>-1.4481269124182683</v>
      </c>
      <c r="AN56" s="6">
        <f t="shared" si="9"/>
        <v>-3.9344085635773407</v>
      </c>
      <c r="AO56" s="6">
        <f t="shared" si="9"/>
        <v>-3.2946226472978846</v>
      </c>
      <c r="AP56" s="6">
        <f t="shared" si="9"/>
        <v>-1.2916188566726272</v>
      </c>
      <c r="AQ56" s="6">
        <f t="shared" si="9"/>
        <v>-3.3828290335975342</v>
      </c>
      <c r="AR56" s="6">
        <f t="shared" si="9"/>
        <v>-3.558738424851482</v>
      </c>
      <c r="AS56" s="6">
        <f t="shared" si="9"/>
        <v>-0.83536837416289256</v>
      </c>
      <c r="AT56" s="6">
        <f t="shared" si="9"/>
        <v>-2.2987295815794173</v>
      </c>
      <c r="AU56" s="6">
        <f t="shared" si="9"/>
        <v>-3.2377660352441273</v>
      </c>
      <c r="AV56" s="6">
        <f t="shared" si="9"/>
        <v>-2.082823350327756</v>
      </c>
      <c r="AW56" s="6">
        <f t="shared" si="9"/>
        <v>-2.7306503675620819</v>
      </c>
      <c r="AX56" s="6">
        <f t="shared" si="9"/>
        <v>-2.0230965339149143</v>
      </c>
      <c r="AY56" s="6">
        <f t="shared" si="9"/>
        <v>-1.3452104028819245</v>
      </c>
      <c r="AZ56" s="6">
        <f t="shared" si="9"/>
        <v>-3.3237222422389689</v>
      </c>
      <c r="BA56" s="6">
        <f t="shared" si="9"/>
        <v>-1.8592990363469841</v>
      </c>
      <c r="BB56" s="6">
        <f t="shared" si="9"/>
        <v>-2.5195994316265069</v>
      </c>
    </row>
    <row r="57" spans="1:54" x14ac:dyDescent="0.35">
      <c r="A57" s="8">
        <v>41455</v>
      </c>
      <c r="B57" s="1">
        <v>97.181296634202752</v>
      </c>
      <c r="C57" s="1">
        <v>96.884112079277131</v>
      </c>
      <c r="D57" s="1">
        <v>102.00545153506039</v>
      </c>
      <c r="E57" s="1">
        <v>106.62282341819328</v>
      </c>
      <c r="F57" s="1">
        <v>107.53553757869705</v>
      </c>
      <c r="G57" s="1">
        <v>97.251419065396888</v>
      </c>
      <c r="H57" s="1">
        <v>98.915957248965171</v>
      </c>
      <c r="I57" s="1">
        <v>96.514389273267568</v>
      </c>
      <c r="J57" s="1">
        <v>95.910789805665203</v>
      </c>
      <c r="K57" s="1">
        <v>94.928395984006002</v>
      </c>
      <c r="L57" s="1">
        <v>97.766136969397309</v>
      </c>
      <c r="M57" s="1">
        <v>95.447128137672237</v>
      </c>
      <c r="N57" s="1">
        <v>91.8589902401351</v>
      </c>
      <c r="O57" s="1">
        <v>91.342027687716637</v>
      </c>
      <c r="P57" s="1">
        <v>95.033076424064404</v>
      </c>
      <c r="Q57" s="1">
        <v>96.43034811399518</v>
      </c>
      <c r="R57" s="1">
        <v>98.378655032034544</v>
      </c>
      <c r="T57" s="6">
        <f t="shared" si="10"/>
        <v>0.37629922192345955</v>
      </c>
      <c r="U57" s="6">
        <f t="shared" si="10"/>
        <v>0.15247151520390023</v>
      </c>
      <c r="V57" s="6">
        <f t="shared" si="10"/>
        <v>-0.71891305580144005</v>
      </c>
      <c r="W57" s="6">
        <f t="shared" si="10"/>
        <v>0.24559089185043348</v>
      </c>
      <c r="X57" s="6">
        <f t="shared" si="10"/>
        <v>1.6666274671806036E-2</v>
      </c>
      <c r="Y57" s="6">
        <f t="shared" si="10"/>
        <v>-1.3698236272930764</v>
      </c>
      <c r="Z57" s="6">
        <f t="shared" si="10"/>
        <v>-0.17189082626080099</v>
      </c>
      <c r="AA57" s="6">
        <f t="shared" si="10"/>
        <v>-0.17324905942144309</v>
      </c>
      <c r="AB57" s="6">
        <f t="shared" si="10"/>
        <v>2.921114948628567E-2</v>
      </c>
      <c r="AC57" s="6">
        <f t="shared" si="10"/>
        <v>-0.23514742349984852</v>
      </c>
      <c r="AD57" s="6">
        <f t="shared" si="10"/>
        <v>0.13903084781812236</v>
      </c>
      <c r="AE57" s="6">
        <f t="shared" si="10"/>
        <v>0.2713733431331411</v>
      </c>
      <c r="AF57" s="6">
        <f t="shared" si="10"/>
        <v>-0.30753992220170501</v>
      </c>
      <c r="AG57" s="6">
        <f t="shared" si="10"/>
        <v>-0.13578992309669635</v>
      </c>
      <c r="AH57" s="6">
        <f t="shared" si="10"/>
        <v>0.3617751567764449</v>
      </c>
      <c r="AI57" s="6">
        <f t="shared" si="4"/>
        <v>-1.025674897455342</v>
      </c>
      <c r="AJ57" s="6">
        <f t="shared" si="1"/>
        <v>-0.85212302036733467</v>
      </c>
      <c r="AL57" s="6">
        <f t="shared" si="9"/>
        <v>-1.8502997921814313</v>
      </c>
      <c r="AM57" s="6">
        <f t="shared" si="9"/>
        <v>0.65070798068069813</v>
      </c>
      <c r="AN57" s="6">
        <f t="shared" si="9"/>
        <v>-3.0754291804046763</v>
      </c>
      <c r="AO57" s="6">
        <f t="shared" si="9"/>
        <v>-1.4848091340125436</v>
      </c>
      <c r="AP57" s="6">
        <f t="shared" si="9"/>
        <v>-1.2849934224794635</v>
      </c>
      <c r="AQ57" s="6">
        <f t="shared" si="9"/>
        <v>-3.7087212195120456</v>
      </c>
      <c r="AR57" s="6">
        <f t="shared" si="9"/>
        <v>-1.8780005317380555</v>
      </c>
      <c r="AS57" s="6">
        <f t="shared" si="9"/>
        <v>-5.0774646675810775E-2</v>
      </c>
      <c r="AT57" s="6">
        <f t="shared" si="9"/>
        <v>-1.6411171219360532</v>
      </c>
      <c r="AU57" s="6">
        <f t="shared" si="9"/>
        <v>-1.5718904390112365</v>
      </c>
      <c r="AV57" s="6">
        <f t="shared" si="9"/>
        <v>-0.91686602737928169</v>
      </c>
      <c r="AW57" s="6">
        <f t="shared" si="9"/>
        <v>-1.4857845083465659</v>
      </c>
      <c r="AX57" s="6">
        <f t="shared" si="9"/>
        <v>-1.9770515391018706</v>
      </c>
      <c r="AY57" s="6">
        <f t="shared" si="9"/>
        <v>-1.2698295764370093</v>
      </c>
      <c r="AZ57" s="6">
        <f t="shared" si="9"/>
        <v>-1.8719700789834648</v>
      </c>
      <c r="BA57" s="6">
        <f t="shared" si="9"/>
        <v>-2.2822241558608236</v>
      </c>
      <c r="BB57" s="6">
        <f t="shared" si="9"/>
        <v>-3.40145128089967</v>
      </c>
    </row>
    <row r="58" spans="1:54" x14ac:dyDescent="0.35">
      <c r="A58" s="8">
        <v>41547</v>
      </c>
      <c r="B58" s="1">
        <v>96.592514133973751</v>
      </c>
      <c r="C58" s="1">
        <v>97.66830327637544</v>
      </c>
      <c r="D58" s="1">
        <v>101.67150104981162</v>
      </c>
      <c r="E58" s="1">
        <v>106.62015075873312</v>
      </c>
      <c r="F58" s="1">
        <v>107.24902413408712</v>
      </c>
      <c r="G58" s="1">
        <v>97.316593406863532</v>
      </c>
      <c r="H58" s="1">
        <v>98.649772679169828</v>
      </c>
      <c r="I58" s="1">
        <v>96.471339251234781</v>
      </c>
      <c r="J58" s="1">
        <v>96.434002941305536</v>
      </c>
      <c r="K58" s="1">
        <v>95.27243770727155</v>
      </c>
      <c r="L58" s="1">
        <v>97.729389027574456</v>
      </c>
      <c r="M58" s="1">
        <v>95.661320365721863</v>
      </c>
      <c r="N58" s="1">
        <v>91.250334939626796</v>
      </c>
      <c r="O58" s="1">
        <v>91.014272665024166</v>
      </c>
      <c r="P58" s="1">
        <v>95.601005761168764</v>
      </c>
      <c r="Q58" s="1">
        <v>96.497809104557433</v>
      </c>
      <c r="R58" s="1">
        <v>97.958108205018007</v>
      </c>
      <c r="T58" s="6">
        <f t="shared" si="10"/>
        <v>-0.60585989343733271</v>
      </c>
      <c r="U58" s="6">
        <f t="shared" si="10"/>
        <v>0.80941155393634556</v>
      </c>
      <c r="V58" s="6">
        <f t="shared" si="10"/>
        <v>-0.32738493896473653</v>
      </c>
      <c r="W58" s="6">
        <f t="shared" si="10"/>
        <v>-2.5066485527913684E-3</v>
      </c>
      <c r="X58" s="6">
        <f t="shared" si="10"/>
        <v>-0.2664360555228007</v>
      </c>
      <c r="Y58" s="6">
        <f t="shared" si="10"/>
        <v>6.70163398056145E-2</v>
      </c>
      <c r="Z58" s="6">
        <f t="shared" si="10"/>
        <v>-0.26910174778511653</v>
      </c>
      <c r="AA58" s="6">
        <f t="shared" si="10"/>
        <v>-4.4604770705114483E-2</v>
      </c>
      <c r="AB58" s="6">
        <f t="shared" si="10"/>
        <v>0.54552062046457905</v>
      </c>
      <c r="AC58" s="6">
        <f t="shared" si="10"/>
        <v>0.36242234970820242</v>
      </c>
      <c r="AD58" s="6">
        <f t="shared" si="10"/>
        <v>-3.7587597262189743E-2</v>
      </c>
      <c r="AE58" s="6">
        <f t="shared" si="10"/>
        <v>0.22440929573142032</v>
      </c>
      <c r="AF58" s="6">
        <f t="shared" si="10"/>
        <v>-0.66259742124007426</v>
      </c>
      <c r="AG58" s="6">
        <f t="shared" si="10"/>
        <v>-0.35882170670987756</v>
      </c>
      <c r="AH58" s="6">
        <f t="shared" si="10"/>
        <v>0.597612282454274</v>
      </c>
      <c r="AI58" s="6">
        <f t="shared" si="4"/>
        <v>6.9958256795366047E-2</v>
      </c>
      <c r="AJ58" s="6">
        <f t="shared" si="1"/>
        <v>-0.42747771544507929</v>
      </c>
      <c r="AL58" s="6">
        <f t="shared" si="9"/>
        <v>-1.4783238260842824</v>
      </c>
      <c r="AM58" s="6">
        <f t="shared" si="9"/>
        <v>1.1327909672141256</v>
      </c>
      <c r="AN58" s="6">
        <f t="shared" si="9"/>
        <v>-3.1549313235438081</v>
      </c>
      <c r="AO58" s="6">
        <f t="shared" si="9"/>
        <v>-0.7671672168064303</v>
      </c>
      <c r="AP58" s="6">
        <f t="shared" si="9"/>
        <v>-0.45270543343157721</v>
      </c>
      <c r="AQ58" s="6">
        <f t="shared" si="9"/>
        <v>-3.1882241739912609</v>
      </c>
      <c r="AR58" s="6">
        <f t="shared" si="9"/>
        <v>-1.9243150101197148</v>
      </c>
      <c r="AS58" s="6">
        <f t="shared" si="9"/>
        <v>-0.10377105679949539</v>
      </c>
      <c r="AT58" s="6">
        <f t="shared" si="9"/>
        <v>-0.95291812550863941</v>
      </c>
      <c r="AU58" s="6">
        <f t="shared" si="9"/>
        <v>-0.6854548373882996</v>
      </c>
      <c r="AV58" s="6">
        <f t="shared" si="9"/>
        <v>-4.1366043423041177E-2</v>
      </c>
      <c r="AW58" s="6">
        <f t="shared" si="9"/>
        <v>-0.32144337328493533</v>
      </c>
      <c r="AX58" s="6">
        <f t="shared" si="9"/>
        <v>-2.1247059565885129</v>
      </c>
      <c r="AY58" s="6">
        <f t="shared" si="9"/>
        <v>-0.93419409921466912</v>
      </c>
      <c r="AZ58" s="6">
        <f t="shared" si="9"/>
        <v>-0.82811887155481712</v>
      </c>
      <c r="BA58" s="6">
        <f t="shared" si="9"/>
        <v>-2.4928379886501428</v>
      </c>
      <c r="BB58" s="6">
        <f t="shared" si="9"/>
        <v>-3.3181345329624579</v>
      </c>
    </row>
    <row r="59" spans="1:54" x14ac:dyDescent="0.35">
      <c r="A59" s="8">
        <v>41639</v>
      </c>
      <c r="B59" s="1">
        <v>96.966994919757369</v>
      </c>
      <c r="C59" s="1">
        <v>97.412116161120039</v>
      </c>
      <c r="D59" s="1">
        <v>101.54618780129496</v>
      </c>
      <c r="E59" s="1">
        <v>106.81192612059525</v>
      </c>
      <c r="F59" s="1">
        <v>107.19349753930399</v>
      </c>
      <c r="G59" s="1">
        <v>97.661117858673549</v>
      </c>
      <c r="H59" s="1">
        <v>98.57059697281008</v>
      </c>
      <c r="I59" s="1">
        <v>96.701514805493957</v>
      </c>
      <c r="J59" s="1">
        <v>96.524456140742473</v>
      </c>
      <c r="K59" s="1">
        <v>96.005672578469728</v>
      </c>
      <c r="L59" s="1">
        <v>98.118776128889394</v>
      </c>
      <c r="M59" s="1">
        <v>95.483089658832711</v>
      </c>
      <c r="N59" s="1">
        <v>91.444817558199063</v>
      </c>
      <c r="O59" s="1">
        <v>91.183997056549089</v>
      </c>
      <c r="P59" s="1">
        <v>95.702826448712344</v>
      </c>
      <c r="Q59" s="1">
        <v>96.522067125754603</v>
      </c>
      <c r="R59" s="1">
        <v>98.401309871086639</v>
      </c>
      <c r="T59" s="6">
        <f t="shared" si="10"/>
        <v>0.38769131245948163</v>
      </c>
      <c r="U59" s="6">
        <f t="shared" si="10"/>
        <v>-0.26230323110094655</v>
      </c>
      <c r="V59" s="6">
        <f t="shared" si="10"/>
        <v>-0.12325307212220915</v>
      </c>
      <c r="W59" s="6">
        <f t="shared" si="10"/>
        <v>0.17986783970704856</v>
      </c>
      <c r="X59" s="6">
        <f t="shared" si="10"/>
        <v>-5.1773519835207615E-2</v>
      </c>
      <c r="Y59" s="6">
        <f t="shared" si="10"/>
        <v>0.35402436496068113</v>
      </c>
      <c r="Z59" s="6">
        <f t="shared" si="10"/>
        <v>-8.025939057887399E-2</v>
      </c>
      <c r="AA59" s="6">
        <f t="shared" si="10"/>
        <v>0.23859475368093186</v>
      </c>
      <c r="AB59" s="6">
        <f t="shared" si="10"/>
        <v>9.3798034591574542E-2</v>
      </c>
      <c r="AC59" s="6">
        <f t="shared" si="10"/>
        <v>0.76961909324821942</v>
      </c>
      <c r="AD59" s="6">
        <f t="shared" si="10"/>
        <v>0.3984339871449194</v>
      </c>
      <c r="AE59" s="6">
        <f t="shared" si="10"/>
        <v>-0.18631428691111562</v>
      </c>
      <c r="AF59" s="6">
        <f t="shared" si="10"/>
        <v>0.21313085447953739</v>
      </c>
      <c r="AG59" s="6">
        <f t="shared" si="10"/>
        <v>0.18648107220455845</v>
      </c>
      <c r="AH59" s="6">
        <f t="shared" si="10"/>
        <v>0.106505874841889</v>
      </c>
      <c r="AI59" s="6">
        <f t="shared" si="4"/>
        <v>2.5138416532222152E-2</v>
      </c>
      <c r="AJ59" s="6">
        <f t="shared" si="1"/>
        <v>0.45244000133306539</v>
      </c>
      <c r="AL59" s="6">
        <f t="shared" si="9"/>
        <v>-0.74867080330821567</v>
      </c>
      <c r="AM59" s="6">
        <f t="shared" si="9"/>
        <v>1.8129015944530202</v>
      </c>
      <c r="AN59" s="6">
        <f t="shared" si="9"/>
        <v>-1.8072605543168252</v>
      </c>
      <c r="AO59" s="6">
        <f t="shared" si="9"/>
        <v>0.83464787449818445</v>
      </c>
      <c r="AP59" s="6">
        <f t="shared" si="9"/>
        <v>-0.29044227102721365</v>
      </c>
      <c r="AQ59" s="6">
        <f t="shared" si="9"/>
        <v>-2.0624674784242014</v>
      </c>
      <c r="AR59" s="6">
        <f t="shared" si="9"/>
        <v>-0.90949738406553848</v>
      </c>
      <c r="AS59" s="6">
        <f t="shared" si="9"/>
        <v>0.79329267172951745</v>
      </c>
      <c r="AT59" s="6">
        <f t="shared" si="9"/>
        <v>0.27031451128485262</v>
      </c>
      <c r="AU59" s="6">
        <f t="shared" si="9"/>
        <v>0.70119992926300778</v>
      </c>
      <c r="AV59" s="6">
        <f t="shared" si="9"/>
        <v>0.46821668435186314</v>
      </c>
      <c r="AW59" s="6">
        <f t="shared" si="9"/>
        <v>0.10836691351874261</v>
      </c>
      <c r="AX59" s="6">
        <f t="shared" si="9"/>
        <v>-0.92844172714404705</v>
      </c>
      <c r="AY59" s="6">
        <f t="shared" si="9"/>
        <v>-0.84424630275224954</v>
      </c>
      <c r="AZ59" s="6">
        <f t="shared" si="9"/>
        <v>1.908010196095522</v>
      </c>
      <c r="BA59" s="6">
        <f t="shared" si="9"/>
        <v>-1.7359368382285578</v>
      </c>
      <c r="BB59" s="6">
        <f t="shared" si="9"/>
        <v>-1.0991948952940311</v>
      </c>
    </row>
    <row r="60" spans="1:54" x14ac:dyDescent="0.35">
      <c r="A60" s="8">
        <v>41729</v>
      </c>
      <c r="B60" s="1">
        <v>97.715865252123507</v>
      </c>
      <c r="C60" s="1">
        <v>97.819025198501407</v>
      </c>
      <c r="D60" s="1">
        <v>101.24344717651803</v>
      </c>
      <c r="E60" s="1">
        <v>107.7334097983978</v>
      </c>
      <c r="F60" s="1">
        <v>107.5934006273523</v>
      </c>
      <c r="G60" s="1">
        <v>98.342576558129323</v>
      </c>
      <c r="H60" s="1">
        <v>98.591400815424905</v>
      </c>
      <c r="I60" s="1">
        <v>95.227896686632064</v>
      </c>
      <c r="J60" s="1">
        <v>96.804373571320298</v>
      </c>
      <c r="K60" s="1">
        <v>96.103142523751444</v>
      </c>
      <c r="L60" s="1">
        <v>97.878511464991931</v>
      </c>
      <c r="M60" s="1">
        <v>95.516902550640324</v>
      </c>
      <c r="N60" s="1">
        <v>91.975538242637342</v>
      </c>
      <c r="O60" s="1">
        <v>91.731254029707173</v>
      </c>
      <c r="P60" s="1">
        <v>96.258786895661103</v>
      </c>
      <c r="Q60" s="1">
        <v>97.797191801226006</v>
      </c>
      <c r="R60" s="1">
        <v>99.006539490032949</v>
      </c>
      <c r="T60" s="6">
        <f t="shared" si="10"/>
        <v>0.77229405014134223</v>
      </c>
      <c r="U60" s="6">
        <f t="shared" si="10"/>
        <v>0.41771912305892389</v>
      </c>
      <c r="V60" s="6">
        <f t="shared" si="10"/>
        <v>-0.29813096023785235</v>
      </c>
      <c r="W60" s="6">
        <f t="shared" si="10"/>
        <v>0.86271609479466882</v>
      </c>
      <c r="X60" s="6">
        <f t="shared" si="10"/>
        <v>0.37306655462163718</v>
      </c>
      <c r="Y60" s="6">
        <f t="shared" si="10"/>
        <v>0.69777892614533155</v>
      </c>
      <c r="Z60" s="6">
        <f t="shared" si="10"/>
        <v>2.1105525637188371E-2</v>
      </c>
      <c r="AA60" s="6">
        <f t="shared" si="10"/>
        <v>-1.5238831799335717</v>
      </c>
      <c r="AB60" s="6">
        <f t="shared" si="10"/>
        <v>0.28999638202538147</v>
      </c>
      <c r="AC60" s="6">
        <f t="shared" si="10"/>
        <v>0.10152519394315274</v>
      </c>
      <c r="AD60" s="6">
        <f t="shared" si="10"/>
        <v>-0.24487124012008143</v>
      </c>
      <c r="AE60" s="6">
        <f t="shared" si="10"/>
        <v>3.5412439970716747E-2</v>
      </c>
      <c r="AF60" s="6">
        <f t="shared" si="10"/>
        <v>0.5803726210077631</v>
      </c>
      <c r="AG60" s="6">
        <f t="shared" si="10"/>
        <v>0.60016778253173531</v>
      </c>
      <c r="AH60" s="6">
        <f t="shared" si="10"/>
        <v>0.58092374862794838</v>
      </c>
      <c r="AI60" s="6">
        <f t="shared" si="4"/>
        <v>1.3210706250313731</v>
      </c>
      <c r="AJ60" s="6">
        <f t="shared" si="1"/>
        <v>0.61506256343457633</v>
      </c>
      <c r="AL60" s="6">
        <f t="shared" si="9"/>
        <v>0.92844270431633458</v>
      </c>
      <c r="AM60" s="6">
        <f t="shared" si="9"/>
        <v>1.1189236767892963</v>
      </c>
      <c r="AN60" s="6">
        <f t="shared" si="9"/>
        <v>-1.4605657795904059</v>
      </c>
      <c r="AO60" s="6">
        <f t="shared" si="9"/>
        <v>1.2897518355480253</v>
      </c>
      <c r="AP60" s="6">
        <f t="shared" si="9"/>
        <v>7.0483546220301285E-2</v>
      </c>
      <c r="AQ60" s="6">
        <f t="shared" si="9"/>
        <v>-0.26319652618896905</v>
      </c>
      <c r="AR60" s="6">
        <f t="shared" si="9"/>
        <v>-0.49944015178517986</v>
      </c>
      <c r="AS60" s="6">
        <f t="shared" si="9"/>
        <v>-1.5038939093757864</v>
      </c>
      <c r="AT60" s="6">
        <f t="shared" si="9"/>
        <v>0.96116551411591367</v>
      </c>
      <c r="AU60" s="6">
        <f t="shared" si="9"/>
        <v>0.99945065579567505</v>
      </c>
      <c r="AV60" s="6">
        <f t="shared" si="9"/>
        <v>0.25413279855162063</v>
      </c>
      <c r="AW60" s="6">
        <f t="shared" si="9"/>
        <v>0.34467440885437295</v>
      </c>
      <c r="AX60" s="6">
        <f t="shared" si="9"/>
        <v>-0.18105304208002604</v>
      </c>
      <c r="AY60" s="6">
        <f t="shared" si="9"/>
        <v>0.28975111390432406</v>
      </c>
      <c r="AZ60" s="6">
        <f t="shared" si="9"/>
        <v>1.6562137184491066</v>
      </c>
      <c r="BA60" s="6">
        <f t="shared" si="9"/>
        <v>0.37722817310519297</v>
      </c>
      <c r="BB60" s="6">
        <f t="shared" si="9"/>
        <v>-0.2193291386174967</v>
      </c>
    </row>
    <row r="61" spans="1:54" x14ac:dyDescent="0.35">
      <c r="A61" s="8">
        <v>41820</v>
      </c>
      <c r="B61" s="1">
        <v>98.14171952084493</v>
      </c>
      <c r="C61" s="1">
        <v>98.32628022004819</v>
      </c>
      <c r="D61" s="1">
        <v>101.68515214935087</v>
      </c>
      <c r="E61" s="1">
        <v>109.50750373383921</v>
      </c>
      <c r="F61" s="1">
        <v>107.69181434528797</v>
      </c>
      <c r="G61" s="1">
        <v>98.917248438228953</v>
      </c>
      <c r="H61" s="1">
        <v>99.094869903447588</v>
      </c>
      <c r="I61" s="1">
        <v>94.893832813576523</v>
      </c>
      <c r="J61" s="1">
        <v>97.445231192707794</v>
      </c>
      <c r="K61" s="1">
        <v>97.150313659011687</v>
      </c>
      <c r="L61" s="1">
        <v>97.777040696674447</v>
      </c>
      <c r="M61" s="1">
        <v>95.573995159705348</v>
      </c>
      <c r="N61" s="1">
        <v>92.55593046502031</v>
      </c>
      <c r="O61" s="1">
        <v>92.624108463168568</v>
      </c>
      <c r="P61" s="1">
        <v>97.038473957319908</v>
      </c>
      <c r="Q61" s="1">
        <v>97.840751325605652</v>
      </c>
      <c r="R61" s="1">
        <v>99.431274914190695</v>
      </c>
      <c r="T61" s="6">
        <f t="shared" si="10"/>
        <v>0.43580872729587217</v>
      </c>
      <c r="U61" s="6">
        <f t="shared" si="10"/>
        <v>0.51856478892262636</v>
      </c>
      <c r="V61" s="6">
        <f t="shared" si="10"/>
        <v>0.4362800607359052</v>
      </c>
      <c r="W61" s="6">
        <f t="shared" si="10"/>
        <v>1.6467444395951825</v>
      </c>
      <c r="X61" s="6">
        <f t="shared" si="10"/>
        <v>9.146817310525801E-2</v>
      </c>
      <c r="Y61" s="6">
        <f t="shared" si="10"/>
        <v>0.58435715252991294</v>
      </c>
      <c r="Z61" s="6">
        <f t="shared" si="10"/>
        <v>0.5106622726309018</v>
      </c>
      <c r="AA61" s="6">
        <f t="shared" si="10"/>
        <v>-0.35080463254885119</v>
      </c>
      <c r="AB61" s="6">
        <f t="shared" si="10"/>
        <v>0.6620130865423679</v>
      </c>
      <c r="AC61" s="6">
        <f t="shared" si="10"/>
        <v>1.0896325632654857</v>
      </c>
      <c r="AD61" s="6">
        <f t="shared" si="10"/>
        <v>-0.10367011798475545</v>
      </c>
      <c r="AE61" s="6">
        <f t="shared" si="10"/>
        <v>5.9772257621903968E-2</v>
      </c>
      <c r="AF61" s="6">
        <f t="shared" si="10"/>
        <v>0.63102889471748913</v>
      </c>
      <c r="AG61" s="6">
        <f t="shared" si="10"/>
        <v>0.97333721522245842</v>
      </c>
      <c r="AH61" s="6">
        <f t="shared" si="10"/>
        <v>0.80999053364754214</v>
      </c>
      <c r="AI61" s="6">
        <f t="shared" si="4"/>
        <v>4.4540669908177399E-2</v>
      </c>
      <c r="AJ61" s="6">
        <f t="shared" si="1"/>
        <v>0.42899734335275497</v>
      </c>
      <c r="AL61" s="6">
        <f t="shared" si="9"/>
        <v>0.98827955574340987</v>
      </c>
      <c r="AM61" s="6">
        <f t="shared" si="9"/>
        <v>1.4885496804584175</v>
      </c>
      <c r="AN61" s="6">
        <f t="shared" si="9"/>
        <v>-0.31400222330217886</v>
      </c>
      <c r="AO61" s="6">
        <f t="shared" si="9"/>
        <v>2.7054998387462614</v>
      </c>
      <c r="AP61" s="6">
        <f t="shared" si="9"/>
        <v>0.14532569428646891</v>
      </c>
      <c r="AQ61" s="6">
        <f t="shared" si="9"/>
        <v>1.71291009307728</v>
      </c>
      <c r="AR61" s="6">
        <f t="shared" si="9"/>
        <v>0.18087339945778158</v>
      </c>
      <c r="AS61" s="6">
        <f t="shared" si="9"/>
        <v>-1.6790827480684278</v>
      </c>
      <c r="AT61" s="6">
        <f t="shared" si="9"/>
        <v>1.5998631542412323</v>
      </c>
      <c r="AU61" s="6">
        <f t="shared" si="9"/>
        <v>2.3406249015100133</v>
      </c>
      <c r="AV61" s="6">
        <f t="shared" si="9"/>
        <v>1.1152867051045234E-2</v>
      </c>
      <c r="AW61" s="6">
        <f t="shared" si="9"/>
        <v>0.13291863726911934</v>
      </c>
      <c r="AX61" s="6">
        <f t="shared" si="9"/>
        <v>0.75870660352708175</v>
      </c>
      <c r="AY61" s="6">
        <f t="shared" si="9"/>
        <v>1.4036044610649112</v>
      </c>
      <c r="AZ61" s="6">
        <f t="shared" si="9"/>
        <v>2.1102100539257096</v>
      </c>
      <c r="BA61" s="6">
        <f t="shared" si="9"/>
        <v>1.4626134191107143</v>
      </c>
      <c r="BB61" s="6">
        <f t="shared" si="9"/>
        <v>1.0699677504367067</v>
      </c>
    </row>
    <row r="62" spans="1:54" x14ac:dyDescent="0.35">
      <c r="A62" s="8">
        <v>41912</v>
      </c>
      <c r="B62" s="1">
        <v>98.94355877043256</v>
      </c>
      <c r="C62" s="1">
        <v>98.433976421086655</v>
      </c>
      <c r="D62" s="1">
        <v>101.84000208055505</v>
      </c>
      <c r="E62" s="1">
        <v>110.43023438557948</v>
      </c>
      <c r="F62" s="1">
        <v>108.40605391813899</v>
      </c>
      <c r="G62" s="1">
        <v>99.32180937332086</v>
      </c>
      <c r="H62" s="1">
        <v>99.419853887180153</v>
      </c>
      <c r="I62" s="1">
        <v>95.206589653591067</v>
      </c>
      <c r="J62" s="1">
        <v>98.421286511301815</v>
      </c>
      <c r="K62" s="1">
        <v>97.742035156768054</v>
      </c>
      <c r="L62" s="1">
        <v>97.988295125600814</v>
      </c>
      <c r="M62" s="1">
        <v>96.460474710368672</v>
      </c>
      <c r="N62" s="1">
        <v>93.726038667816212</v>
      </c>
      <c r="O62" s="1">
        <v>93.815322983014539</v>
      </c>
      <c r="P62" s="1">
        <v>97.014896034796081</v>
      </c>
      <c r="Q62" s="1">
        <v>98.351477624915688</v>
      </c>
      <c r="R62" s="1">
        <v>99.669594564591094</v>
      </c>
      <c r="T62" s="6">
        <f t="shared" si="10"/>
        <v>0.81702180632501342</v>
      </c>
      <c r="U62" s="6">
        <f t="shared" si="10"/>
        <v>0.10952941654809312</v>
      </c>
      <c r="V62" s="6">
        <f t="shared" si="10"/>
        <v>0.15228371884299374</v>
      </c>
      <c r="W62" s="6">
        <f t="shared" si="10"/>
        <v>0.84261865194461549</v>
      </c>
      <c r="X62" s="6">
        <f t="shared" si="10"/>
        <v>0.66322549879325177</v>
      </c>
      <c r="Y62" s="6">
        <f t="shared" si="10"/>
        <v>0.40898927283095077</v>
      </c>
      <c r="Z62" s="6">
        <f t="shared" si="10"/>
        <v>0.32795237942107036</v>
      </c>
      <c r="AA62" s="6">
        <f t="shared" si="10"/>
        <v>0.32958605500630345</v>
      </c>
      <c r="AB62" s="6">
        <f t="shared" si="10"/>
        <v>1.0016450334688676</v>
      </c>
      <c r="AC62" s="6">
        <f t="shared" si="10"/>
        <v>0.60907831943111113</v>
      </c>
      <c r="AD62" s="6">
        <f t="shared" si="10"/>
        <v>0.21605729465850043</v>
      </c>
      <c r="AE62" s="6">
        <f t="shared" si="10"/>
        <v>0.92753216937515592</v>
      </c>
      <c r="AF62" s="6">
        <f t="shared" si="10"/>
        <v>1.264217427145975</v>
      </c>
      <c r="AG62" s="6">
        <f t="shared" si="10"/>
        <v>1.2860739386437947</v>
      </c>
      <c r="AH62" s="6">
        <f t="shared" si="10"/>
        <v>-2.4297499293113312E-2</v>
      </c>
      <c r="AI62" s="6">
        <f t="shared" si="4"/>
        <v>0.52199752392576571</v>
      </c>
      <c r="AJ62" s="6">
        <f t="shared" si="1"/>
        <v>0.23968278653379027</v>
      </c>
      <c r="AL62" s="6">
        <f t="shared" si="9"/>
        <v>2.4339822371720388</v>
      </c>
      <c r="AM62" s="6">
        <f t="shared" si="9"/>
        <v>0.78395254041074836</v>
      </c>
      <c r="AN62" s="6">
        <f t="shared" si="9"/>
        <v>0.16573083804563016</v>
      </c>
      <c r="AO62" s="6">
        <f t="shared" si="9"/>
        <v>3.5735117608941103</v>
      </c>
      <c r="AP62" s="6">
        <f t="shared" si="9"/>
        <v>1.0788254656800556</v>
      </c>
      <c r="AQ62" s="6">
        <f t="shared" si="9"/>
        <v>2.0605077677491979</v>
      </c>
      <c r="AR62" s="6">
        <f t="shared" si="9"/>
        <v>0.78062137103427354</v>
      </c>
      <c r="AS62" s="6">
        <f t="shared" si="9"/>
        <v>-1.3110107182714659</v>
      </c>
      <c r="AT62" s="6">
        <f t="shared" si="9"/>
        <v>2.0607705885711702</v>
      </c>
      <c r="AU62" s="6">
        <f t="shared" si="9"/>
        <v>2.5921426059071218</v>
      </c>
      <c r="AV62" s="6">
        <f t="shared" si="9"/>
        <v>0.26492143315590688</v>
      </c>
      <c r="AW62" s="6">
        <f t="shared" si="9"/>
        <v>0.83539965954011475</v>
      </c>
      <c r="AX62" s="6">
        <f t="shared" si="9"/>
        <v>2.7130900175077688</v>
      </c>
      <c r="AY62" s="6">
        <f t="shared" si="9"/>
        <v>3.0775945749734968</v>
      </c>
      <c r="AZ62" s="6">
        <f t="shared" si="9"/>
        <v>1.4789491620616602</v>
      </c>
      <c r="BA62" s="6">
        <f t="shared" si="9"/>
        <v>1.9209436333935459</v>
      </c>
      <c r="BB62" s="6">
        <f t="shared" si="9"/>
        <v>1.747161507030226</v>
      </c>
    </row>
    <row r="63" spans="1:54" x14ac:dyDescent="0.35">
      <c r="A63" s="8">
        <v>42004</v>
      </c>
      <c r="B63" s="1">
        <v>99.395056657075855</v>
      </c>
      <c r="C63" s="1">
        <v>98.616507411538251</v>
      </c>
      <c r="D63" s="1">
        <v>102.66452919681915</v>
      </c>
      <c r="E63" s="1">
        <v>112.49284536002301</v>
      </c>
      <c r="F63" s="1">
        <v>108.85244584934104</v>
      </c>
      <c r="G63" s="1">
        <v>100.23807375170711</v>
      </c>
      <c r="H63" s="1">
        <v>99.617372950184901</v>
      </c>
      <c r="I63" s="1">
        <v>96.107772339609795</v>
      </c>
      <c r="J63" s="1">
        <v>99.485618278482534</v>
      </c>
      <c r="K63" s="1">
        <v>99.004959696914653</v>
      </c>
      <c r="L63" s="1">
        <v>98.449502319918594</v>
      </c>
      <c r="M63" s="1">
        <v>97.372649444796892</v>
      </c>
      <c r="N63" s="1">
        <v>94.772614573852408</v>
      </c>
      <c r="O63" s="1">
        <v>95.75875023315912</v>
      </c>
      <c r="P63" s="1">
        <v>98.322884485885552</v>
      </c>
      <c r="Q63" s="1">
        <v>99.740521282814086</v>
      </c>
      <c r="R63" s="1">
        <v>100.51972230958366</v>
      </c>
      <c r="T63" s="6">
        <f t="shared" si="10"/>
        <v>0.4563186247331652</v>
      </c>
      <c r="U63" s="6">
        <f t="shared" si="10"/>
        <v>0.18543494542042627</v>
      </c>
      <c r="V63" s="6">
        <f t="shared" si="10"/>
        <v>0.80962990909201338</v>
      </c>
      <c r="W63" s="6">
        <f t="shared" si="10"/>
        <v>1.867795523499205</v>
      </c>
      <c r="X63" s="6">
        <f t="shared" si="10"/>
        <v>0.41177767760012252</v>
      </c>
      <c r="Y63" s="6">
        <f t="shared" si="10"/>
        <v>0.92252082817207981</v>
      </c>
      <c r="Z63" s="6">
        <f t="shared" si="10"/>
        <v>0.19867164885283284</v>
      </c>
      <c r="AA63" s="6">
        <f t="shared" si="10"/>
        <v>0.94655494887243563</v>
      </c>
      <c r="AB63" s="6">
        <f t="shared" si="10"/>
        <v>1.0814040386055046</v>
      </c>
      <c r="AC63" s="6">
        <f t="shared" si="10"/>
        <v>1.2920996970454013</v>
      </c>
      <c r="AD63" s="6">
        <f t="shared" si="10"/>
        <v>0.47067580237680762</v>
      </c>
      <c r="AE63" s="6">
        <f t="shared" si="10"/>
        <v>0.94564611792249398</v>
      </c>
      <c r="AF63" s="6">
        <f t="shared" si="10"/>
        <v>1.1166330305983241</v>
      </c>
      <c r="AG63" s="6">
        <f t="shared" si="10"/>
        <v>2.0715456583744185</v>
      </c>
      <c r="AH63" s="6">
        <f t="shared" si="10"/>
        <v>1.3482346573049364</v>
      </c>
      <c r="AI63" s="6">
        <f t="shared" si="4"/>
        <v>1.4123261708337553</v>
      </c>
      <c r="AJ63" s="6">
        <f t="shared" si="1"/>
        <v>0.85294592468883046</v>
      </c>
      <c r="AL63" s="6">
        <f t="shared" si="9"/>
        <v>2.5040084405294483</v>
      </c>
      <c r="AM63" s="6">
        <f t="shared" si="9"/>
        <v>1.2363875233201371</v>
      </c>
      <c r="AN63" s="6">
        <f t="shared" si="9"/>
        <v>1.1013130278337391</v>
      </c>
      <c r="AO63" s="6">
        <f t="shared" si="9"/>
        <v>5.3186188525556233</v>
      </c>
      <c r="AP63" s="6">
        <f t="shared" si="9"/>
        <v>1.547620283057527</v>
      </c>
      <c r="AQ63" s="6">
        <f t="shared" si="9"/>
        <v>2.6386713049534105</v>
      </c>
      <c r="AR63" s="6">
        <f t="shared" si="9"/>
        <v>1.0619556029102251</v>
      </c>
      <c r="AS63" s="6">
        <f t="shared" si="9"/>
        <v>-0.61399500005602237</v>
      </c>
      <c r="AT63" s="6">
        <f t="shared" si="9"/>
        <v>3.0677843275515482</v>
      </c>
      <c r="AU63" s="6">
        <f t="shared" si="9"/>
        <v>3.124072815586465</v>
      </c>
      <c r="AV63" s="6">
        <f t="shared" si="9"/>
        <v>0.3370671792672475</v>
      </c>
      <c r="AW63" s="6">
        <f t="shared" si="9"/>
        <v>1.9789470499076867</v>
      </c>
      <c r="AX63" s="6">
        <f t="shared" si="9"/>
        <v>3.639131341188806</v>
      </c>
      <c r="AY63" s="6">
        <f t="shared" si="9"/>
        <v>5.017057076114928</v>
      </c>
      <c r="AZ63" s="6">
        <f t="shared" si="9"/>
        <v>2.7377018364001193</v>
      </c>
      <c r="BA63" s="6">
        <f t="shared" si="9"/>
        <v>3.3344231561745374</v>
      </c>
      <c r="BB63" s="6">
        <f t="shared" si="9"/>
        <v>2.1528295113879103</v>
      </c>
    </row>
    <row r="64" spans="1:54" x14ac:dyDescent="0.35">
      <c r="A64" s="8">
        <v>42094</v>
      </c>
      <c r="B64" s="1">
        <v>100.61049073708099</v>
      </c>
      <c r="C64" s="1">
        <v>99.151231176276653</v>
      </c>
      <c r="D64" s="1">
        <v>103.81831591644512</v>
      </c>
      <c r="E64" s="1">
        <v>112.84755622675497</v>
      </c>
      <c r="F64" s="1">
        <v>110.1328512018669</v>
      </c>
      <c r="G64" s="1">
        <v>101.08779727256621</v>
      </c>
      <c r="H64" s="1">
        <v>101.37172510692412</v>
      </c>
      <c r="I64" s="1">
        <v>97.650596018674634</v>
      </c>
      <c r="J64" s="1">
        <v>101.02345367733388</v>
      </c>
      <c r="K64" s="1">
        <v>100.00236220233843</v>
      </c>
      <c r="L64" s="1">
        <v>100.09893044301708</v>
      </c>
      <c r="M64" s="1">
        <v>99.194673052349103</v>
      </c>
      <c r="N64" s="1">
        <v>95.571919024902101</v>
      </c>
      <c r="O64" s="1">
        <v>97.99528771596836</v>
      </c>
      <c r="P64" s="1">
        <v>99.466896091495656</v>
      </c>
      <c r="Q64" s="1">
        <v>100.34486705216221</v>
      </c>
      <c r="R64" s="1">
        <v>102.44625250600319</v>
      </c>
      <c r="T64" s="6">
        <f t="shared" si="10"/>
        <v>1.2228315178676619</v>
      </c>
      <c r="U64" s="6">
        <f t="shared" si="10"/>
        <v>0.54222541314197237</v>
      </c>
      <c r="V64" s="6">
        <f t="shared" si="10"/>
        <v>1.1238416312356891</v>
      </c>
      <c r="W64" s="6">
        <f t="shared" si="10"/>
        <v>0.31531860146016832</v>
      </c>
      <c r="X64" s="6">
        <f t="shared" si="10"/>
        <v>1.1762761438525837</v>
      </c>
      <c r="Y64" s="6">
        <f t="shared" si="10"/>
        <v>0.84770535691247595</v>
      </c>
      <c r="Z64" s="6">
        <f t="shared" si="10"/>
        <v>1.7610905656149978</v>
      </c>
      <c r="AA64" s="6">
        <f t="shared" si="10"/>
        <v>1.6053058368818096</v>
      </c>
      <c r="AB64" s="6">
        <f t="shared" si="10"/>
        <v>1.5457866427955436</v>
      </c>
      <c r="AC64" s="6">
        <f t="shared" si="10"/>
        <v>1.0074268081893489</v>
      </c>
      <c r="AD64" s="6">
        <f t="shared" si="10"/>
        <v>1.6754052425156596</v>
      </c>
      <c r="AE64" s="6">
        <f t="shared" si="10"/>
        <v>1.8711862293375958</v>
      </c>
      <c r="AF64" s="6">
        <f t="shared" si="10"/>
        <v>0.84339179059667035</v>
      </c>
      <c r="AG64" s="6">
        <f t="shared" si="10"/>
        <v>2.335595940176316</v>
      </c>
      <c r="AH64" s="6">
        <f t="shared" si="10"/>
        <v>1.1635252683970254</v>
      </c>
      <c r="AI64" s="6">
        <f t="shared" si="4"/>
        <v>0.60591799759548426</v>
      </c>
      <c r="AJ64" s="6">
        <f t="shared" si="1"/>
        <v>1.9165693578879539</v>
      </c>
      <c r="AL64" s="6">
        <f t="shared" si="9"/>
        <v>2.9622881376415888</v>
      </c>
      <c r="AM64" s="6">
        <f t="shared" si="9"/>
        <v>1.36190886698353</v>
      </c>
      <c r="AN64" s="6">
        <f t="shared" si="9"/>
        <v>2.5432448338486457</v>
      </c>
      <c r="AO64" s="6">
        <f t="shared" si="9"/>
        <v>4.7470384887355888</v>
      </c>
      <c r="AP64" s="6">
        <f t="shared" si="9"/>
        <v>2.3602289357039119</v>
      </c>
      <c r="AQ64" s="6">
        <f t="shared" si="9"/>
        <v>2.7914874823461666</v>
      </c>
      <c r="AR64" s="6">
        <f t="shared" si="9"/>
        <v>2.8200474569828993</v>
      </c>
      <c r="AS64" s="6">
        <f t="shared" si="9"/>
        <v>2.5441067337809375</v>
      </c>
      <c r="AT64" s="6">
        <f t="shared" si="9"/>
        <v>4.3583569113281762</v>
      </c>
      <c r="AU64" s="6">
        <f t="shared" si="9"/>
        <v>4.057327966797053</v>
      </c>
      <c r="AV64" s="6">
        <f t="shared" si="9"/>
        <v>2.268545919621312</v>
      </c>
      <c r="AW64" s="6">
        <f t="shared" si="9"/>
        <v>3.8503871079350827</v>
      </c>
      <c r="AX64" s="6">
        <f t="shared" si="9"/>
        <v>3.9101492103011948</v>
      </c>
      <c r="AY64" s="6">
        <f t="shared" si="9"/>
        <v>6.828679878542343</v>
      </c>
      <c r="AZ64" s="6">
        <f t="shared" si="9"/>
        <v>3.3327962041657111</v>
      </c>
      <c r="BA64" s="6">
        <f t="shared" si="9"/>
        <v>2.6050597200320436</v>
      </c>
      <c r="BB64" s="6">
        <f t="shared" si="9"/>
        <v>3.4742281001716169</v>
      </c>
    </row>
    <row r="65" spans="1:54" x14ac:dyDescent="0.35">
      <c r="A65" s="8">
        <v>42185</v>
      </c>
      <c r="B65" s="1">
        <v>101.94379544237374</v>
      </c>
      <c r="C65" s="1">
        <v>99.922833074493198</v>
      </c>
      <c r="D65" s="1">
        <v>104.22869491155154</v>
      </c>
      <c r="E65" s="1">
        <v>113.98695474174978</v>
      </c>
      <c r="F65" s="1">
        <v>110.95159864930773</v>
      </c>
      <c r="G65" s="1">
        <v>101.45553723818045</v>
      </c>
      <c r="H65" s="1">
        <v>101.43642380025703</v>
      </c>
      <c r="I65" s="1">
        <v>99.019094419936636</v>
      </c>
      <c r="J65" s="1">
        <v>101.92453041911972</v>
      </c>
      <c r="K65" s="1">
        <v>101.19926991207751</v>
      </c>
      <c r="L65" s="1">
        <v>101.1128610026519</v>
      </c>
      <c r="M65" s="1">
        <v>100.31291277940907</v>
      </c>
      <c r="N65" s="1">
        <v>96.949057976861496</v>
      </c>
      <c r="O65" s="1">
        <v>100.29887901186559</v>
      </c>
      <c r="P65" s="1">
        <v>99.796640962789724</v>
      </c>
      <c r="Q65" s="1">
        <v>101.93319542069777</v>
      </c>
      <c r="R65" s="1">
        <v>102.80552844167569</v>
      </c>
      <c r="T65" s="6">
        <f t="shared" si="10"/>
        <v>1.3252143941698824</v>
      </c>
      <c r="U65" s="6">
        <f t="shared" si="10"/>
        <v>0.77820707727245253</v>
      </c>
      <c r="V65" s="6">
        <f t="shared" si="10"/>
        <v>0.39528573689897595</v>
      </c>
      <c r="W65" s="6">
        <f t="shared" si="10"/>
        <v>1.0096793879216248</v>
      </c>
      <c r="X65" s="6">
        <f t="shared" si="10"/>
        <v>0.74341800698514149</v>
      </c>
      <c r="Y65" s="6">
        <f t="shared" si="10"/>
        <v>0.36378274681632128</v>
      </c>
      <c r="Z65" s="6">
        <f t="shared" si="10"/>
        <v>6.3823214278602158E-2</v>
      </c>
      <c r="AA65" s="6">
        <f t="shared" si="10"/>
        <v>1.4014235007846709</v>
      </c>
      <c r="AB65" s="6">
        <f t="shared" si="10"/>
        <v>0.89194806649934844</v>
      </c>
      <c r="AC65" s="6">
        <f t="shared" si="10"/>
        <v>1.1968794370250224</v>
      </c>
      <c r="AD65" s="6">
        <f t="shared" si="10"/>
        <v>1.0129284650169268</v>
      </c>
      <c r="AE65" s="6">
        <f t="shared" si="10"/>
        <v>1.1273183253195818</v>
      </c>
      <c r="AF65" s="6">
        <f t="shared" si="10"/>
        <v>1.4409451709351595</v>
      </c>
      <c r="AG65" s="6">
        <f t="shared" si="10"/>
        <v>2.3507163962557254</v>
      </c>
      <c r="AH65" s="6">
        <f t="shared" si="10"/>
        <v>0.33151217565967617</v>
      </c>
      <c r="AI65" s="6">
        <f t="shared" si="4"/>
        <v>1.5828695728999254</v>
      </c>
      <c r="AJ65" s="6">
        <f t="shared" si="1"/>
        <v>0.35069700148520067</v>
      </c>
      <c r="AL65" s="6">
        <f t="shared" si="9"/>
        <v>3.8740669514367498</v>
      </c>
      <c r="AM65" s="6">
        <f t="shared" si="9"/>
        <v>1.6237295368766391</v>
      </c>
      <c r="AN65" s="6">
        <f t="shared" si="9"/>
        <v>2.5013905259883229</v>
      </c>
      <c r="AO65" s="6">
        <f t="shared" si="9"/>
        <v>4.0905425246456018</v>
      </c>
      <c r="AP65" s="6">
        <f t="shared" si="9"/>
        <v>3.0269564347463307</v>
      </c>
      <c r="AQ65" s="6">
        <f t="shared" si="9"/>
        <v>2.5660729953852268</v>
      </c>
      <c r="AR65" s="6">
        <f t="shared" si="9"/>
        <v>2.3629415923255292</v>
      </c>
      <c r="AS65" s="6">
        <f t="shared" si="9"/>
        <v>4.3472388921884875</v>
      </c>
      <c r="AT65" s="6">
        <f t="shared" si="9"/>
        <v>4.5967351830215941</v>
      </c>
      <c r="AU65" s="6">
        <f t="shared" si="9"/>
        <v>4.1677232945199538</v>
      </c>
      <c r="AV65" s="6">
        <f t="shared" si="9"/>
        <v>3.4116601220586018</v>
      </c>
      <c r="AW65" s="6">
        <f t="shared" si="9"/>
        <v>4.9583755620814296</v>
      </c>
      <c r="AX65" s="6">
        <f t="shared" si="9"/>
        <v>4.7464570771091452</v>
      </c>
      <c r="AY65" s="6">
        <f t="shared" si="9"/>
        <v>8.2859318983338426</v>
      </c>
      <c r="AZ65" s="6">
        <f t="shared" si="9"/>
        <v>2.8423437560270548</v>
      </c>
      <c r="BA65" s="6">
        <f t="shared" si="9"/>
        <v>4.1827602912336781</v>
      </c>
      <c r="BB65" s="6">
        <f t="shared" si="9"/>
        <v>3.3935535176401688</v>
      </c>
    </row>
    <row r="66" spans="1:54" x14ac:dyDescent="0.35">
      <c r="A66" s="8">
        <v>42277</v>
      </c>
      <c r="B66" s="1">
        <v>102.9341995294736</v>
      </c>
      <c r="C66" s="1">
        <v>100.53043214561099</v>
      </c>
      <c r="D66" s="1">
        <v>105.02446695729061</v>
      </c>
      <c r="E66" s="1">
        <v>115.34165688865004</v>
      </c>
      <c r="F66" s="1">
        <v>111.35801643410727</v>
      </c>
      <c r="G66" s="1">
        <v>101.8353319993486</v>
      </c>
      <c r="H66" s="1">
        <v>102.33752294026714</v>
      </c>
      <c r="I66" s="1">
        <v>99.977320566299809</v>
      </c>
      <c r="J66" s="1">
        <v>102.85236139798532</v>
      </c>
      <c r="K66" s="1">
        <v>101.68561473359379</v>
      </c>
      <c r="L66" s="1">
        <v>101.70066666244209</v>
      </c>
      <c r="M66" s="1">
        <v>101.30628909043351</v>
      </c>
      <c r="N66" s="1">
        <v>98.069620707796616</v>
      </c>
      <c r="O66" s="1">
        <v>101.37987129743058</v>
      </c>
      <c r="P66" s="1">
        <v>100.86502800978738</v>
      </c>
      <c r="Q66" s="1">
        <v>103.17873120584966</v>
      </c>
      <c r="R66" s="1">
        <v>103.8143617475569</v>
      </c>
      <c r="T66" s="6">
        <f>(B66/B65-1)*100</f>
        <v>0.97151973084983467</v>
      </c>
      <c r="U66" s="6">
        <f t="shared" si="10"/>
        <v>0.60806829872890322</v>
      </c>
      <c r="V66" s="6">
        <f t="shared" si="10"/>
        <v>0.76348652970696929</v>
      </c>
      <c r="W66" s="6">
        <f t="shared" si="10"/>
        <v>1.1884712158241939</v>
      </c>
      <c r="X66" s="6">
        <f t="shared" si="10"/>
        <v>0.36630187374238066</v>
      </c>
      <c r="Y66" s="6">
        <f t="shared" si="10"/>
        <v>0.37434601551271651</v>
      </c>
      <c r="Z66" s="6">
        <f t="shared" si="10"/>
        <v>0.88833882963430533</v>
      </c>
      <c r="AA66" s="6">
        <f t="shared" si="10"/>
        <v>0.96771855163546583</v>
      </c>
      <c r="AB66" s="6">
        <f t="shared" si="10"/>
        <v>0.91031175228406536</v>
      </c>
      <c r="AC66" s="6">
        <f t="shared" si="10"/>
        <v>0.48058135393547197</v>
      </c>
      <c r="AD66" s="6">
        <f t="shared" si="10"/>
        <v>0.58133619597093844</v>
      </c>
      <c r="AE66" s="6">
        <f t="shared" si="10"/>
        <v>0.99027760584411428</v>
      </c>
      <c r="AF66" s="6">
        <f t="shared" si="10"/>
        <v>1.1558263219046072</v>
      </c>
      <c r="AG66" s="6">
        <f t="shared" si="10"/>
        <v>1.0777710540883501</v>
      </c>
      <c r="AH66" s="6">
        <f t="shared" si="10"/>
        <v>1.0705641359171736</v>
      </c>
      <c r="AI66" s="6">
        <f t="shared" si="4"/>
        <v>1.2219138034585519</v>
      </c>
      <c r="AJ66" s="6">
        <f t="shared" si="1"/>
        <v>0.98130258282125293</v>
      </c>
      <c r="AL66" s="6">
        <f t="shared" si="9"/>
        <v>4.0332496714617472</v>
      </c>
      <c r="AM66" s="6">
        <f t="shared" si="9"/>
        <v>2.1298090362173339</v>
      </c>
      <c r="AN66" s="6">
        <f t="shared" si="9"/>
        <v>3.1269293123311837</v>
      </c>
      <c r="AO66" s="6">
        <f t="shared" si="9"/>
        <v>4.4475342558105702</v>
      </c>
      <c r="AP66" s="6">
        <f t="shared" si="9"/>
        <v>2.7230605757473603</v>
      </c>
      <c r="AQ66" s="6">
        <f t="shared" si="9"/>
        <v>2.5306854978649929</v>
      </c>
      <c r="AR66" s="6">
        <f t="shared" si="9"/>
        <v>2.9346945695553961</v>
      </c>
      <c r="AS66" s="6">
        <f t="shared" si="9"/>
        <v>5.0109251156532642</v>
      </c>
      <c r="AT66" s="6">
        <f t="shared" si="9"/>
        <v>4.5021509510289492</v>
      </c>
      <c r="AU66" s="6">
        <f t="shared" si="9"/>
        <v>4.0346812612410243</v>
      </c>
      <c r="AV66" s="6">
        <f t="shared" si="9"/>
        <v>3.7885867205698087</v>
      </c>
      <c r="AW66" s="6">
        <f t="shared" si="9"/>
        <v>5.0236269255514499</v>
      </c>
      <c r="AX66" s="6">
        <f t="shared" si="9"/>
        <v>4.6343386552107679</v>
      </c>
      <c r="AY66" s="6">
        <f t="shared" si="9"/>
        <v>8.0632332479264832</v>
      </c>
      <c r="AZ66" s="6">
        <f t="shared" si="9"/>
        <v>3.9685987743679929</v>
      </c>
      <c r="BA66" s="6">
        <f t="shared" si="9"/>
        <v>4.9081657922250388</v>
      </c>
      <c r="BB66" s="6">
        <f t="shared" si="9"/>
        <v>4.1585071165106235</v>
      </c>
    </row>
    <row r="67" spans="1:54" x14ac:dyDescent="0.35">
      <c r="A67" s="8">
        <v>42369</v>
      </c>
      <c r="B67" s="1">
        <v>103.50266852840208</v>
      </c>
      <c r="C67" s="1">
        <v>101.23790402302883</v>
      </c>
      <c r="D67" s="1">
        <v>105.61662910048868</v>
      </c>
      <c r="E67" s="1">
        <v>116.93771543840477</v>
      </c>
      <c r="F67" s="1">
        <v>112.44779247409014</v>
      </c>
      <c r="G67" s="1">
        <v>102.20678812169737</v>
      </c>
      <c r="H67" s="1">
        <v>102.95274679175512</v>
      </c>
      <c r="I67" s="1">
        <v>100.5645531316439</v>
      </c>
      <c r="J67" s="1">
        <v>104.10579375431743</v>
      </c>
      <c r="K67" s="1">
        <v>102.08435898919996</v>
      </c>
      <c r="L67" s="1">
        <v>101.66729888945997</v>
      </c>
      <c r="M67" s="1">
        <v>102.57866967426618</v>
      </c>
      <c r="N67" s="1">
        <v>99.231341973094601</v>
      </c>
      <c r="O67" s="1">
        <v>102.7659239063324</v>
      </c>
      <c r="P67" s="1">
        <v>102.0629278452364</v>
      </c>
      <c r="Q67" s="1">
        <v>103.84999933175342</v>
      </c>
      <c r="R67" s="1">
        <v>104.48587398028536</v>
      </c>
      <c r="T67" s="6">
        <f t="shared" si="10"/>
        <v>0.55226445780609534</v>
      </c>
      <c r="U67" s="6">
        <f t="shared" si="10"/>
        <v>0.70373901943754369</v>
      </c>
      <c r="V67" s="6">
        <f t="shared" si="10"/>
        <v>0.56383256240555291</v>
      </c>
      <c r="W67" s="6">
        <f t="shared" si="10"/>
        <v>1.3837659288140403</v>
      </c>
      <c r="X67" s="6">
        <f t="shared" si="10"/>
        <v>0.97862378917974446</v>
      </c>
      <c r="Y67" s="6">
        <f t="shared" si="10"/>
        <v>0.36476153713640436</v>
      </c>
      <c r="Z67" s="6">
        <f t="shared" si="10"/>
        <v>0.60117133365351627</v>
      </c>
      <c r="AA67" s="6">
        <f t="shared" si="10"/>
        <v>0.58736577657596545</v>
      </c>
      <c r="AB67" s="6">
        <f t="shared" si="10"/>
        <v>1.2186714425369116</v>
      </c>
      <c r="AC67" s="6">
        <f t="shared" si="10"/>
        <v>0.39213438070944129</v>
      </c>
      <c r="AD67" s="6">
        <f t="shared" si="10"/>
        <v>-3.2809787858001371E-2</v>
      </c>
      <c r="AE67" s="6">
        <f t="shared" si="10"/>
        <v>1.2559739333624753</v>
      </c>
      <c r="AF67" s="6">
        <f t="shared" si="10"/>
        <v>1.1845883127858725</v>
      </c>
      <c r="AG67" s="6">
        <f t="shared" si="10"/>
        <v>1.3671871853490503</v>
      </c>
      <c r="AH67" s="6">
        <f t="shared" si="10"/>
        <v>1.187626533284436</v>
      </c>
      <c r="AI67" s="6">
        <f t="shared" si="4"/>
        <v>0.6505876919193021</v>
      </c>
      <c r="AJ67" s="6">
        <f t="shared" si="1"/>
        <v>0.646839436687352</v>
      </c>
      <c r="AL67" s="6">
        <f t="shared" si="9"/>
        <v>4.1326118314897187</v>
      </c>
      <c r="AM67" s="6">
        <f t="shared" si="9"/>
        <v>2.6581722272430275</v>
      </c>
      <c r="AN67" s="6">
        <f t="shared" si="9"/>
        <v>2.875481850221151</v>
      </c>
      <c r="AO67" s="6">
        <f t="shared" si="9"/>
        <v>3.9512469118870186</v>
      </c>
      <c r="AP67" s="6">
        <f t="shared" si="9"/>
        <v>3.3029543770888736</v>
      </c>
      <c r="AQ67" s="6">
        <f t="shared" si="9"/>
        <v>1.9640385098249613</v>
      </c>
      <c r="AR67" s="6">
        <f t="shared" si="9"/>
        <v>3.3481849026857136</v>
      </c>
      <c r="AS67" s="6">
        <f t="shared" si="9"/>
        <v>4.6372740555107983</v>
      </c>
      <c r="AT67" s="6">
        <f t="shared" si="9"/>
        <v>4.6440636905949573</v>
      </c>
      <c r="AU67" s="6">
        <f t="shared" si="9"/>
        <v>3.1103485135616671</v>
      </c>
      <c r="AV67" s="6">
        <f t="shared" si="9"/>
        <v>3.2684741859688948</v>
      </c>
      <c r="AW67" s="6">
        <f t="shared" si="9"/>
        <v>5.3464912982784885</v>
      </c>
      <c r="AX67" s="6">
        <f t="shared" si="9"/>
        <v>4.7046580062088506</v>
      </c>
      <c r="AY67" s="6">
        <f t="shared" si="9"/>
        <v>7.3175283262488344</v>
      </c>
      <c r="AZ67" s="6">
        <f t="shared" si="9"/>
        <v>3.8038381185691694</v>
      </c>
      <c r="BA67" s="6">
        <f t="shared" si="9"/>
        <v>4.1201690106340116</v>
      </c>
      <c r="BB67" s="6">
        <f t="shared" si="9"/>
        <v>3.9456452719662582</v>
      </c>
    </row>
    <row r="68" spans="1:54" x14ac:dyDescent="0.35">
      <c r="A68" s="8">
        <v>42460</v>
      </c>
      <c r="B68" s="1">
        <v>104.10178510874503</v>
      </c>
      <c r="C68" s="1">
        <v>101.83557001240051</v>
      </c>
      <c r="D68" s="1">
        <v>106.14763198783866</v>
      </c>
      <c r="E68" s="1">
        <v>117.98789132163236</v>
      </c>
      <c r="F68" s="1">
        <v>112.8292856453488</v>
      </c>
      <c r="G68" s="1">
        <v>102.96557517731242</v>
      </c>
      <c r="H68" s="1">
        <v>104.18118597026142</v>
      </c>
      <c r="I68" s="1">
        <v>101.73204185650401</v>
      </c>
      <c r="J68" s="1">
        <v>104.79627024837247</v>
      </c>
      <c r="K68" s="1">
        <v>103.12404122484743</v>
      </c>
      <c r="L68" s="1">
        <v>102.2442304560649</v>
      </c>
      <c r="M68" s="1">
        <v>103.17727412403207</v>
      </c>
      <c r="N68" s="1">
        <v>100.05420966295941</v>
      </c>
      <c r="O68" s="1">
        <v>103.33736276540924</v>
      </c>
      <c r="P68" s="1">
        <v>102.06559013778548</v>
      </c>
      <c r="Q68" s="1">
        <v>104.06791194698484</v>
      </c>
      <c r="R68" s="1">
        <v>104.82448181075927</v>
      </c>
      <c r="T68" s="6">
        <f t="shared" si="10"/>
        <v>0.57884167515791507</v>
      </c>
      <c r="U68" s="6">
        <f t="shared" si="10"/>
        <v>0.59035792486945571</v>
      </c>
      <c r="V68" s="6">
        <f t="shared" si="10"/>
        <v>0.50276447172421523</v>
      </c>
      <c r="W68" s="6">
        <f t="shared" si="10"/>
        <v>0.89806430653311953</v>
      </c>
      <c r="X68" s="6">
        <f t="shared" si="10"/>
        <v>0.33926248160591754</v>
      </c>
      <c r="Y68" s="6">
        <f t="shared" si="10"/>
        <v>0.74240377724379414</v>
      </c>
      <c r="Z68" s="6">
        <f t="shared" si="10"/>
        <v>1.1932068029142595</v>
      </c>
      <c r="AA68" s="6">
        <f t="shared" si="10"/>
        <v>1.1609346320385905</v>
      </c>
      <c r="AB68" s="6">
        <f t="shared" si="10"/>
        <v>0.66324502139094577</v>
      </c>
      <c r="AC68" s="6">
        <f t="shared" si="10"/>
        <v>1.0184539981854313</v>
      </c>
      <c r="AD68" s="6">
        <f t="shared" si="10"/>
        <v>0.5674701432091922</v>
      </c>
      <c r="AE68" s="6">
        <f t="shared" si="10"/>
        <v>0.58355645639267539</v>
      </c>
      <c r="AF68" s="6">
        <f t="shared" si="10"/>
        <v>0.82924172293055154</v>
      </c>
      <c r="AG68" s="6">
        <f t="shared" si="10"/>
        <v>0.55605869859904899</v>
      </c>
      <c r="AH68" s="6">
        <f t="shared" si="10"/>
        <v>2.608481458721279E-3</v>
      </c>
      <c r="AI68" s="6">
        <f t="shared" si="4"/>
        <v>0.20983400735061775</v>
      </c>
      <c r="AJ68" s="6">
        <f t="shared" si="1"/>
        <v>0.32407043897415555</v>
      </c>
      <c r="AL68" s="6">
        <f t="shared" si="9"/>
        <v>3.4701096735405335</v>
      </c>
      <c r="AM68" s="6">
        <f t="shared" si="9"/>
        <v>2.7073177047610031</v>
      </c>
      <c r="AN68" s="6">
        <f t="shared" si="9"/>
        <v>2.2436465577694742</v>
      </c>
      <c r="AO68" s="6">
        <f t="shared" si="9"/>
        <v>4.5551142326453631</v>
      </c>
      <c r="AP68" s="6">
        <f t="shared" si="9"/>
        <v>2.4483470772399318</v>
      </c>
      <c r="AQ68" s="6">
        <f t="shared" si="9"/>
        <v>1.8575712948647016</v>
      </c>
      <c r="AR68" s="6">
        <f t="shared" si="9"/>
        <v>2.7714442665091932</v>
      </c>
      <c r="AS68" s="6">
        <f t="shared" si="9"/>
        <v>4.1796425257341507</v>
      </c>
      <c r="AT68" s="6">
        <f t="shared" si="9"/>
        <v>3.7345947240022603</v>
      </c>
      <c r="AU68" s="6">
        <f t="shared" si="9"/>
        <v>3.1216052838759945</v>
      </c>
      <c r="AV68" s="6">
        <f t="shared" si="9"/>
        <v>2.1431797558207233</v>
      </c>
      <c r="AW68" s="6">
        <f t="shared" si="9"/>
        <v>4.0149344205017812</v>
      </c>
      <c r="AX68" s="6">
        <f t="shared" si="9"/>
        <v>4.6899661362763023</v>
      </c>
      <c r="AY68" s="6">
        <f t="shared" si="9"/>
        <v>5.4513591152714147</v>
      </c>
      <c r="AZ68" s="6">
        <f t="shared" si="9"/>
        <v>2.6126220364807384</v>
      </c>
      <c r="BA68" s="6">
        <f t="shared" si="9"/>
        <v>3.7102494668584063</v>
      </c>
      <c r="BB68" s="6">
        <f t="shared" si="9"/>
        <v>2.3214409962108773</v>
      </c>
    </row>
    <row r="69" spans="1:54" x14ac:dyDescent="0.35">
      <c r="A69" s="8">
        <v>42551</v>
      </c>
      <c r="B69" s="1">
        <v>104.09775529630402</v>
      </c>
      <c r="C69" s="1">
        <v>102.36953469699425</v>
      </c>
      <c r="D69" s="1">
        <v>105.44924674530867</v>
      </c>
      <c r="E69" s="1">
        <v>119.24017217430114</v>
      </c>
      <c r="F69" s="1">
        <v>113.18626358659928</v>
      </c>
      <c r="G69" s="1">
        <v>103.44354896403688</v>
      </c>
      <c r="H69" s="1">
        <v>103.82555758935931</v>
      </c>
      <c r="I69" s="1">
        <v>102.16564396255443</v>
      </c>
      <c r="J69" s="1">
        <v>105.42273256314562</v>
      </c>
      <c r="K69" s="1">
        <v>103.10049087946707</v>
      </c>
      <c r="L69" s="1">
        <v>101.3980345546147</v>
      </c>
      <c r="M69" s="1">
        <v>102.57430874323877</v>
      </c>
      <c r="N69" s="1">
        <v>100.94169968723688</v>
      </c>
      <c r="O69" s="1">
        <v>103.57906929048558</v>
      </c>
      <c r="P69" s="1">
        <v>102.68497878375995</v>
      </c>
      <c r="Q69" s="1">
        <v>104.67398368271819</v>
      </c>
      <c r="R69" s="1">
        <v>104.83329646894009</v>
      </c>
      <c r="T69" s="6">
        <f t="shared" si="10"/>
        <v>-3.8710310652279034E-3</v>
      </c>
      <c r="U69" s="6">
        <f t="shared" si="10"/>
        <v>0.52434005576706966</v>
      </c>
      <c r="V69" s="6">
        <f t="shared" si="10"/>
        <v>-0.65793765668744619</v>
      </c>
      <c r="W69" s="6">
        <f t="shared" si="10"/>
        <v>1.0613638727173136</v>
      </c>
      <c r="X69" s="6">
        <f t="shared" si="10"/>
        <v>0.31638766407910968</v>
      </c>
      <c r="Y69" s="6">
        <f t="shared" si="10"/>
        <v>0.46420736824066555</v>
      </c>
      <c r="Z69" s="6">
        <f t="shared" si="10"/>
        <v>-0.34135566569920561</v>
      </c>
      <c r="AA69" s="6">
        <f t="shared" si="10"/>
        <v>0.42621980070156607</v>
      </c>
      <c r="AB69" s="6">
        <f t="shared" si="10"/>
        <v>0.5977906592366411</v>
      </c>
      <c r="AC69" s="6">
        <f t="shared" si="10"/>
        <v>-2.2836910870283056E-2</v>
      </c>
      <c r="AD69" s="6">
        <f t="shared" si="10"/>
        <v>-0.82762215303074926</v>
      </c>
      <c r="AE69" s="6">
        <f t="shared" si="10"/>
        <v>-0.58439747116061369</v>
      </c>
      <c r="AF69" s="6">
        <f t="shared" si="10"/>
        <v>0.88700917959079195</v>
      </c>
      <c r="AG69" s="6">
        <f t="shared" si="10"/>
        <v>0.23390041956561358</v>
      </c>
      <c r="AH69" s="6">
        <f t="shared" si="10"/>
        <v>0.6068535391196006</v>
      </c>
      <c r="AI69" s="6">
        <f t="shared" si="4"/>
        <v>0.58238098986949094</v>
      </c>
      <c r="AJ69" s="6">
        <f t="shared" si="4"/>
        <v>8.4089690008948281E-3</v>
      </c>
      <c r="AL69" s="6">
        <f t="shared" ref="AL69:BB83" si="11">(B69/B65-1)*100</f>
        <v>2.1128896021414656</v>
      </c>
      <c r="AM69" s="6">
        <f t="shared" si="11"/>
        <v>2.4485911249904291</v>
      </c>
      <c r="AN69" s="6">
        <f t="shared" si="11"/>
        <v>1.1710324443694686</v>
      </c>
      <c r="AO69" s="6">
        <f t="shared" si="11"/>
        <v>4.6086128403492355</v>
      </c>
      <c r="AP69" s="6">
        <f t="shared" si="11"/>
        <v>2.0140898955001152</v>
      </c>
      <c r="AQ69" s="6">
        <f t="shared" si="11"/>
        <v>1.9594906103442167</v>
      </c>
      <c r="AR69" s="6">
        <f t="shared" si="11"/>
        <v>2.3553016752708267</v>
      </c>
      <c r="AS69" s="6">
        <f t="shared" si="11"/>
        <v>3.1777199751730434</v>
      </c>
      <c r="AT69" s="6">
        <f t="shared" si="11"/>
        <v>3.4321493850803853</v>
      </c>
      <c r="AU69" s="6">
        <f t="shared" si="11"/>
        <v>1.8786903986969028</v>
      </c>
      <c r="AV69" s="6">
        <f t="shared" si="11"/>
        <v>0.28203489559583961</v>
      </c>
      <c r="AW69" s="6">
        <f t="shared" si="11"/>
        <v>2.2543418401203885</v>
      </c>
      <c r="AX69" s="6">
        <f t="shared" si="11"/>
        <v>4.1182882987148783</v>
      </c>
      <c r="AY69" s="6">
        <f t="shared" si="11"/>
        <v>3.2704156925142946</v>
      </c>
      <c r="AZ69" s="6">
        <f t="shared" si="11"/>
        <v>2.8942234859860472</v>
      </c>
      <c r="BA69" s="6">
        <f t="shared" si="11"/>
        <v>2.6888083422761833</v>
      </c>
      <c r="BB69" s="6">
        <f t="shared" si="11"/>
        <v>1.9724309168984044</v>
      </c>
    </row>
    <row r="70" spans="1:54" x14ac:dyDescent="0.35">
      <c r="A70" s="8">
        <v>42643</v>
      </c>
      <c r="B70" s="1">
        <v>105.08433886650754</v>
      </c>
      <c r="C70" s="1">
        <v>103.12173279565299</v>
      </c>
      <c r="D70" s="1">
        <v>106.30049266751389</v>
      </c>
      <c r="E70" s="1">
        <v>120.5768242174066</v>
      </c>
      <c r="F70" s="1">
        <v>114.82765381312153</v>
      </c>
      <c r="G70" s="1">
        <v>104.66373290579678</v>
      </c>
      <c r="H70" s="1">
        <v>104.52077477526116</v>
      </c>
      <c r="I70" s="1">
        <v>103.05062772594579</v>
      </c>
      <c r="J70" s="1">
        <v>105.99236913828224</v>
      </c>
      <c r="K70" s="1">
        <v>103.83013192949518</v>
      </c>
      <c r="L70" s="1">
        <v>102.96454526616503</v>
      </c>
      <c r="M70" s="1">
        <v>103.67772301604724</v>
      </c>
      <c r="N70" s="1">
        <v>101.65493899300678</v>
      </c>
      <c r="O70" s="1">
        <v>104.68878651082365</v>
      </c>
      <c r="P70" s="1">
        <v>103.42213782902415</v>
      </c>
      <c r="Q70" s="1">
        <v>105.28866618076795</v>
      </c>
      <c r="R70" s="1">
        <v>105.57592453431079</v>
      </c>
      <c r="T70" s="6">
        <f t="shared" si="10"/>
        <v>0.94774720876094065</v>
      </c>
      <c r="U70" s="6">
        <f t="shared" si="10"/>
        <v>0.73478706422294149</v>
      </c>
      <c r="V70" s="6">
        <f t="shared" si="10"/>
        <v>0.80725652243038848</v>
      </c>
      <c r="W70" s="6">
        <f t="shared" si="10"/>
        <v>1.1209746000295784</v>
      </c>
      <c r="X70" s="6">
        <f t="shared" si="10"/>
        <v>1.4501673387834924</v>
      </c>
      <c r="Y70" s="6">
        <f t="shared" si="10"/>
        <v>1.17956504197676</v>
      </c>
      <c r="Z70" s="6">
        <f t="shared" si="10"/>
        <v>0.66960120614185659</v>
      </c>
      <c r="AA70" s="6">
        <f t="shared" si="10"/>
        <v>0.86622442639887609</v>
      </c>
      <c r="AB70" s="6">
        <f t="shared" si="10"/>
        <v>0.54033561954527354</v>
      </c>
      <c r="AC70" s="6">
        <f t="shared" si="10"/>
        <v>0.70769890987338879</v>
      </c>
      <c r="AD70" s="6">
        <f t="shared" si="10"/>
        <v>1.5449123037060364</v>
      </c>
      <c r="AE70" s="6">
        <f t="shared" si="10"/>
        <v>1.0757218706396454</v>
      </c>
      <c r="AF70" s="6">
        <f t="shared" si="10"/>
        <v>0.70658539333083858</v>
      </c>
      <c r="AG70" s="6">
        <f t="shared" si="10"/>
        <v>1.0713720715387787</v>
      </c>
      <c r="AH70" s="6">
        <f t="shared" si="10"/>
        <v>0.71788401185393091</v>
      </c>
      <c r="AI70" s="6">
        <f t="shared" si="10"/>
        <v>0.58723521970172055</v>
      </c>
      <c r="AJ70" s="6">
        <f t="shared" ref="AJ70:AJ101" si="12">(R70/R69-1)*100</f>
        <v>0.70838950064946449</v>
      </c>
      <c r="AL70" s="6">
        <f t="shared" si="11"/>
        <v>2.0888483583323403</v>
      </c>
      <c r="AM70" s="6">
        <f t="shared" si="11"/>
        <v>2.5776280821002473</v>
      </c>
      <c r="AN70" s="6">
        <f t="shared" si="11"/>
        <v>1.2149794683006476</v>
      </c>
      <c r="AO70" s="6">
        <f t="shared" si="11"/>
        <v>4.5388348580864823</v>
      </c>
      <c r="AP70" s="6">
        <f t="shared" si="11"/>
        <v>3.1157499838076808</v>
      </c>
      <c r="AQ70" s="6">
        <f t="shared" si="11"/>
        <v>2.7774259197841822</v>
      </c>
      <c r="AR70" s="6">
        <f t="shared" si="11"/>
        <v>2.1333835061342565</v>
      </c>
      <c r="AS70" s="6">
        <f t="shared" si="11"/>
        <v>3.074004326419133</v>
      </c>
      <c r="AT70" s="6">
        <f t="shared" si="11"/>
        <v>3.052927222688373</v>
      </c>
      <c r="AU70" s="6">
        <f t="shared" si="11"/>
        <v>2.1089681185679998</v>
      </c>
      <c r="AV70" s="6">
        <f t="shared" si="11"/>
        <v>1.2427436763201571</v>
      </c>
      <c r="AW70" s="6">
        <f t="shared" si="11"/>
        <v>2.3408555844907308</v>
      </c>
      <c r="AX70" s="6">
        <f t="shared" si="11"/>
        <v>3.6558908450281535</v>
      </c>
      <c r="AY70" s="6">
        <f t="shared" si="11"/>
        <v>3.2638778990804695</v>
      </c>
      <c r="AZ70" s="6">
        <f t="shared" si="11"/>
        <v>2.5351798038351303</v>
      </c>
      <c r="BA70" s="6">
        <f t="shared" si="11"/>
        <v>2.0449320807297111</v>
      </c>
      <c r="BB70" s="6">
        <f t="shared" si="11"/>
        <v>1.6968392013404054</v>
      </c>
    </row>
    <row r="71" spans="1:54" x14ac:dyDescent="0.35">
      <c r="A71" s="8">
        <v>42735</v>
      </c>
      <c r="B71" s="1">
        <v>105.32332111012144</v>
      </c>
      <c r="C71" s="1">
        <v>103.9255581143981</v>
      </c>
      <c r="D71" s="1">
        <v>106.7273637688959</v>
      </c>
      <c r="E71" s="1">
        <v>120.77007804546416</v>
      </c>
      <c r="F71" s="1">
        <v>115.23262093670725</v>
      </c>
      <c r="G71" s="1">
        <v>105.25534965922101</v>
      </c>
      <c r="H71" s="1">
        <v>104.91613333920591</v>
      </c>
      <c r="I71" s="1">
        <v>103.07412188001818</v>
      </c>
      <c r="J71" s="1">
        <v>106.72384203079272</v>
      </c>
      <c r="K71" s="1">
        <v>104.42941394064165</v>
      </c>
      <c r="L71" s="1">
        <v>103.81292631009026</v>
      </c>
      <c r="M71" s="1">
        <v>104.37127913172682</v>
      </c>
      <c r="N71" s="1">
        <v>102.54137349237601</v>
      </c>
      <c r="O71" s="1">
        <v>105.52321964661876</v>
      </c>
      <c r="P71" s="1">
        <v>103.88352894204452</v>
      </c>
      <c r="Q71" s="1">
        <v>105.90422630891233</v>
      </c>
      <c r="R71" s="1">
        <v>105.32892394954528</v>
      </c>
      <c r="T71" s="6">
        <f t="shared" si="10"/>
        <v>0.22741946725048923</v>
      </c>
      <c r="U71" s="6">
        <f t="shared" si="10"/>
        <v>0.77949167159359067</v>
      </c>
      <c r="V71" s="6">
        <f t="shared" si="10"/>
        <v>0.40157020035378466</v>
      </c>
      <c r="W71" s="6">
        <f t="shared" si="10"/>
        <v>0.16027443856798662</v>
      </c>
      <c r="X71" s="6">
        <f t="shared" si="10"/>
        <v>0.35267386394988165</v>
      </c>
      <c r="Y71" s="6">
        <f t="shared" si="10"/>
        <v>0.5652547802367458</v>
      </c>
      <c r="Z71" s="6">
        <f t="shared" si="10"/>
        <v>0.37825835561862142</v>
      </c>
      <c r="AA71" s="6">
        <f t="shared" si="10"/>
        <v>2.2798652071176484E-2</v>
      </c>
      <c r="AB71" s="6">
        <f t="shared" si="10"/>
        <v>0.69011844763671171</v>
      </c>
      <c r="AC71" s="6">
        <f t="shared" si="10"/>
        <v>0.57717543068653843</v>
      </c>
      <c r="AD71" s="6">
        <f t="shared" si="10"/>
        <v>0.82395453865420354</v>
      </c>
      <c r="AE71" s="6">
        <f t="shared" si="10"/>
        <v>0.6689538461142952</v>
      </c>
      <c r="AF71" s="6">
        <f t="shared" si="10"/>
        <v>0.87200337548793971</v>
      </c>
      <c r="AG71" s="6">
        <f t="shared" si="10"/>
        <v>0.79706066294773503</v>
      </c>
      <c r="AH71" s="6">
        <f t="shared" si="10"/>
        <v>0.44612413038989107</v>
      </c>
      <c r="AI71" s="6">
        <f t="shared" ref="AI71:AI101" si="13">(Q71/Q70-1)*100</f>
        <v>0.58464044656767467</v>
      </c>
      <c r="AJ71" s="6">
        <f t="shared" si="12"/>
        <v>-0.23395540778354817</v>
      </c>
      <c r="AL71" s="6">
        <f t="shared" si="11"/>
        <v>1.7590392669148969</v>
      </c>
      <c r="AM71" s="6">
        <f t="shared" si="11"/>
        <v>2.6547903350092161</v>
      </c>
      <c r="AN71" s="6">
        <f t="shared" si="11"/>
        <v>1.051666463763401</v>
      </c>
      <c r="AO71" s="6">
        <f t="shared" si="11"/>
        <v>3.2772682386445595</v>
      </c>
      <c r="AP71" s="6">
        <f t="shared" si="11"/>
        <v>2.4765523638525799</v>
      </c>
      <c r="AQ71" s="6">
        <f t="shared" si="11"/>
        <v>2.9827388117252385</v>
      </c>
      <c r="AR71" s="6">
        <f t="shared" si="11"/>
        <v>1.9070754386205868</v>
      </c>
      <c r="AS71" s="6">
        <f t="shared" si="11"/>
        <v>2.4954804354265114</v>
      </c>
      <c r="AT71" s="6">
        <f t="shared" si="11"/>
        <v>2.5147959417644916</v>
      </c>
      <c r="AU71" s="6">
        <f t="shared" si="11"/>
        <v>2.2971736068693849</v>
      </c>
      <c r="AV71" s="6">
        <f t="shared" si="11"/>
        <v>2.1104400766692732</v>
      </c>
      <c r="AW71" s="6">
        <f t="shared" si="11"/>
        <v>1.7475460182443392</v>
      </c>
      <c r="AX71" s="6">
        <f t="shared" si="11"/>
        <v>3.3356714254442865</v>
      </c>
      <c r="AY71" s="6">
        <f t="shared" si="11"/>
        <v>2.6830836871563957</v>
      </c>
      <c r="AZ71" s="6">
        <f t="shared" si="11"/>
        <v>1.7838025375568334</v>
      </c>
      <c r="BA71" s="6">
        <f t="shared" si="11"/>
        <v>1.9780712473541628</v>
      </c>
      <c r="BB71" s="6">
        <f t="shared" si="11"/>
        <v>0.8068554505453962</v>
      </c>
    </row>
    <row r="72" spans="1:54" x14ac:dyDescent="0.35">
      <c r="A72" s="8">
        <v>42825</v>
      </c>
      <c r="B72" s="1">
        <v>106.0213096411527</v>
      </c>
      <c r="C72" s="1">
        <v>103.81069043279884</v>
      </c>
      <c r="D72" s="1">
        <v>107.06602603254127</v>
      </c>
      <c r="E72" s="1">
        <v>121.39497209395388</v>
      </c>
      <c r="F72" s="1">
        <v>116.08831694123191</v>
      </c>
      <c r="G72" s="1">
        <v>105.56534437929031</v>
      </c>
      <c r="H72" s="1">
        <v>104.50373391317869</v>
      </c>
      <c r="I72" s="1">
        <v>103.47229640851273</v>
      </c>
      <c r="J72" s="1">
        <v>107.25280570224758</v>
      </c>
      <c r="K72" s="1">
        <v>105.48226105472334</v>
      </c>
      <c r="L72" s="1">
        <v>104.67171798960509</v>
      </c>
      <c r="M72" s="1">
        <v>104.90208478927143</v>
      </c>
      <c r="N72" s="1">
        <v>104.04252954709723</v>
      </c>
      <c r="O72" s="1">
        <v>106.73047197542299</v>
      </c>
      <c r="P72" s="1">
        <v>105.15466914749</v>
      </c>
      <c r="Q72" s="1">
        <v>106.19259348948557</v>
      </c>
      <c r="R72" s="1">
        <v>105.24490369187558</v>
      </c>
      <c r="T72" s="6">
        <f t="shared" ref="T72:AH72" si="14">(B72/B71-1)*100</f>
        <v>0.66271033202747187</v>
      </c>
      <c r="U72" s="6">
        <f t="shared" si="14"/>
        <v>-0.11052880897000072</v>
      </c>
      <c r="V72" s="6">
        <f t="shared" si="14"/>
        <v>0.31731530854515189</v>
      </c>
      <c r="W72" s="6">
        <f t="shared" si="14"/>
        <v>0.5174245629405716</v>
      </c>
      <c r="X72" s="6">
        <f t="shared" si="14"/>
        <v>0.74258139541463208</v>
      </c>
      <c r="Y72" s="6">
        <f t="shared" si="14"/>
        <v>0.29451683080523594</v>
      </c>
      <c r="Z72" s="6">
        <f t="shared" si="14"/>
        <v>-0.39307531921128902</v>
      </c>
      <c r="AA72" s="6">
        <f t="shared" si="14"/>
        <v>0.38629921966062408</v>
      </c>
      <c r="AB72" s="6">
        <f t="shared" si="14"/>
        <v>0.49563777070753545</v>
      </c>
      <c r="AC72" s="6">
        <f t="shared" si="14"/>
        <v>1.0081901969497986</v>
      </c>
      <c r="AD72" s="6">
        <f t="shared" si="14"/>
        <v>0.8272492742855686</v>
      </c>
      <c r="AE72" s="6">
        <f t="shared" si="14"/>
        <v>0.50857444879512936</v>
      </c>
      <c r="AF72" s="6">
        <f t="shared" si="14"/>
        <v>1.4639515773921641</v>
      </c>
      <c r="AG72" s="6">
        <f t="shared" si="14"/>
        <v>1.1440632050909061</v>
      </c>
      <c r="AH72" s="6">
        <f t="shared" si="14"/>
        <v>1.2236205473483919</v>
      </c>
      <c r="AI72" s="6">
        <f t="shared" si="13"/>
        <v>0.27229053138266845</v>
      </c>
      <c r="AJ72" s="6">
        <f t="shared" si="12"/>
        <v>-7.9769406654106589E-2</v>
      </c>
      <c r="AL72" s="6">
        <f t="shared" si="11"/>
        <v>1.8438920431600003</v>
      </c>
      <c r="AM72" s="6">
        <f t="shared" si="11"/>
        <v>1.9395191878022633</v>
      </c>
      <c r="AN72" s="6">
        <f t="shared" si="11"/>
        <v>0.86520445864286533</v>
      </c>
      <c r="AO72" s="6">
        <f t="shared" si="11"/>
        <v>2.8876529058680322</v>
      </c>
      <c r="AP72" s="6">
        <f t="shared" si="11"/>
        <v>2.8884622261343251</v>
      </c>
      <c r="AQ72" s="6">
        <f t="shared" si="11"/>
        <v>2.5248916421832801</v>
      </c>
      <c r="AR72" s="6">
        <f t="shared" si="11"/>
        <v>0.30960287110701756</v>
      </c>
      <c r="AS72" s="6">
        <f t="shared" si="11"/>
        <v>1.7106257971931882</v>
      </c>
      <c r="AT72" s="6">
        <f t="shared" si="11"/>
        <v>2.3441058045796881</v>
      </c>
      <c r="AU72" s="6">
        <f t="shared" si="11"/>
        <v>2.2867798835910058</v>
      </c>
      <c r="AV72" s="6">
        <f t="shared" si="11"/>
        <v>2.3742049039953361</v>
      </c>
      <c r="AW72" s="6">
        <f t="shared" si="11"/>
        <v>1.6716962915359845</v>
      </c>
      <c r="AX72" s="6">
        <f t="shared" si="11"/>
        <v>3.9861590007784775</v>
      </c>
      <c r="AY72" s="6">
        <f t="shared" si="11"/>
        <v>3.2835260347378936</v>
      </c>
      <c r="AZ72" s="6">
        <f t="shared" si="11"/>
        <v>3.0265626304951221</v>
      </c>
      <c r="BA72" s="6">
        <f t="shared" si="11"/>
        <v>2.0416298383916009</v>
      </c>
      <c r="BB72" s="6">
        <f t="shared" si="11"/>
        <v>0.40107222459282443</v>
      </c>
    </row>
    <row r="73" spans="1:54" x14ac:dyDescent="0.35">
      <c r="A73" s="8">
        <v>42916</v>
      </c>
      <c r="B73" s="1">
        <v>106.96854018302629</v>
      </c>
      <c r="C73" s="1">
        <v>104.88928517088632</v>
      </c>
      <c r="D73" s="1">
        <v>108.28431153004722</v>
      </c>
      <c r="E73" s="1">
        <v>123.044201472195</v>
      </c>
      <c r="F73" s="1">
        <v>117.75676792492845</v>
      </c>
      <c r="G73" s="1">
        <v>107.00761925021344</v>
      </c>
      <c r="H73" s="1">
        <v>105.23569453836346</v>
      </c>
      <c r="I73" s="1">
        <v>104.08438806710667</v>
      </c>
      <c r="J73" s="1">
        <v>108.56166331611698</v>
      </c>
      <c r="K73" s="1">
        <v>106.90817510655199</v>
      </c>
      <c r="L73" s="1">
        <v>106.72477975514133</v>
      </c>
      <c r="M73" s="1">
        <v>105.79888661562104</v>
      </c>
      <c r="N73" s="1">
        <v>104.8990276859757</v>
      </c>
      <c r="O73" s="1">
        <v>107.64604798905118</v>
      </c>
      <c r="P73" s="1">
        <v>106.80731834865927</v>
      </c>
      <c r="Q73" s="1">
        <v>107.3285938332176</v>
      </c>
      <c r="R73" s="1">
        <v>105.83164303060468</v>
      </c>
      <c r="T73" s="6">
        <f t="shared" ref="T73:AG73" si="15">(B73/B72-1)*100</f>
        <v>0.89343410780309274</v>
      </c>
      <c r="U73" s="6">
        <f t="shared" si="15"/>
        <v>1.0390016033904548</v>
      </c>
      <c r="V73" s="6">
        <f t="shared" si="15"/>
        <v>1.1378824288627909</v>
      </c>
      <c r="W73" s="6">
        <f t="shared" si="15"/>
        <v>1.3585648151594798</v>
      </c>
      <c r="X73" s="6">
        <f t="shared" si="15"/>
        <v>1.4372255776101683</v>
      </c>
      <c r="Y73" s="6">
        <f t="shared" si="15"/>
        <v>1.3662389673462449</v>
      </c>
      <c r="Z73" s="6">
        <f t="shared" si="15"/>
        <v>0.70041576293615737</v>
      </c>
      <c r="AA73" s="6">
        <f t="shared" si="15"/>
        <v>0.59155124592709107</v>
      </c>
      <c r="AB73" s="6">
        <f t="shared" si="15"/>
        <v>1.2203481347639489</v>
      </c>
      <c r="AC73" s="6">
        <f t="shared" si="15"/>
        <v>1.3518045949819868</v>
      </c>
      <c r="AD73" s="6">
        <f t="shared" si="15"/>
        <v>1.9614293191787757</v>
      </c>
      <c r="AE73" s="6">
        <f t="shared" si="15"/>
        <v>0.85489418837683129</v>
      </c>
      <c r="AF73" s="6">
        <f t="shared" si="15"/>
        <v>0.82321925716997146</v>
      </c>
      <c r="AG73" s="6">
        <f t="shared" si="15"/>
        <v>0.85783937490599982</v>
      </c>
      <c r="AH73" s="6">
        <f t="shared" ref="AH73:AH101" si="16">(P73/P72-1)*100</f>
        <v>1.57163653746204</v>
      </c>
      <c r="AI73" s="6">
        <f t="shared" si="13"/>
        <v>1.0697547789380479</v>
      </c>
      <c r="AJ73" s="6">
        <f t="shared" si="12"/>
        <v>0.55749905044988335</v>
      </c>
      <c r="AL73" s="6">
        <f t="shared" si="11"/>
        <v>2.7577778968920885</v>
      </c>
      <c r="AM73" s="6">
        <f t="shared" si="11"/>
        <v>2.4614261277540628</v>
      </c>
      <c r="AN73" s="6">
        <f t="shared" si="11"/>
        <v>2.6885585931079037</v>
      </c>
      <c r="AO73" s="6">
        <f t="shared" si="11"/>
        <v>3.1902245933805418</v>
      </c>
      <c r="AP73" s="6">
        <f t="shared" si="11"/>
        <v>4.0380380034652053</v>
      </c>
      <c r="AQ73" s="6">
        <f t="shared" si="11"/>
        <v>3.4454253763235076</v>
      </c>
      <c r="AR73" s="6">
        <f t="shared" si="11"/>
        <v>1.3581790281169459</v>
      </c>
      <c r="AS73" s="6">
        <f t="shared" si="11"/>
        <v>1.8780717569357286</v>
      </c>
      <c r="AT73" s="6">
        <f t="shared" si="11"/>
        <v>2.9774704910928262</v>
      </c>
      <c r="AU73" s="6">
        <f t="shared" si="11"/>
        <v>3.6931775926619226</v>
      </c>
      <c r="AV73" s="6">
        <f t="shared" si="11"/>
        <v>5.2533022202294832</v>
      </c>
      <c r="AW73" s="6">
        <f t="shared" si="11"/>
        <v>3.1436506001263353</v>
      </c>
      <c r="AX73" s="6">
        <f t="shared" si="11"/>
        <v>3.9204095146014195</v>
      </c>
      <c r="AY73" s="6">
        <f t="shared" si="11"/>
        <v>3.926448390031223</v>
      </c>
      <c r="AZ73" s="6">
        <f t="shared" si="11"/>
        <v>4.0145497556954179</v>
      </c>
      <c r="BA73" s="6">
        <f t="shared" si="11"/>
        <v>2.5360744447693095</v>
      </c>
      <c r="BB73" s="6">
        <f t="shared" si="11"/>
        <v>0.95231819974332943</v>
      </c>
    </row>
    <row r="74" spans="1:54" x14ac:dyDescent="0.35">
      <c r="A74" s="8">
        <v>43008</v>
      </c>
      <c r="B74" s="1">
        <v>107.57944519029434</v>
      </c>
      <c r="C74" s="1">
        <v>106.0044930619555</v>
      </c>
      <c r="D74" s="1">
        <v>108.81627627560673</v>
      </c>
      <c r="E74" s="1">
        <v>123.67566065816575</v>
      </c>
      <c r="F74" s="1">
        <v>119.04436864255445</v>
      </c>
      <c r="G74" s="1">
        <v>107.97781168585151</v>
      </c>
      <c r="H74" s="1">
        <v>105.8555667302132</v>
      </c>
      <c r="I74" s="1">
        <v>104.78511650710779</v>
      </c>
      <c r="J74" s="1">
        <v>109.27783306413191</v>
      </c>
      <c r="K74" s="1">
        <v>107.88427006325678</v>
      </c>
      <c r="L74" s="1">
        <v>107.03462544411056</v>
      </c>
      <c r="M74" s="1">
        <v>106.62287137239052</v>
      </c>
      <c r="N74" s="1">
        <v>105.42225248291862</v>
      </c>
      <c r="O74" s="1">
        <v>107.8685727591653</v>
      </c>
      <c r="P74" s="1">
        <v>107.39600668986928</v>
      </c>
      <c r="Q74" s="1">
        <v>107.7580859542998</v>
      </c>
      <c r="R74" s="1">
        <v>106.51833445474792</v>
      </c>
      <c r="T74" s="6">
        <f t="shared" ref="T74:AG89" si="17">(B74/B73-1)*100</f>
        <v>0.57110717433628277</v>
      </c>
      <c r="U74" s="6">
        <f t="shared" si="17"/>
        <v>1.0632238452691123</v>
      </c>
      <c r="V74" s="6">
        <f t="shared" si="17"/>
        <v>0.49126668308907551</v>
      </c>
      <c r="W74" s="6">
        <f t="shared" si="17"/>
        <v>0.51319702872258954</v>
      </c>
      <c r="X74" s="6">
        <f t="shared" si="17"/>
        <v>1.0934409463809747</v>
      </c>
      <c r="Y74" s="6">
        <f t="shared" si="17"/>
        <v>0.90665734125856545</v>
      </c>
      <c r="Z74" s="6">
        <f t="shared" si="17"/>
        <v>0.58903226188502522</v>
      </c>
      <c r="AA74" s="6">
        <f t="shared" si="17"/>
        <v>0.67323107049381825</v>
      </c>
      <c r="AB74" s="6">
        <f t="shared" si="17"/>
        <v>0.65968936560003577</v>
      </c>
      <c r="AC74" s="6">
        <f t="shared" si="17"/>
        <v>0.91302181122439041</v>
      </c>
      <c r="AD74" s="6">
        <f t="shared" si="17"/>
        <v>0.29032216293172208</v>
      </c>
      <c r="AE74" s="6">
        <f t="shared" si="17"/>
        <v>0.77882176564212369</v>
      </c>
      <c r="AF74" s="6">
        <f t="shared" si="17"/>
        <v>0.49878898640438596</v>
      </c>
      <c r="AG74" s="6">
        <f t="shared" si="17"/>
        <v>0.20671894070534158</v>
      </c>
      <c r="AH74" s="6">
        <f t="shared" si="16"/>
        <v>0.55116854379613223</v>
      </c>
      <c r="AI74" s="6">
        <f t="shared" si="13"/>
        <v>0.40016560894258202</v>
      </c>
      <c r="AJ74" s="6">
        <f t="shared" si="12"/>
        <v>0.64885265359118094</v>
      </c>
      <c r="AL74" s="6">
        <f t="shared" si="11"/>
        <v>2.3743845664351726</v>
      </c>
      <c r="AM74" s="6">
        <f t="shared" si="11"/>
        <v>2.7954924613369458</v>
      </c>
      <c r="AN74" s="6">
        <f t="shared" si="11"/>
        <v>2.3666716352497952</v>
      </c>
      <c r="AO74" s="6">
        <f t="shared" si="11"/>
        <v>2.5700100005717319</v>
      </c>
      <c r="AP74" s="6">
        <f t="shared" si="11"/>
        <v>3.6722119536601205</v>
      </c>
      <c r="AQ74" s="6">
        <f t="shared" si="11"/>
        <v>3.1664060587611509</v>
      </c>
      <c r="AR74" s="6">
        <f t="shared" si="11"/>
        <v>1.2770589940823696</v>
      </c>
      <c r="AS74" s="6">
        <f t="shared" si="11"/>
        <v>1.6831423732563078</v>
      </c>
      <c r="AT74" s="6">
        <f t="shared" si="11"/>
        <v>3.0997174160370955</v>
      </c>
      <c r="AU74" s="6">
        <f t="shared" si="11"/>
        <v>3.9045872892798705</v>
      </c>
      <c r="AV74" s="6">
        <f t="shared" si="11"/>
        <v>3.9528948216342785</v>
      </c>
      <c r="AW74" s="6">
        <f t="shared" si="11"/>
        <v>2.8406761555589188</v>
      </c>
      <c r="AX74" s="6">
        <f t="shared" si="11"/>
        <v>3.7059817528108496</v>
      </c>
      <c r="AY74" s="6">
        <f t="shared" si="11"/>
        <v>3.0373704331866591</v>
      </c>
      <c r="AZ74" s="6">
        <f t="shared" si="11"/>
        <v>3.8423774099648478</v>
      </c>
      <c r="BA74" s="6">
        <f t="shared" si="11"/>
        <v>2.3453804318236404</v>
      </c>
      <c r="BB74" s="6">
        <f t="shared" si="11"/>
        <v>0.89263714676810491</v>
      </c>
    </row>
    <row r="75" spans="1:54" x14ac:dyDescent="0.35">
      <c r="A75" s="8">
        <v>43100</v>
      </c>
      <c r="B75" s="1">
        <v>108.65149657639535</v>
      </c>
      <c r="C75" s="1">
        <v>106.63469334671329</v>
      </c>
      <c r="D75" s="1">
        <v>109.21244166579912</v>
      </c>
      <c r="E75" s="1">
        <v>124.81040733675955</v>
      </c>
      <c r="F75" s="1">
        <v>120.24725931666015</v>
      </c>
      <c r="G75" s="1">
        <v>108.36466263211658</v>
      </c>
      <c r="H75" s="1">
        <v>107.01421730545381</v>
      </c>
      <c r="I75" s="1">
        <v>105.68973661944014</v>
      </c>
      <c r="J75" s="1">
        <v>109.52124548525683</v>
      </c>
      <c r="K75" s="1">
        <v>108.36855226339466</v>
      </c>
      <c r="L75" s="1">
        <v>107.31979769369228</v>
      </c>
      <c r="M75" s="1">
        <v>106.71451543585304</v>
      </c>
      <c r="N75" s="1">
        <v>106.27938752676869</v>
      </c>
      <c r="O75" s="1">
        <v>107.75602641163955</v>
      </c>
      <c r="P75" s="1">
        <v>107.50145838181868</v>
      </c>
      <c r="Q75" s="1">
        <v>108.71248323174055</v>
      </c>
      <c r="R75" s="1">
        <v>106.35642830532231</v>
      </c>
      <c r="T75" s="6">
        <f t="shared" si="17"/>
        <v>0.99652064965076725</v>
      </c>
      <c r="U75" s="6">
        <f t="shared" si="17"/>
        <v>0.59450337108772899</v>
      </c>
      <c r="V75" s="6">
        <f t="shared" si="17"/>
        <v>0.36406813737037691</v>
      </c>
      <c r="W75" s="6">
        <f t="shared" si="17"/>
        <v>0.91751818632299642</v>
      </c>
      <c r="X75" s="6">
        <f t="shared" si="17"/>
        <v>1.0104557551290139</v>
      </c>
      <c r="Y75" s="6">
        <f t="shared" si="17"/>
        <v>0.35826892601840132</v>
      </c>
      <c r="Z75" s="6">
        <f t="shared" si="17"/>
        <v>1.0945580010861322</v>
      </c>
      <c r="AA75" s="6">
        <f t="shared" si="17"/>
        <v>0.86330973566364211</v>
      </c>
      <c r="AB75" s="6">
        <f t="shared" si="17"/>
        <v>0.22274638350676668</v>
      </c>
      <c r="AC75" s="6">
        <f t="shared" si="17"/>
        <v>0.44889046369218644</v>
      </c>
      <c r="AD75" s="6">
        <f t="shared" si="17"/>
        <v>0.26642990377971909</v>
      </c>
      <c r="AE75" s="6">
        <f t="shared" si="17"/>
        <v>8.595159957984766E-2</v>
      </c>
      <c r="AF75" s="6">
        <f t="shared" si="17"/>
        <v>0.81304944986728689</v>
      </c>
      <c r="AG75" s="6">
        <f t="shared" si="17"/>
        <v>-0.10433655016186538</v>
      </c>
      <c r="AH75" s="6">
        <f t="shared" si="16"/>
        <v>9.8189583765351252E-2</v>
      </c>
      <c r="AI75" s="6">
        <f t="shared" si="13"/>
        <v>0.88568506853907714</v>
      </c>
      <c r="AJ75" s="6">
        <f t="shared" si="12"/>
        <v>-0.15199838624437856</v>
      </c>
      <c r="AL75" s="6">
        <f t="shared" si="11"/>
        <v>3.1599606157444615</v>
      </c>
      <c r="AM75" s="6">
        <f t="shared" si="11"/>
        <v>2.6068036404799155</v>
      </c>
      <c r="AN75" s="6">
        <f t="shared" si="11"/>
        <v>2.3284355662380296</v>
      </c>
      <c r="AO75" s="6">
        <f t="shared" si="11"/>
        <v>3.3454721208132421</v>
      </c>
      <c r="AP75" s="6">
        <f t="shared" si="11"/>
        <v>4.3517524284267139</v>
      </c>
      <c r="AQ75" s="6">
        <f t="shared" si="11"/>
        <v>2.9540664516933379</v>
      </c>
      <c r="AR75" s="6">
        <f t="shared" si="11"/>
        <v>1.9997724844324383</v>
      </c>
      <c r="AS75" s="6">
        <f t="shared" si="11"/>
        <v>2.537605648939345</v>
      </c>
      <c r="AT75" s="6">
        <f t="shared" si="11"/>
        <v>2.6211607464965203</v>
      </c>
      <c r="AU75" s="6">
        <f t="shared" si="11"/>
        <v>3.7720582488302012</v>
      </c>
      <c r="AV75" s="6">
        <f t="shared" si="11"/>
        <v>3.3780681349131481</v>
      </c>
      <c r="AW75" s="6">
        <f t="shared" si="11"/>
        <v>2.2450968538661131</v>
      </c>
      <c r="AX75" s="6">
        <f t="shared" si="11"/>
        <v>3.645371528664576</v>
      </c>
      <c r="AY75" s="6">
        <f t="shared" si="11"/>
        <v>2.1159388165923332</v>
      </c>
      <c r="AZ75" s="6">
        <f t="shared" si="11"/>
        <v>3.4826786080713212</v>
      </c>
      <c r="BA75" s="6">
        <f t="shared" si="11"/>
        <v>2.6516948574241139</v>
      </c>
      <c r="BB75" s="6">
        <f t="shared" si="11"/>
        <v>0.97551965523661188</v>
      </c>
    </row>
    <row r="76" spans="1:54" x14ac:dyDescent="0.35">
      <c r="A76" s="8">
        <v>43190</v>
      </c>
      <c r="B76" s="1">
        <v>108.90691818683327</v>
      </c>
      <c r="C76" s="1">
        <v>107.23756666055104</v>
      </c>
      <c r="D76" s="1">
        <v>109.27207826208395</v>
      </c>
      <c r="E76" s="1">
        <v>125.23459719661496</v>
      </c>
      <c r="F76" s="1">
        <v>119.96298464993399</v>
      </c>
      <c r="G76" s="1">
        <v>108.70030584439829</v>
      </c>
      <c r="H76" s="1">
        <v>107.52900333575811</v>
      </c>
      <c r="I76" s="1">
        <v>106.19167434699553</v>
      </c>
      <c r="J76" s="1">
        <v>110.1014929081911</v>
      </c>
      <c r="K76" s="1">
        <v>108.65636047400847</v>
      </c>
      <c r="L76" s="1">
        <v>107.7553136612885</v>
      </c>
      <c r="M76" s="1">
        <v>107.45869952422231</v>
      </c>
      <c r="N76" s="1">
        <v>107.17095171327659</v>
      </c>
      <c r="O76" s="1">
        <v>106.80565996614831</v>
      </c>
      <c r="P76" s="1">
        <v>107.77463961849044</v>
      </c>
      <c r="Q76" s="1">
        <v>109.03448689536324</v>
      </c>
      <c r="R76" s="1">
        <v>107.04224972614396</v>
      </c>
      <c r="T76" s="6">
        <f t="shared" si="17"/>
        <v>0.23508337987625527</v>
      </c>
      <c r="U76" s="6">
        <f t="shared" si="17"/>
        <v>0.5653631992709629</v>
      </c>
      <c r="V76" s="6">
        <f t="shared" si="17"/>
        <v>5.4606046138339082E-2</v>
      </c>
      <c r="W76" s="6">
        <f t="shared" si="17"/>
        <v>0.33986737877624851</v>
      </c>
      <c r="X76" s="6">
        <f t="shared" si="17"/>
        <v>-0.23640843736616457</v>
      </c>
      <c r="Y76" s="6">
        <f t="shared" si="17"/>
        <v>0.30973493030765908</v>
      </c>
      <c r="Z76" s="6">
        <f t="shared" si="17"/>
        <v>0.48104452218242777</v>
      </c>
      <c r="AA76" s="6">
        <f t="shared" si="17"/>
        <v>0.47491624410298527</v>
      </c>
      <c r="AB76" s="6">
        <f t="shared" si="17"/>
        <v>0.52980352840525935</v>
      </c>
      <c r="AC76" s="6">
        <f t="shared" si="17"/>
        <v>0.26558277710886369</v>
      </c>
      <c r="AD76" s="6">
        <f t="shared" si="17"/>
        <v>0.40581139450079906</v>
      </c>
      <c r="AE76" s="6">
        <f t="shared" si="17"/>
        <v>0.69735975966325192</v>
      </c>
      <c r="AF76" s="6">
        <f t="shared" si="17"/>
        <v>0.83888720781661874</v>
      </c>
      <c r="AG76" s="6">
        <f t="shared" si="17"/>
        <v>-0.88196129454582994</v>
      </c>
      <c r="AH76" s="6">
        <f t="shared" si="16"/>
        <v>0.25411863316449068</v>
      </c>
      <c r="AI76" s="6">
        <f t="shared" si="13"/>
        <v>0.29619750561329372</v>
      </c>
      <c r="AJ76" s="6">
        <f t="shared" si="12"/>
        <v>0.64483306909557392</v>
      </c>
      <c r="AL76" s="6">
        <f t="shared" si="11"/>
        <v>2.7217250526780035</v>
      </c>
      <c r="AM76" s="6">
        <f t="shared" si="11"/>
        <v>3.3010822040246079</v>
      </c>
      <c r="AN76" s="6">
        <f t="shared" si="11"/>
        <v>2.0604596166408307</v>
      </c>
      <c r="AO76" s="6">
        <f t="shared" si="11"/>
        <v>3.1629193832586333</v>
      </c>
      <c r="AP76" s="6">
        <f t="shared" si="11"/>
        <v>3.3376896235506326</v>
      </c>
      <c r="AQ76" s="6">
        <f t="shared" si="11"/>
        <v>2.9696880955972116</v>
      </c>
      <c r="AR76" s="6">
        <f t="shared" si="11"/>
        <v>2.894891224741114</v>
      </c>
      <c r="AS76" s="6">
        <f t="shared" si="11"/>
        <v>2.6281217609654517</v>
      </c>
      <c r="AT76" s="6">
        <f t="shared" si="11"/>
        <v>2.6560491236490069</v>
      </c>
      <c r="AU76" s="6">
        <f t="shared" si="11"/>
        <v>3.0091310022624773</v>
      </c>
      <c r="AV76" s="6">
        <f t="shared" si="11"/>
        <v>2.9459683388302071</v>
      </c>
      <c r="AW76" s="6">
        <f t="shared" si="11"/>
        <v>2.4371438757262442</v>
      </c>
      <c r="AX76" s="6">
        <f t="shared" si="11"/>
        <v>3.0068686140154011</v>
      </c>
      <c r="AY76" s="6">
        <f t="shared" si="11"/>
        <v>7.0446601925122643E-2</v>
      </c>
      <c r="AZ76" s="6">
        <f t="shared" si="11"/>
        <v>2.4915398357876706</v>
      </c>
      <c r="BA76" s="6">
        <f t="shared" si="11"/>
        <v>2.6761691305326796</v>
      </c>
      <c r="BB76" s="6">
        <f t="shared" si="11"/>
        <v>1.7077748862124986</v>
      </c>
    </row>
    <row r="77" spans="1:54" x14ac:dyDescent="0.35">
      <c r="A77" s="8">
        <v>43281</v>
      </c>
      <c r="B77" s="1">
        <v>109.76764094358244</v>
      </c>
      <c r="C77" s="1">
        <v>107.94541388994202</v>
      </c>
      <c r="D77" s="1">
        <v>110.01306926809201</v>
      </c>
      <c r="E77" s="1">
        <v>126.70697826084451</v>
      </c>
      <c r="F77" s="1">
        <v>120.92306875260195</v>
      </c>
      <c r="G77" s="1">
        <v>109.63067399074845</v>
      </c>
      <c r="H77" s="1">
        <v>108.83357595256578</v>
      </c>
      <c r="I77" s="1">
        <v>107.37915143793745</v>
      </c>
      <c r="J77" s="1">
        <v>110.83889632857471</v>
      </c>
      <c r="K77" s="1">
        <v>109.27638793747359</v>
      </c>
      <c r="L77" s="1">
        <v>107.82167388155651</v>
      </c>
      <c r="M77" s="1">
        <v>108.31657460291726</v>
      </c>
      <c r="N77" s="1">
        <v>107.55806153398694</v>
      </c>
      <c r="O77" s="1">
        <v>106.88854462468014</v>
      </c>
      <c r="P77" s="1">
        <v>108.73259489850166</v>
      </c>
      <c r="Q77" s="1">
        <v>109.51711703913257</v>
      </c>
      <c r="R77" s="1">
        <v>108.0063386386999</v>
      </c>
      <c r="T77" s="6">
        <f t="shared" si="17"/>
        <v>0.79032881572553837</v>
      </c>
      <c r="U77" s="6">
        <f t="shared" si="17"/>
        <v>0.6600739381112497</v>
      </c>
      <c r="V77" s="6">
        <f t="shared" si="17"/>
        <v>0.67811559713435443</v>
      </c>
      <c r="W77" s="6">
        <f t="shared" si="17"/>
        <v>1.1756983271307586</v>
      </c>
      <c r="X77" s="6">
        <f t="shared" si="17"/>
        <v>0.80031695232458677</v>
      </c>
      <c r="Y77" s="6">
        <f t="shared" si="17"/>
        <v>0.85590205024994592</v>
      </c>
      <c r="Z77" s="6">
        <f t="shared" si="17"/>
        <v>1.2132285953903699</v>
      </c>
      <c r="AA77" s="6">
        <f t="shared" si="17"/>
        <v>1.1182393518551104</v>
      </c>
      <c r="AB77" s="6">
        <f t="shared" si="17"/>
        <v>0.66974879350498728</v>
      </c>
      <c r="AC77" s="6">
        <f t="shared" si="17"/>
        <v>0.57063154035370545</v>
      </c>
      <c r="AD77" s="6">
        <f t="shared" si="17"/>
        <v>6.1584174379181178E-2</v>
      </c>
      <c r="AE77" s="6">
        <f t="shared" si="17"/>
        <v>0.79833003981364392</v>
      </c>
      <c r="AF77" s="6">
        <f t="shared" si="17"/>
        <v>0.36120778487254146</v>
      </c>
      <c r="AG77" s="6">
        <f t="shared" si="17"/>
        <v>7.760324551910891E-2</v>
      </c>
      <c r="AH77" s="6">
        <f t="shared" si="16"/>
        <v>0.8888503672128012</v>
      </c>
      <c r="AI77" s="6">
        <f t="shared" si="13"/>
        <v>0.44263990000934506</v>
      </c>
      <c r="AJ77" s="6">
        <f t="shared" si="12"/>
        <v>0.90066204234537928</v>
      </c>
      <c r="AL77" s="6">
        <f t="shared" si="11"/>
        <v>2.6167513885547944</v>
      </c>
      <c r="AM77" s="6">
        <f t="shared" si="11"/>
        <v>2.9136710332963167</v>
      </c>
      <c r="AN77" s="6">
        <f t="shared" si="11"/>
        <v>1.5964988035825467</v>
      </c>
      <c r="AO77" s="6">
        <f t="shared" si="11"/>
        <v>2.9767975612221109</v>
      </c>
      <c r="AP77" s="6">
        <f t="shared" si="11"/>
        <v>2.6888482789303891</v>
      </c>
      <c r="AQ77" s="6">
        <f t="shared" si="11"/>
        <v>2.451278478032104</v>
      </c>
      <c r="AR77" s="6">
        <f t="shared" si="11"/>
        <v>3.4188793355573122</v>
      </c>
      <c r="AS77" s="6">
        <f t="shared" si="11"/>
        <v>3.1654731627057675</v>
      </c>
      <c r="AT77" s="6">
        <f t="shared" si="11"/>
        <v>2.0976401271844303</v>
      </c>
      <c r="AU77" s="6">
        <f t="shared" si="11"/>
        <v>2.2151840386025468</v>
      </c>
      <c r="AV77" s="6">
        <f t="shared" si="11"/>
        <v>1.0277782994088103</v>
      </c>
      <c r="AW77" s="6">
        <f t="shared" si="11"/>
        <v>2.3796923274280291</v>
      </c>
      <c r="AX77" s="6">
        <f t="shared" si="11"/>
        <v>2.5348508052632335</v>
      </c>
      <c r="AY77" s="6">
        <f t="shared" si="11"/>
        <v>-0.70369825787575113</v>
      </c>
      <c r="AZ77" s="6">
        <f t="shared" si="11"/>
        <v>1.8025698796758194</v>
      </c>
      <c r="BA77" s="6">
        <f t="shared" si="11"/>
        <v>2.0390868153139285</v>
      </c>
      <c r="BB77" s="6">
        <f t="shared" si="11"/>
        <v>2.0548633148087303</v>
      </c>
    </row>
    <row r="78" spans="1:54" x14ac:dyDescent="0.35">
      <c r="A78" s="8">
        <v>43373</v>
      </c>
      <c r="B78" s="1">
        <v>110.31636115271107</v>
      </c>
      <c r="C78" s="1">
        <v>108.6041632281274</v>
      </c>
      <c r="D78" s="1">
        <v>110.18519469584895</v>
      </c>
      <c r="E78" s="1">
        <v>127.29673431667878</v>
      </c>
      <c r="F78" s="1">
        <v>121.46069262983677</v>
      </c>
      <c r="G78" s="1">
        <v>109.5719749768226</v>
      </c>
      <c r="H78" s="1">
        <v>109.03650994787323</v>
      </c>
      <c r="I78" s="1">
        <v>107.71172843996308</v>
      </c>
      <c r="J78" s="1">
        <v>111.34719533267896</v>
      </c>
      <c r="K78" s="1">
        <v>109.64535483582632</v>
      </c>
      <c r="L78" s="1">
        <v>108.13885607978956</v>
      </c>
      <c r="M78" s="1">
        <v>108.51477580766162</v>
      </c>
      <c r="N78" s="1">
        <v>108.89904693289984</v>
      </c>
      <c r="O78" s="1">
        <v>107.29604244067637</v>
      </c>
      <c r="P78" s="1">
        <v>108.86084101032367</v>
      </c>
      <c r="Q78" s="1">
        <v>110.12673987400261</v>
      </c>
      <c r="R78" s="1">
        <v>108.33716383411688</v>
      </c>
      <c r="T78" s="6">
        <f t="shared" si="17"/>
        <v>0.4998925042132063</v>
      </c>
      <c r="U78" s="6">
        <f t="shared" si="17"/>
        <v>0.61026153353493928</v>
      </c>
      <c r="V78" s="6">
        <f t="shared" si="17"/>
        <v>0.15645907245573909</v>
      </c>
      <c r="W78" s="6">
        <f t="shared" si="17"/>
        <v>0.46544875738427915</v>
      </c>
      <c r="X78" s="6">
        <f t="shared" si="17"/>
        <v>0.44459992851715313</v>
      </c>
      <c r="Y78" s="6">
        <f t="shared" si="17"/>
        <v>-5.3542509399151506E-2</v>
      </c>
      <c r="Z78" s="6">
        <f t="shared" si="17"/>
        <v>0.18646267342707912</v>
      </c>
      <c r="AA78" s="6">
        <f t="shared" si="17"/>
        <v>0.30972213653397418</v>
      </c>
      <c r="AB78" s="6">
        <f t="shared" si="17"/>
        <v>0.45859262491882991</v>
      </c>
      <c r="AC78" s="6">
        <f t="shared" si="17"/>
        <v>0.33764558411635281</v>
      </c>
      <c r="AD78" s="6">
        <f t="shared" si="17"/>
        <v>0.29417294947720052</v>
      </c>
      <c r="AE78" s="6">
        <f t="shared" si="17"/>
        <v>0.18298326499979201</v>
      </c>
      <c r="AF78" s="6">
        <f t="shared" si="17"/>
        <v>1.2467548966463626</v>
      </c>
      <c r="AG78" s="6">
        <f t="shared" si="17"/>
        <v>0.38123619086318783</v>
      </c>
      <c r="AH78" s="6">
        <f t="shared" si="16"/>
        <v>0.11794633609334415</v>
      </c>
      <c r="AI78" s="6">
        <f t="shared" si="13"/>
        <v>0.55664616760520147</v>
      </c>
      <c r="AJ78" s="6">
        <f t="shared" si="12"/>
        <v>0.30630164820570904</v>
      </c>
      <c r="AL78" s="6">
        <f t="shared" si="11"/>
        <v>2.5440881922893954</v>
      </c>
      <c r="AM78" s="6">
        <f t="shared" si="11"/>
        <v>2.4524150732483596</v>
      </c>
      <c r="AN78" s="6">
        <f t="shared" si="11"/>
        <v>1.2580088816631418</v>
      </c>
      <c r="AO78" s="6">
        <f t="shared" si="11"/>
        <v>2.9278789692674501</v>
      </c>
      <c r="AP78" s="6">
        <f t="shared" si="11"/>
        <v>2.0297675688781602</v>
      </c>
      <c r="AQ78" s="6">
        <f t="shared" si="11"/>
        <v>1.4763804397232239</v>
      </c>
      <c r="AR78" s="6">
        <f t="shared" si="11"/>
        <v>3.004984353602369</v>
      </c>
      <c r="AS78" s="6">
        <f t="shared" si="11"/>
        <v>2.7929652897382473</v>
      </c>
      <c r="AT78" s="6">
        <f t="shared" si="11"/>
        <v>1.8936706654245183</v>
      </c>
      <c r="AU78" s="6">
        <f t="shared" si="11"/>
        <v>1.6323832673075911</v>
      </c>
      <c r="AV78" s="6">
        <f t="shared" si="11"/>
        <v>1.0316574016093316</v>
      </c>
      <c r="AW78" s="6">
        <f t="shared" si="11"/>
        <v>1.7743889382451972</v>
      </c>
      <c r="AX78" s="6">
        <f t="shared" si="11"/>
        <v>3.2979701800097239</v>
      </c>
      <c r="AY78" s="6">
        <f t="shared" si="11"/>
        <v>-0.53076656513032505</v>
      </c>
      <c r="AZ78" s="6">
        <f t="shared" si="11"/>
        <v>1.3639560404554274</v>
      </c>
      <c r="BA78" s="6">
        <f t="shared" si="11"/>
        <v>2.1981217453206803</v>
      </c>
      <c r="BB78" s="6">
        <f t="shared" si="11"/>
        <v>1.7075270550175992</v>
      </c>
    </row>
    <row r="79" spans="1:54" x14ac:dyDescent="0.35">
      <c r="A79" s="8">
        <v>43465</v>
      </c>
      <c r="B79" s="1">
        <v>110.97312322041309</v>
      </c>
      <c r="C79" s="1">
        <v>108.68632536303393</v>
      </c>
      <c r="D79" s="1">
        <v>110.98889097779909</v>
      </c>
      <c r="E79" s="1">
        <v>128.45690234607488</v>
      </c>
      <c r="F79" s="1">
        <v>122.14743721940209</v>
      </c>
      <c r="G79" s="1">
        <v>110.42519297490209</v>
      </c>
      <c r="H79" s="1">
        <v>109.40684145258602</v>
      </c>
      <c r="I79" s="1">
        <v>108.62138218883676</v>
      </c>
      <c r="J79" s="1">
        <v>112.11082716212762</v>
      </c>
      <c r="K79" s="1">
        <v>110.63545481693755</v>
      </c>
      <c r="L79" s="1">
        <v>108.92794351271733</v>
      </c>
      <c r="M79" s="1">
        <v>108.61085818539927</v>
      </c>
      <c r="N79" s="1">
        <v>109.47546960377311</v>
      </c>
      <c r="O79" s="1">
        <v>108.25955372572908</v>
      </c>
      <c r="P79" s="1">
        <v>109.51060695835996</v>
      </c>
      <c r="Q79" s="1">
        <v>110.48826150118681</v>
      </c>
      <c r="R79" s="1">
        <v>108.77680557936586</v>
      </c>
      <c r="T79" s="6">
        <f t="shared" si="17"/>
        <v>0.59534420899984841</v>
      </c>
      <c r="U79" s="6">
        <f t="shared" si="17"/>
        <v>7.565284098174363E-2</v>
      </c>
      <c r="V79" s="6">
        <f t="shared" si="17"/>
        <v>0.729404966037972</v>
      </c>
      <c r="W79" s="6">
        <f t="shared" si="17"/>
        <v>0.91138868221860569</v>
      </c>
      <c r="X79" s="6">
        <f t="shared" si="17"/>
        <v>0.56540480273583604</v>
      </c>
      <c r="Y79" s="6">
        <f t="shared" si="17"/>
        <v>0.77868268620691072</v>
      </c>
      <c r="Z79" s="6">
        <f t="shared" si="17"/>
        <v>0.33963991042067487</v>
      </c>
      <c r="AA79" s="6">
        <f t="shared" si="17"/>
        <v>0.84452618303372251</v>
      </c>
      <c r="AB79" s="6">
        <f t="shared" si="17"/>
        <v>0.68581146311508245</v>
      </c>
      <c r="AC79" s="6">
        <f t="shared" si="17"/>
        <v>0.90300221344872256</v>
      </c>
      <c r="AD79" s="6">
        <f t="shared" si="17"/>
        <v>0.72969833557843256</v>
      </c>
      <c r="AE79" s="6">
        <f t="shared" si="17"/>
        <v>8.8543128825091522E-2</v>
      </c>
      <c r="AF79" s="6">
        <f t="shared" si="17"/>
        <v>0.52931837982792551</v>
      </c>
      <c r="AG79" s="6">
        <f t="shared" si="17"/>
        <v>0.89799331190190124</v>
      </c>
      <c r="AH79" s="6">
        <f t="shared" si="16"/>
        <v>0.5968775750819999</v>
      </c>
      <c r="AI79" s="6">
        <f t="shared" si="13"/>
        <v>0.32827778938868679</v>
      </c>
      <c r="AJ79" s="6">
        <f t="shared" si="12"/>
        <v>0.40580880068279424</v>
      </c>
      <c r="AL79" s="6">
        <f t="shared" si="11"/>
        <v>2.1367645335518715</v>
      </c>
      <c r="AM79" s="6">
        <f t="shared" si="11"/>
        <v>1.9239817285824135</v>
      </c>
      <c r="AN79" s="6">
        <f t="shared" si="11"/>
        <v>1.6265997581448532</v>
      </c>
      <c r="AO79" s="6">
        <f t="shared" si="11"/>
        <v>2.9216273603502207</v>
      </c>
      <c r="AP79" s="6">
        <f t="shared" si="11"/>
        <v>1.5802255398919218</v>
      </c>
      <c r="AQ79" s="6">
        <f t="shared" si="11"/>
        <v>1.9014781135624714</v>
      </c>
      <c r="AR79" s="6">
        <f t="shared" si="11"/>
        <v>2.235800258486087</v>
      </c>
      <c r="AS79" s="6">
        <f t="shared" si="11"/>
        <v>2.7738223815928942</v>
      </c>
      <c r="AT79" s="6">
        <f t="shared" si="11"/>
        <v>2.3644560152663585</v>
      </c>
      <c r="AU79" s="6">
        <f t="shared" si="11"/>
        <v>2.09184537967535</v>
      </c>
      <c r="AV79" s="6">
        <f t="shared" si="11"/>
        <v>1.4984614708415389</v>
      </c>
      <c r="AW79" s="6">
        <f t="shared" si="11"/>
        <v>1.7770241862608893</v>
      </c>
      <c r="AX79" s="6">
        <f t="shared" si="11"/>
        <v>3.0072454794674242</v>
      </c>
      <c r="AY79" s="6">
        <f t="shared" si="11"/>
        <v>0.4672845973050288</v>
      </c>
      <c r="AZ79" s="6">
        <f t="shared" si="11"/>
        <v>1.8689500652216973</v>
      </c>
      <c r="BA79" s="6">
        <f t="shared" si="11"/>
        <v>1.6334630731053013</v>
      </c>
      <c r="BB79" s="6">
        <f t="shared" si="11"/>
        <v>2.2757225986334007</v>
      </c>
    </row>
    <row r="80" spans="1:54" x14ac:dyDescent="0.35">
      <c r="A80" s="8">
        <v>43555</v>
      </c>
      <c r="B80" s="1">
        <v>112.13977302614857</v>
      </c>
      <c r="C80" s="1">
        <v>109.19265534555973</v>
      </c>
      <c r="D80" s="1">
        <v>110.88788396514084</v>
      </c>
      <c r="E80" s="1">
        <v>129.14952289156727</v>
      </c>
      <c r="F80" s="1">
        <v>122.64997836987276</v>
      </c>
      <c r="G80" s="1">
        <v>110.72883619087069</v>
      </c>
      <c r="H80" s="1">
        <v>109.28570050027413</v>
      </c>
      <c r="I80" s="1">
        <v>108.84243850407819</v>
      </c>
      <c r="J80" s="1">
        <v>112.91782739399392</v>
      </c>
      <c r="K80" s="1">
        <v>111.00128513765415</v>
      </c>
      <c r="L80" s="1">
        <v>109.60319727427813</v>
      </c>
      <c r="M80" s="1">
        <v>108.97638424651755</v>
      </c>
      <c r="N80" s="1">
        <v>110.20249163294146</v>
      </c>
      <c r="O80" s="1">
        <v>109.96914089321712</v>
      </c>
      <c r="P80" s="1">
        <v>110.86137720804955</v>
      </c>
      <c r="Q80" s="1">
        <v>111.16431841298949</v>
      </c>
      <c r="R80" s="1">
        <v>109.32629962709989</v>
      </c>
      <c r="T80" s="6">
        <f t="shared" si="17"/>
        <v>1.0512904132816914</v>
      </c>
      <c r="U80" s="6">
        <f t="shared" si="17"/>
        <v>0.4658635581197057</v>
      </c>
      <c r="V80" s="6">
        <f t="shared" si="17"/>
        <v>-9.1006416739891627E-2</v>
      </c>
      <c r="W80" s="6">
        <f t="shared" si="17"/>
        <v>0.53918515303008618</v>
      </c>
      <c r="X80" s="6">
        <f t="shared" si="17"/>
        <v>0.41142177184445572</v>
      </c>
      <c r="Y80" s="6">
        <f t="shared" si="17"/>
        <v>0.27497639604543433</v>
      </c>
      <c r="Z80" s="6">
        <f t="shared" si="17"/>
        <v>-0.11072520758620419</v>
      </c>
      <c r="AA80" s="6">
        <f t="shared" si="17"/>
        <v>0.20351086571253063</v>
      </c>
      <c r="AB80" s="6">
        <f t="shared" si="17"/>
        <v>0.71982363549887296</v>
      </c>
      <c r="AC80" s="6">
        <f t="shared" si="17"/>
        <v>0.33066282533200653</v>
      </c>
      <c r="AD80" s="6">
        <f t="shared" si="17"/>
        <v>0.61990866602743555</v>
      </c>
      <c r="AE80" s="6">
        <f t="shared" si="17"/>
        <v>0.33654651774717159</v>
      </c>
      <c r="AF80" s="6">
        <f t="shared" si="17"/>
        <v>0.66409583059994226</v>
      </c>
      <c r="AG80" s="6">
        <f t="shared" si="17"/>
        <v>1.5791559346523876</v>
      </c>
      <c r="AH80" s="6">
        <f t="shared" si="16"/>
        <v>1.2334606548233262</v>
      </c>
      <c r="AI80" s="6">
        <f t="shared" si="13"/>
        <v>0.61188121038127097</v>
      </c>
      <c r="AJ80" s="6">
        <f t="shared" si="12"/>
        <v>0.50515736770107011</v>
      </c>
      <c r="AL80" s="6">
        <f t="shared" si="11"/>
        <v>2.9684568190325944</v>
      </c>
      <c r="AM80" s="6">
        <f t="shared" si="11"/>
        <v>1.8231378665997777</v>
      </c>
      <c r="AN80" s="6">
        <f t="shared" si="11"/>
        <v>1.4786995257667357</v>
      </c>
      <c r="AO80" s="6">
        <f t="shared" si="11"/>
        <v>3.1260736111172083</v>
      </c>
      <c r="AP80" s="6">
        <f t="shared" si="11"/>
        <v>2.2398523409364435</v>
      </c>
      <c r="AQ80" s="6">
        <f t="shared" si="11"/>
        <v>1.8661680210690479</v>
      </c>
      <c r="AR80" s="6">
        <f t="shared" si="11"/>
        <v>1.6336961285047469</v>
      </c>
      <c r="AS80" s="6">
        <f t="shared" si="11"/>
        <v>2.4962071399504682</v>
      </c>
      <c r="AT80" s="6">
        <f t="shared" si="11"/>
        <v>2.5579439582633423</v>
      </c>
      <c r="AU80" s="6">
        <f t="shared" si="11"/>
        <v>2.1581108123040815</v>
      </c>
      <c r="AV80" s="6">
        <f t="shared" si="11"/>
        <v>1.7148886214541248</v>
      </c>
      <c r="AW80" s="6">
        <f t="shared" si="11"/>
        <v>1.4123423501446242</v>
      </c>
      <c r="AX80" s="6">
        <f t="shared" si="11"/>
        <v>2.8286955291536353</v>
      </c>
      <c r="AY80" s="6">
        <f t="shared" si="11"/>
        <v>2.9619038242649776</v>
      </c>
      <c r="AZ80" s="6">
        <f t="shared" si="11"/>
        <v>2.8640667233829742</v>
      </c>
      <c r="BA80" s="6">
        <f t="shared" si="11"/>
        <v>1.9533558402216045</v>
      </c>
      <c r="BB80" s="6">
        <f t="shared" si="11"/>
        <v>2.1337835357528645</v>
      </c>
    </row>
    <row r="81" spans="1:54" x14ac:dyDescent="0.35">
      <c r="A81" s="8">
        <v>43646</v>
      </c>
      <c r="B81" s="1">
        <v>111.689315035129</v>
      </c>
      <c r="C81" s="1">
        <v>108.85326703306913</v>
      </c>
      <c r="D81" s="1">
        <v>111.59160669852196</v>
      </c>
      <c r="E81" s="1">
        <v>129.14935492857617</v>
      </c>
      <c r="F81" s="1">
        <v>123.16435447986554</v>
      </c>
      <c r="G81" s="1">
        <v>110.92340697731339</v>
      </c>
      <c r="H81" s="1">
        <v>109.53544265959773</v>
      </c>
      <c r="I81" s="1">
        <v>108.5458156338172</v>
      </c>
      <c r="J81" s="1">
        <v>113.35480584775226</v>
      </c>
      <c r="K81" s="1">
        <v>111.50137702535264</v>
      </c>
      <c r="L81" s="1">
        <v>110.15333679455415</v>
      </c>
      <c r="M81" s="1">
        <v>109.26103956573282</v>
      </c>
      <c r="N81" s="1">
        <v>111.03245750916749</v>
      </c>
      <c r="O81" s="1">
        <v>110.43868583117626</v>
      </c>
      <c r="P81" s="1">
        <v>111.38711943157232</v>
      </c>
      <c r="Q81" s="1">
        <v>111.51517397615282</v>
      </c>
      <c r="R81" s="1">
        <v>109.25183329763196</v>
      </c>
      <c r="T81" s="6">
        <f t="shared" si="17"/>
        <v>-0.40169333222614956</v>
      </c>
      <c r="U81" s="6">
        <f t="shared" si="17"/>
        <v>-0.31081606305528586</v>
      </c>
      <c r="V81" s="6">
        <f t="shared" si="17"/>
        <v>0.63462545069608023</v>
      </c>
      <c r="W81" s="6">
        <f t="shared" si="17"/>
        <v>-1.3005312551328529E-4</v>
      </c>
      <c r="X81" s="6">
        <f t="shared" si="17"/>
        <v>0.41938540620169995</v>
      </c>
      <c r="Y81" s="6">
        <f t="shared" si="17"/>
        <v>0.17571826195961204</v>
      </c>
      <c r="Z81" s="6">
        <f t="shared" si="17"/>
        <v>0.22852226611567161</v>
      </c>
      <c r="AA81" s="6">
        <f t="shared" si="17"/>
        <v>-0.27252501353125513</v>
      </c>
      <c r="AB81" s="6">
        <f t="shared" si="17"/>
        <v>0.3869880105234591</v>
      </c>
      <c r="AC81" s="6">
        <f t="shared" si="17"/>
        <v>0.45052801603000514</v>
      </c>
      <c r="AD81" s="6">
        <f t="shared" si="17"/>
        <v>0.50193747441447112</v>
      </c>
      <c r="AE81" s="6">
        <f t="shared" si="17"/>
        <v>0.26120826193989366</v>
      </c>
      <c r="AF81" s="6">
        <f t="shared" si="17"/>
        <v>0.753128049945051</v>
      </c>
      <c r="AG81" s="6">
        <f t="shared" si="17"/>
        <v>0.4269788180077505</v>
      </c>
      <c r="AH81" s="6">
        <f t="shared" si="16"/>
        <v>0.47423389169714003</v>
      </c>
      <c r="AI81" s="6">
        <f t="shared" si="13"/>
        <v>0.31561886779161163</v>
      </c>
      <c r="AJ81" s="6">
        <f t="shared" si="12"/>
        <v>-6.8113829629212752E-2</v>
      </c>
      <c r="AL81" s="6">
        <f t="shared" si="11"/>
        <v>1.7506744929812745</v>
      </c>
      <c r="AM81" s="6">
        <f t="shared" si="11"/>
        <v>0.84102984129805769</v>
      </c>
      <c r="AN81" s="6">
        <f t="shared" si="11"/>
        <v>1.4348635493326656</v>
      </c>
      <c r="AO81" s="6">
        <f t="shared" si="11"/>
        <v>1.9275786553000218</v>
      </c>
      <c r="AP81" s="6">
        <f t="shared" si="11"/>
        <v>1.8534806884938249</v>
      </c>
      <c r="AQ81" s="6">
        <f t="shared" si="11"/>
        <v>1.1791708830267922</v>
      </c>
      <c r="AR81" s="6">
        <f t="shared" si="11"/>
        <v>0.64489905885096732</v>
      </c>
      <c r="AS81" s="6">
        <f t="shared" si="11"/>
        <v>1.0864904222623206</v>
      </c>
      <c r="AT81" s="6">
        <f t="shared" si="11"/>
        <v>2.2698796203449279</v>
      </c>
      <c r="AU81" s="6">
        <f t="shared" si="11"/>
        <v>2.0361114874625663</v>
      </c>
      <c r="AV81" s="6">
        <f t="shared" si="11"/>
        <v>2.1625178213788399</v>
      </c>
      <c r="AW81" s="6">
        <f t="shared" si="11"/>
        <v>0.87194869878217673</v>
      </c>
      <c r="AX81" s="6">
        <f t="shared" si="11"/>
        <v>3.2302515735491255</v>
      </c>
      <c r="AY81" s="6">
        <f t="shared" si="11"/>
        <v>3.3213486243655055</v>
      </c>
      <c r="AZ81" s="6">
        <f t="shared" si="11"/>
        <v>2.441332827151399</v>
      </c>
      <c r="BA81" s="6">
        <f t="shared" si="11"/>
        <v>1.8244243375273639</v>
      </c>
      <c r="BB81" s="6">
        <f t="shared" si="11"/>
        <v>1.1531681146033979</v>
      </c>
    </row>
    <row r="82" spans="1:54" x14ac:dyDescent="0.35">
      <c r="A82" s="8">
        <v>43738</v>
      </c>
      <c r="B82" s="1">
        <v>111.72407409179802</v>
      </c>
      <c r="C82" s="1">
        <v>109.05204042148344</v>
      </c>
      <c r="D82" s="1">
        <v>111.53221852444548</v>
      </c>
      <c r="E82" s="1">
        <v>129.24045492949912</v>
      </c>
      <c r="F82" s="1">
        <v>122.72779672389146</v>
      </c>
      <c r="G82" s="1">
        <v>110.67525733800481</v>
      </c>
      <c r="H82" s="1">
        <v>108.83301930918343</v>
      </c>
      <c r="I82" s="1">
        <v>108.27833062982026</v>
      </c>
      <c r="J82" s="1">
        <v>113.75125170907425</v>
      </c>
      <c r="K82" s="1">
        <v>111.77588900204377</v>
      </c>
      <c r="L82" s="1">
        <v>110.42896549177409</v>
      </c>
      <c r="M82" s="1">
        <v>109.94360119412285</v>
      </c>
      <c r="N82" s="1">
        <v>111.72616520147758</v>
      </c>
      <c r="O82" s="1">
        <v>109.97566036079796</v>
      </c>
      <c r="P82" s="1">
        <v>111.54421380658266</v>
      </c>
      <c r="Q82" s="1">
        <v>111.36493565304477</v>
      </c>
      <c r="R82" s="1">
        <v>109.62222638438855</v>
      </c>
      <c r="T82" s="6">
        <f t="shared" si="17"/>
        <v>3.1121201395212239E-2</v>
      </c>
      <c r="U82" s="6">
        <f t="shared" si="17"/>
        <v>0.18260672723209304</v>
      </c>
      <c r="V82" s="6">
        <f t="shared" si="17"/>
        <v>-5.3219212298749596E-2</v>
      </c>
      <c r="W82" s="6">
        <f t="shared" si="17"/>
        <v>7.0538486989213389E-2</v>
      </c>
      <c r="X82" s="6">
        <f t="shared" si="17"/>
        <v>-0.35445138150376199</v>
      </c>
      <c r="Y82" s="6">
        <f t="shared" si="17"/>
        <v>-0.22371260139830706</v>
      </c>
      <c r="Z82" s="6">
        <f t="shared" si="17"/>
        <v>-0.64127494567874921</v>
      </c>
      <c r="AA82" s="6">
        <f t="shared" si="17"/>
        <v>-0.24642590083739924</v>
      </c>
      <c r="AB82" s="6">
        <f t="shared" si="17"/>
        <v>0.34973890904499427</v>
      </c>
      <c r="AC82" s="6">
        <f t="shared" si="17"/>
        <v>0.24619604171229881</v>
      </c>
      <c r="AD82" s="6">
        <f t="shared" si="17"/>
        <v>0.25022273971964104</v>
      </c>
      <c r="AE82" s="6">
        <f t="shared" si="17"/>
        <v>0.62470724340801809</v>
      </c>
      <c r="AF82" s="6">
        <f t="shared" si="17"/>
        <v>0.62477919328483011</v>
      </c>
      <c r="AG82" s="6">
        <f t="shared" si="17"/>
        <v>-0.41926021384037782</v>
      </c>
      <c r="AH82" s="6">
        <f t="shared" si="16"/>
        <v>0.14103459700909315</v>
      </c>
      <c r="AI82" s="6">
        <f t="shared" si="13"/>
        <v>-0.13472455608614098</v>
      </c>
      <c r="AJ82" s="6">
        <f t="shared" si="12"/>
        <v>0.33902688456268759</v>
      </c>
      <c r="AL82" s="6">
        <f t="shared" si="11"/>
        <v>1.2760690475805747</v>
      </c>
      <c r="AM82" s="6">
        <f t="shared" si="11"/>
        <v>0.4123941293256328</v>
      </c>
      <c r="AN82" s="6">
        <f t="shared" si="11"/>
        <v>1.2225089153899527</v>
      </c>
      <c r="AO82" s="6">
        <f t="shared" si="11"/>
        <v>1.5269210347414797</v>
      </c>
      <c r="AP82" s="6">
        <f t="shared" si="11"/>
        <v>1.0432215283971091</v>
      </c>
      <c r="AQ82" s="6">
        <f t="shared" si="11"/>
        <v>1.006901957745665</v>
      </c>
      <c r="AR82" s="6">
        <f t="shared" si="11"/>
        <v>-0.18662614823886647</v>
      </c>
      <c r="AS82" s="6">
        <f t="shared" si="11"/>
        <v>0.5260357419414996</v>
      </c>
      <c r="AT82" s="6">
        <f t="shared" si="11"/>
        <v>2.1590632518516006</v>
      </c>
      <c r="AU82" s="6">
        <f t="shared" si="11"/>
        <v>1.9431139325578606</v>
      </c>
      <c r="AV82" s="6">
        <f t="shared" si="11"/>
        <v>2.1177488786221277</v>
      </c>
      <c r="AW82" s="6">
        <f t="shared" si="11"/>
        <v>1.3167104441092592</v>
      </c>
      <c r="AX82" s="6">
        <f t="shared" si="11"/>
        <v>2.5960909192527026</v>
      </c>
      <c r="AY82" s="6">
        <f t="shared" si="11"/>
        <v>2.4974061103913758</v>
      </c>
      <c r="AZ82" s="6">
        <f t="shared" si="11"/>
        <v>2.4649568856486503</v>
      </c>
      <c r="BA82" s="6">
        <f t="shared" si="11"/>
        <v>1.1243370869407299</v>
      </c>
      <c r="BB82" s="6">
        <f t="shared" si="11"/>
        <v>1.1861696437238667</v>
      </c>
    </row>
    <row r="83" spans="1:54" x14ac:dyDescent="0.35">
      <c r="A83" s="8">
        <v>43830</v>
      </c>
      <c r="B83" s="1">
        <v>112.6399416281041</v>
      </c>
      <c r="C83" s="1">
        <v>109.97868760086433</v>
      </c>
      <c r="D83" s="1">
        <v>112.06992523825761</v>
      </c>
      <c r="E83" s="1">
        <v>129.65745047581692</v>
      </c>
      <c r="F83" s="1">
        <v>123.80356334351389</v>
      </c>
      <c r="G83" s="1">
        <v>111.78455429304157</v>
      </c>
      <c r="H83" s="1">
        <v>110.04856807322845</v>
      </c>
      <c r="I83" s="1">
        <v>108.53986503372478</v>
      </c>
      <c r="J83" s="1">
        <v>114.06505227103321</v>
      </c>
      <c r="K83" s="1">
        <v>112.48553210904763</v>
      </c>
      <c r="L83" s="1">
        <v>110.59190356426953</v>
      </c>
      <c r="M83" s="1">
        <v>110.99550374641214</v>
      </c>
      <c r="N83" s="1">
        <v>112.63369390004132</v>
      </c>
      <c r="O83" s="1">
        <v>108.93122211251305</v>
      </c>
      <c r="P83" s="1">
        <v>111.21005600175376</v>
      </c>
      <c r="Q83" s="1">
        <v>111.64072723546484</v>
      </c>
      <c r="R83" s="1">
        <v>109.88007898829014</v>
      </c>
      <c r="T83" s="6">
        <f t="shared" si="17"/>
        <v>0.81975844843749091</v>
      </c>
      <c r="U83" s="6">
        <f t="shared" si="17"/>
        <v>0.84972933637870174</v>
      </c>
      <c r="V83" s="6">
        <f t="shared" si="17"/>
        <v>0.4821088658738315</v>
      </c>
      <c r="W83" s="6">
        <f t="shared" si="17"/>
        <v>0.32265094280676809</v>
      </c>
      <c r="X83" s="6">
        <f t="shared" si="17"/>
        <v>0.8765468364454021</v>
      </c>
      <c r="Y83" s="6">
        <f t="shared" si="17"/>
        <v>1.0022989615907862</v>
      </c>
      <c r="Z83" s="6">
        <f t="shared" si="17"/>
        <v>1.1168933580642193</v>
      </c>
      <c r="AA83" s="6">
        <f t="shared" si="17"/>
        <v>0.24153900635821568</v>
      </c>
      <c r="AB83" s="6">
        <f t="shared" si="17"/>
        <v>0.27586559026315793</v>
      </c>
      <c r="AC83" s="6">
        <f t="shared" si="17"/>
        <v>0.63488030678144902</v>
      </c>
      <c r="AD83" s="6">
        <f t="shared" si="17"/>
        <v>0.14755012126557165</v>
      </c>
      <c r="AE83" s="6">
        <f t="shared" si="17"/>
        <v>0.95676559696455943</v>
      </c>
      <c r="AF83" s="6">
        <f t="shared" si="17"/>
        <v>0.81227946643220861</v>
      </c>
      <c r="AG83" s="6">
        <f t="shared" si="17"/>
        <v>-0.94969945609638673</v>
      </c>
      <c r="AH83" s="6">
        <f t="shared" si="16"/>
        <v>-0.29957430638969385</v>
      </c>
      <c r="AI83" s="6">
        <f t="shared" si="13"/>
        <v>0.24764669489800717</v>
      </c>
      <c r="AJ83" s="6">
        <f t="shared" si="12"/>
        <v>0.23521927295786504</v>
      </c>
      <c r="AL83" s="6">
        <f t="shared" si="11"/>
        <v>1.5020018895750109</v>
      </c>
      <c r="AM83" s="6">
        <f t="shared" si="11"/>
        <v>1.1890752893831458</v>
      </c>
      <c r="AN83" s="6">
        <f t="shared" si="11"/>
        <v>0.97400221854164748</v>
      </c>
      <c r="AO83" s="6">
        <f t="shared" si="11"/>
        <v>0.93459215333375756</v>
      </c>
      <c r="AP83" s="6">
        <f t="shared" si="11"/>
        <v>1.3558418922347437</v>
      </c>
      <c r="AQ83" s="6">
        <f t="shared" si="11"/>
        <v>1.2310246253755208</v>
      </c>
      <c r="AR83" s="6">
        <f t="shared" si="11"/>
        <v>0.58655072399702579</v>
      </c>
      <c r="AS83" s="6">
        <f t="shared" si="11"/>
        <v>-7.5047061148847405E-2</v>
      </c>
      <c r="AT83" s="6">
        <f t="shared" si="11"/>
        <v>1.7431189817906922</v>
      </c>
      <c r="AU83" s="6">
        <f t="shared" si="11"/>
        <v>1.672228215784255</v>
      </c>
      <c r="AV83" s="6">
        <f t="shared" si="11"/>
        <v>1.5275786890789123</v>
      </c>
      <c r="AW83" s="6">
        <f t="shared" si="11"/>
        <v>2.1955867036261401</v>
      </c>
      <c r="AX83" s="6">
        <f t="shared" si="11"/>
        <v>2.8848693754855326</v>
      </c>
      <c r="AY83" s="6">
        <f t="shared" si="11"/>
        <v>0.62042412301608341</v>
      </c>
      <c r="AZ83" s="6">
        <f t="shared" si="11"/>
        <v>1.5518579346747607</v>
      </c>
      <c r="BA83" s="6">
        <f t="shared" si="11"/>
        <v>1.0430662213520625</v>
      </c>
      <c r="BB83" s="6">
        <f t="shared" si="11"/>
        <v>1.0142542824713718</v>
      </c>
    </row>
    <row r="84" spans="1:54" x14ac:dyDescent="0.35">
      <c r="A84" s="8">
        <v>43921</v>
      </c>
      <c r="B84" s="1">
        <v>107.50893523699771</v>
      </c>
      <c r="C84" s="1">
        <v>105.21785397058014</v>
      </c>
      <c r="D84" s="1">
        <v>106.26048642112643</v>
      </c>
      <c r="E84" s="1">
        <v>121.64114422782397</v>
      </c>
      <c r="F84" s="1">
        <v>114.65950378539908</v>
      </c>
      <c r="G84" s="1">
        <v>105.76324050234383</v>
      </c>
      <c r="H84" s="1">
        <v>105.58133712966142</v>
      </c>
      <c r="I84" s="1">
        <v>103.41070642733251</v>
      </c>
      <c r="J84" s="1">
        <v>107.69757421011276</v>
      </c>
      <c r="K84" s="1">
        <v>106.67571563218767</v>
      </c>
      <c r="L84" s="1">
        <v>105.25527699320226</v>
      </c>
      <c r="M84" s="1">
        <v>105.78856946265971</v>
      </c>
      <c r="N84" s="1">
        <v>106.85614043837772</v>
      </c>
      <c r="O84" s="1">
        <v>103.09964478886614</v>
      </c>
      <c r="P84" s="1">
        <v>105.14808686625449</v>
      </c>
      <c r="Q84" s="1">
        <v>105.21822595831821</v>
      </c>
      <c r="R84" s="1">
        <v>104.73012167613821</v>
      </c>
      <c r="T84" s="6">
        <f t="shared" si="17"/>
        <v>-4.5552282049710957</v>
      </c>
      <c r="U84" s="6">
        <f t="shared" si="17"/>
        <v>-4.3288692874407282</v>
      </c>
      <c r="V84" s="6">
        <f t="shared" si="17"/>
        <v>-5.183762552513949</v>
      </c>
      <c r="W84" s="6">
        <f t="shared" si="17"/>
        <v>-6.1826807627133658</v>
      </c>
      <c r="X84" s="6">
        <f t="shared" si="17"/>
        <v>-7.3859421418615128</v>
      </c>
      <c r="Y84" s="6">
        <f t="shared" si="17"/>
        <v>-5.3865346861006858</v>
      </c>
      <c r="Z84" s="6">
        <f t="shared" si="17"/>
        <v>-4.0593267334423144</v>
      </c>
      <c r="AA84" s="6">
        <f t="shared" si="17"/>
        <v>-4.7255988431518343</v>
      </c>
      <c r="AB84" s="6">
        <f t="shared" si="17"/>
        <v>-5.582321608717189</v>
      </c>
      <c r="AC84" s="6">
        <f t="shared" si="17"/>
        <v>-5.1649455427100648</v>
      </c>
      <c r="AD84" s="6">
        <f t="shared" si="17"/>
        <v>-4.8255128983885616</v>
      </c>
      <c r="AE84" s="6">
        <f t="shared" si="17"/>
        <v>-4.691121809446031</v>
      </c>
      <c r="AF84" s="6">
        <f t="shared" si="17"/>
        <v>-5.1295072208064063</v>
      </c>
      <c r="AG84" s="6">
        <f t="shared" si="17"/>
        <v>-5.3534489107480931</v>
      </c>
      <c r="AH84" s="6">
        <f t="shared" si="16"/>
        <v>-5.450918157440432</v>
      </c>
      <c r="AI84" s="6">
        <f t="shared" si="13"/>
        <v>-5.7528300255521696</v>
      </c>
      <c r="AJ84" s="6">
        <f t="shared" si="12"/>
        <v>-4.6868889789392636</v>
      </c>
      <c r="AL84" s="6">
        <f t="shared" ref="AL84:BB98" si="18">(B84/B80-1)*100</f>
        <v>-4.1295230623224484</v>
      </c>
      <c r="AM84" s="6">
        <f t="shared" si="18"/>
        <v>-3.6401728325047289</v>
      </c>
      <c r="AN84" s="6">
        <f t="shared" si="18"/>
        <v>-4.1730416151408374</v>
      </c>
      <c r="AO84" s="6">
        <f t="shared" si="18"/>
        <v>-5.8137099507887928</v>
      </c>
      <c r="AP84" s="6">
        <f t="shared" si="18"/>
        <v>-6.5148601660384937</v>
      </c>
      <c r="AQ84" s="6">
        <f t="shared" si="18"/>
        <v>-4.4844648055067937</v>
      </c>
      <c r="AR84" s="6">
        <f t="shared" si="18"/>
        <v>-3.3896139693073701</v>
      </c>
      <c r="AS84" s="6">
        <f t="shared" si="18"/>
        <v>-4.9904542303525812</v>
      </c>
      <c r="AT84" s="6">
        <f t="shared" si="18"/>
        <v>-4.6230549279580142</v>
      </c>
      <c r="AU84" s="6">
        <f t="shared" si="18"/>
        <v>-3.8968643472030773</v>
      </c>
      <c r="AV84" s="6">
        <f t="shared" si="18"/>
        <v>-3.9669648232937504</v>
      </c>
      <c r="AW84" s="6">
        <f t="shared" si="18"/>
        <v>-2.9252344954358467</v>
      </c>
      <c r="AX84" s="6">
        <f t="shared" si="18"/>
        <v>-3.0365476723608453</v>
      </c>
      <c r="AY84" s="6">
        <f t="shared" si="18"/>
        <v>-6.2467489047872355</v>
      </c>
      <c r="AZ84" s="6">
        <f t="shared" si="18"/>
        <v>-5.1535444405251596</v>
      </c>
      <c r="BA84" s="6">
        <f t="shared" si="18"/>
        <v>-5.3489217939346245</v>
      </c>
      <c r="BB84" s="6">
        <f t="shared" si="18"/>
        <v>-4.2040917570966396</v>
      </c>
    </row>
    <row r="85" spans="1:54" x14ac:dyDescent="0.35">
      <c r="A85" s="8">
        <v>44012</v>
      </c>
      <c r="B85" s="1">
        <v>88.323452579314647</v>
      </c>
      <c r="C85" s="1">
        <v>88.821130091569501</v>
      </c>
      <c r="D85" s="1">
        <v>88.802879581588812</v>
      </c>
      <c r="E85" s="1">
        <v>77.668462003432808</v>
      </c>
      <c r="F85" s="1">
        <v>85.758349460270509</v>
      </c>
      <c r="G85" s="1">
        <v>87.750388006012827</v>
      </c>
      <c r="H85" s="1">
        <v>88.368641044813401</v>
      </c>
      <c r="I85" s="1">
        <v>90.595306234085683</v>
      </c>
      <c r="J85" s="1">
        <v>87.756448803989301</v>
      </c>
      <c r="K85" s="1">
        <v>86.976063522628834</v>
      </c>
      <c r="L85" s="1">
        <v>89.486651943691243</v>
      </c>
      <c r="M85" s="1">
        <v>88.441400482885399</v>
      </c>
      <c r="N85" s="1">
        <v>87.903947697864979</v>
      </c>
      <c r="O85" s="1">
        <v>94.041561563032957</v>
      </c>
      <c r="P85" s="1">
        <v>87.698155777852747</v>
      </c>
      <c r="Q85" s="1">
        <v>89.877526628330543</v>
      </c>
      <c r="R85" s="1">
        <v>89.086681968317336</v>
      </c>
      <c r="T85" s="6">
        <f t="shared" si="17"/>
        <v>-17.845477322782234</v>
      </c>
      <c r="U85" s="6">
        <f t="shared" si="17"/>
        <v>-15.583594665973044</v>
      </c>
      <c r="V85" s="6">
        <f t="shared" si="17"/>
        <v>-16.429067311390313</v>
      </c>
      <c r="W85" s="6">
        <f t="shared" si="17"/>
        <v>-36.149513804337374</v>
      </c>
      <c r="X85" s="6">
        <f t="shared" si="17"/>
        <v>-25.206069598226264</v>
      </c>
      <c r="Y85" s="6">
        <f t="shared" si="17"/>
        <v>-17.03129784107913</v>
      </c>
      <c r="Z85" s="6">
        <f t="shared" si="17"/>
        <v>-16.302782814456684</v>
      </c>
      <c r="AA85" s="6">
        <f t="shared" si="17"/>
        <v>-12.392720866143881</v>
      </c>
      <c r="AB85" s="6">
        <f t="shared" si="17"/>
        <v>-18.515853817857852</v>
      </c>
      <c r="AC85" s="6">
        <f t="shared" si="17"/>
        <v>-18.466857234388957</v>
      </c>
      <c r="AD85" s="6">
        <f t="shared" si="17"/>
        <v>-14.981315426616959</v>
      </c>
      <c r="AE85" s="6">
        <f t="shared" si="17"/>
        <v>-16.397961583077613</v>
      </c>
      <c r="AF85" s="6">
        <f t="shared" si="17"/>
        <v>-17.736175630863414</v>
      </c>
      <c r="AG85" s="6">
        <f t="shared" si="17"/>
        <v>-8.7857559978823279</v>
      </c>
      <c r="AH85" s="6">
        <f t="shared" si="16"/>
        <v>-16.595576399404756</v>
      </c>
      <c r="AI85" s="6">
        <f t="shared" si="13"/>
        <v>-14.57988783812495</v>
      </c>
      <c r="AJ85" s="6">
        <f t="shared" si="12"/>
        <v>-14.936905884818696</v>
      </c>
      <c r="AL85" s="6">
        <f t="shared" si="18"/>
        <v>-20.920409842665087</v>
      </c>
      <c r="AM85" s="6">
        <f t="shared" si="18"/>
        <v>-18.402880765548325</v>
      </c>
      <c r="AN85" s="6">
        <f t="shared" si="18"/>
        <v>-20.421542256757363</v>
      </c>
      <c r="AO85" s="6">
        <f t="shared" si="18"/>
        <v>-39.861517661945726</v>
      </c>
      <c r="AP85" s="6">
        <f t="shared" si="18"/>
        <v>-30.370804261966899</v>
      </c>
      <c r="AQ85" s="6">
        <f t="shared" si="18"/>
        <v>-20.891009032962739</v>
      </c>
      <c r="AR85" s="6">
        <f t="shared" si="18"/>
        <v>-19.324157643260918</v>
      </c>
      <c r="AS85" s="6">
        <f t="shared" si="18"/>
        <v>-16.537265204481155</v>
      </c>
      <c r="AT85" s="6">
        <f t="shared" si="18"/>
        <v>-22.582507069126223</v>
      </c>
      <c r="AU85" s="6">
        <f t="shared" si="18"/>
        <v>-21.995525218623403</v>
      </c>
      <c r="AV85" s="6">
        <f t="shared" si="18"/>
        <v>-18.761741997346959</v>
      </c>
      <c r="AW85" s="6">
        <f t="shared" si="18"/>
        <v>-19.054952401694891</v>
      </c>
      <c r="AX85" s="6">
        <f t="shared" si="18"/>
        <v>-20.830404307130536</v>
      </c>
      <c r="AY85" s="6">
        <f t="shared" si="18"/>
        <v>-14.847264927807103</v>
      </c>
      <c r="AZ85" s="6">
        <f t="shared" si="18"/>
        <v>-21.267237876882383</v>
      </c>
      <c r="BA85" s="6">
        <f t="shared" si="18"/>
        <v>-19.40332115918989</v>
      </c>
      <c r="BB85" s="6">
        <f t="shared" si="18"/>
        <v>-18.457494689703946</v>
      </c>
    </row>
    <row r="86" spans="1:54" x14ac:dyDescent="0.35">
      <c r="A86" s="8">
        <v>44104</v>
      </c>
      <c r="B86" s="1">
        <v>101.96676528524689</v>
      </c>
      <c r="C86" s="1">
        <v>102.89066297894341</v>
      </c>
      <c r="D86" s="1">
        <v>103.89175291146027</v>
      </c>
      <c r="E86" s="1">
        <v>95.873405315149981</v>
      </c>
      <c r="F86" s="1">
        <v>99.545210251119016</v>
      </c>
      <c r="G86" s="1">
        <v>103.29041360200765</v>
      </c>
      <c r="H86" s="1">
        <v>103.11774999910232</v>
      </c>
      <c r="I86" s="1">
        <v>102.88103863821583</v>
      </c>
      <c r="J86" s="1">
        <v>101.43662818961175</v>
      </c>
      <c r="K86" s="1">
        <v>101.7365790300075</v>
      </c>
      <c r="L86" s="1">
        <v>102.48722234952223</v>
      </c>
      <c r="M86" s="1">
        <v>103.01294285132046</v>
      </c>
      <c r="N86" s="1">
        <v>102.67582700557837</v>
      </c>
      <c r="O86" s="1">
        <v>101.06713013503906</v>
      </c>
      <c r="P86" s="1">
        <v>103.70038883971176</v>
      </c>
      <c r="Q86" s="1">
        <v>102.74418901260702</v>
      </c>
      <c r="R86" s="1">
        <v>103.70551753175043</v>
      </c>
      <c r="T86" s="6">
        <f t="shared" si="17"/>
        <v>15.446987529932121</v>
      </c>
      <c r="U86" s="6">
        <f t="shared" si="17"/>
        <v>15.840299344163977</v>
      </c>
      <c r="V86" s="6">
        <f t="shared" si="17"/>
        <v>16.991423477442936</v>
      </c>
      <c r="W86" s="6">
        <f t="shared" si="17"/>
        <v>23.439299352821674</v>
      </c>
      <c r="X86" s="6">
        <f t="shared" si="17"/>
        <v>16.076406411291288</v>
      </c>
      <c r="Y86" s="6">
        <f t="shared" si="17"/>
        <v>17.709352572811412</v>
      </c>
      <c r="Z86" s="6">
        <f t="shared" si="17"/>
        <v>16.690433144501291</v>
      </c>
      <c r="AA86" s="6">
        <f t="shared" si="17"/>
        <v>13.561113610439723</v>
      </c>
      <c r="AB86" s="6">
        <f t="shared" si="17"/>
        <v>15.588802386680634</v>
      </c>
      <c r="AC86" s="6">
        <f t="shared" si="17"/>
        <v>16.970778981665902</v>
      </c>
      <c r="AD86" s="6">
        <f t="shared" si="17"/>
        <v>14.527943691547973</v>
      </c>
      <c r="AE86" s="6">
        <f t="shared" si="17"/>
        <v>16.475929020656842</v>
      </c>
      <c r="AF86" s="6">
        <f t="shared" si="17"/>
        <v>16.804568730503288</v>
      </c>
      <c r="AG86" s="6">
        <f t="shared" si="17"/>
        <v>7.4707059891780947</v>
      </c>
      <c r="AH86" s="6">
        <f t="shared" si="16"/>
        <v>18.246943644281522</v>
      </c>
      <c r="AI86" s="6">
        <f t="shared" si="13"/>
        <v>14.315772659703718</v>
      </c>
      <c r="AJ86" s="6">
        <f t="shared" si="12"/>
        <v>16.409675655708121</v>
      </c>
      <c r="AL86" s="6">
        <f t="shared" si="18"/>
        <v>-8.7333986751450094</v>
      </c>
      <c r="AM86" s="6">
        <f t="shared" si="18"/>
        <v>-5.6499423749674538</v>
      </c>
      <c r="AN86" s="6">
        <f t="shared" si="18"/>
        <v>-6.8504560512356205</v>
      </c>
      <c r="AO86" s="6">
        <f t="shared" si="18"/>
        <v>-25.817805757919167</v>
      </c>
      <c r="AP86" s="6">
        <f t="shared" si="18"/>
        <v>-18.889434253372762</v>
      </c>
      <c r="AQ86" s="6">
        <f t="shared" si="18"/>
        <v>-6.6725336029205495</v>
      </c>
      <c r="AR86" s="6">
        <f t="shared" si="18"/>
        <v>-5.2514111492621751</v>
      </c>
      <c r="AS86" s="6">
        <f t="shared" si="18"/>
        <v>-4.9846464756245545</v>
      </c>
      <c r="AT86" s="6">
        <f t="shared" si="18"/>
        <v>-10.825923525622294</v>
      </c>
      <c r="AU86" s="6">
        <f t="shared" si="18"/>
        <v>-8.9816418027797607</v>
      </c>
      <c r="AV86" s="6">
        <f t="shared" si="18"/>
        <v>-7.1917210370348483</v>
      </c>
      <c r="AW86" s="6">
        <f t="shared" si="18"/>
        <v>-6.3038305708808089</v>
      </c>
      <c r="AX86" s="6">
        <f t="shared" si="18"/>
        <v>-8.100464362648264</v>
      </c>
      <c r="AY86" s="6">
        <f t="shared" si="18"/>
        <v>-8.1004562250707295</v>
      </c>
      <c r="AZ86" s="6">
        <f t="shared" si="18"/>
        <v>-7.0320321415076386</v>
      </c>
      <c r="BA86" s="6">
        <f t="shared" si="18"/>
        <v>-7.7409883011071878</v>
      </c>
      <c r="BB86" s="6">
        <f t="shared" si="18"/>
        <v>-5.3973624216418266</v>
      </c>
    </row>
    <row r="87" spans="1:54" x14ac:dyDescent="0.35">
      <c r="A87" s="8">
        <v>44196</v>
      </c>
      <c r="B87" s="1">
        <v>102.20084689844082</v>
      </c>
      <c r="C87" s="1">
        <v>103.07035295890653</v>
      </c>
      <c r="D87" s="1">
        <v>101.04488108582436</v>
      </c>
      <c r="E87" s="1">
        <v>104.81698845359352</v>
      </c>
      <c r="F87" s="1">
        <v>100.03693650321134</v>
      </c>
      <c r="G87" s="1">
        <v>103.19595788963559</v>
      </c>
      <c r="H87" s="1">
        <v>102.93227182642296</v>
      </c>
      <c r="I87" s="1">
        <v>103.11294870036605</v>
      </c>
      <c r="J87" s="1">
        <v>103.10934879628627</v>
      </c>
      <c r="K87" s="1">
        <v>104.61164181517604</v>
      </c>
      <c r="L87" s="1">
        <v>102.77084871358564</v>
      </c>
      <c r="M87" s="1">
        <v>102.75708720313423</v>
      </c>
      <c r="N87" s="1">
        <v>102.56408485817902</v>
      </c>
      <c r="O87" s="1">
        <v>101.79166351306193</v>
      </c>
      <c r="P87" s="1">
        <v>103.45336851617964</v>
      </c>
      <c r="Q87" s="1">
        <v>102.16005840074411</v>
      </c>
      <c r="R87" s="1">
        <v>102.4776788237924</v>
      </c>
      <c r="T87" s="6">
        <f t="shared" si="17"/>
        <v>0.22956657744226394</v>
      </c>
      <c r="U87" s="6">
        <f t="shared" si="17"/>
        <v>0.17464167764171812</v>
      </c>
      <c r="V87" s="6">
        <f t="shared" si="17"/>
        <v>-2.7402288881025139</v>
      </c>
      <c r="W87" s="6">
        <f t="shared" si="17"/>
        <v>9.3285339235053435</v>
      </c>
      <c r="X87" s="6">
        <f t="shared" si="17"/>
        <v>0.4939727897021573</v>
      </c>
      <c r="Y87" s="6">
        <f t="shared" si="17"/>
        <v>-9.1446736515166105E-2</v>
      </c>
      <c r="Z87" s="6">
        <f t="shared" si="17"/>
        <v>-0.17987026741852485</v>
      </c>
      <c r="AA87" s="6">
        <f t="shared" si="17"/>
        <v>0.22541574737180436</v>
      </c>
      <c r="AB87" s="6">
        <f t="shared" si="17"/>
        <v>1.6490301743348201</v>
      </c>
      <c r="AC87" s="6">
        <f t="shared" si="17"/>
        <v>2.825987282627751</v>
      </c>
      <c r="AD87" s="6">
        <f t="shared" si="17"/>
        <v>0.27674314666870092</v>
      </c>
      <c r="AE87" s="6">
        <f t="shared" si="17"/>
        <v>-0.24837233177146256</v>
      </c>
      <c r="AF87" s="6">
        <f t="shared" si="17"/>
        <v>-0.10883004369984794</v>
      </c>
      <c r="AG87" s="6">
        <f t="shared" si="17"/>
        <v>0.71688330029238134</v>
      </c>
      <c r="AH87" s="6">
        <f t="shared" si="16"/>
        <v>-0.23820578331094078</v>
      </c>
      <c r="AI87" s="6">
        <f t="shared" si="13"/>
        <v>-0.56852909880017455</v>
      </c>
      <c r="AJ87" s="6">
        <f t="shared" si="12"/>
        <v>-1.1839666173809049</v>
      </c>
      <c r="AL87" s="6">
        <f t="shared" si="18"/>
        <v>-9.2676670271450874</v>
      </c>
      <c r="AM87" s="6">
        <f t="shared" si="18"/>
        <v>-6.2815212589457321</v>
      </c>
      <c r="AN87" s="6">
        <f t="shared" si="18"/>
        <v>-9.8376474589362939</v>
      </c>
      <c r="AO87" s="6">
        <f t="shared" si="18"/>
        <v>-19.158530366796398</v>
      </c>
      <c r="AP87" s="6">
        <f t="shared" si="18"/>
        <v>-19.1970458672163</v>
      </c>
      <c r="AQ87" s="6">
        <f t="shared" si="18"/>
        <v>-7.6831691620750213</v>
      </c>
      <c r="AR87" s="6">
        <f t="shared" si="18"/>
        <v>-6.4665050817109826</v>
      </c>
      <c r="AS87" s="6">
        <f t="shared" si="18"/>
        <v>-4.9999291335699692</v>
      </c>
      <c r="AT87" s="6">
        <f t="shared" si="18"/>
        <v>-9.6047853892310293</v>
      </c>
      <c r="AU87" s="6">
        <f t="shared" si="18"/>
        <v>-6.9999138077938223</v>
      </c>
      <c r="AV87" s="6">
        <f t="shared" si="18"/>
        <v>-7.0719958682497586</v>
      </c>
      <c r="AW87" s="6">
        <f t="shared" si="18"/>
        <v>-7.4222975392768671</v>
      </c>
      <c r="AX87" s="6">
        <f t="shared" si="18"/>
        <v>-8.9401392187303692</v>
      </c>
      <c r="AY87" s="6">
        <f t="shared" si="18"/>
        <v>-6.5541893875722845</v>
      </c>
      <c r="AZ87" s="6">
        <f t="shared" si="18"/>
        <v>-6.9748076428014727</v>
      </c>
      <c r="BA87" s="6">
        <f t="shared" si="18"/>
        <v>-8.4921238597136401</v>
      </c>
      <c r="BB87" s="6">
        <f t="shared" si="18"/>
        <v>-6.7367990928424826</v>
      </c>
    </row>
    <row r="88" spans="1:54" x14ac:dyDescent="0.35">
      <c r="A88" s="8">
        <v>44286</v>
      </c>
      <c r="B88" s="1">
        <v>103.46442458700041</v>
      </c>
      <c r="C88" s="1">
        <v>104.05886954204917</v>
      </c>
      <c r="D88" s="1">
        <v>102.63299721687619</v>
      </c>
      <c r="E88" s="1">
        <v>101.99631628997027</v>
      </c>
      <c r="F88" s="1">
        <v>100.97245804742911</v>
      </c>
      <c r="G88" s="1">
        <v>104.22294519282397</v>
      </c>
      <c r="H88" s="1">
        <v>103.90409999972792</v>
      </c>
      <c r="I88" s="1">
        <v>103.91066740122088</v>
      </c>
      <c r="J88" s="1">
        <v>104.92705374265823</v>
      </c>
      <c r="K88" s="1">
        <v>104.35106152096547</v>
      </c>
      <c r="L88" s="1">
        <v>102.40042772341437</v>
      </c>
      <c r="M88" s="1">
        <v>104.79590387957941</v>
      </c>
      <c r="N88" s="1">
        <v>104.12752699395298</v>
      </c>
      <c r="O88" s="1">
        <v>104.71294828691691</v>
      </c>
      <c r="P88" s="1">
        <v>104.69395854174533</v>
      </c>
      <c r="Q88" s="1">
        <v>104.30711288074059</v>
      </c>
      <c r="R88" s="1">
        <v>101.67611592462779</v>
      </c>
      <c r="T88" s="6">
        <f t="shared" si="17"/>
        <v>1.2363671406903753</v>
      </c>
      <c r="U88" s="6">
        <f t="shared" si="17"/>
        <v>0.95906975649608928</v>
      </c>
      <c r="V88" s="6">
        <f t="shared" si="17"/>
        <v>1.5716937998105474</v>
      </c>
      <c r="W88" s="6">
        <f t="shared" si="17"/>
        <v>-2.6910448441972545</v>
      </c>
      <c r="X88" s="6">
        <f t="shared" si="17"/>
        <v>0.935176122859116</v>
      </c>
      <c r="Y88" s="6">
        <f t="shared" si="17"/>
        <v>0.99518171466241867</v>
      </c>
      <c r="Z88" s="6">
        <f t="shared" si="17"/>
        <v>0.94414332459675787</v>
      </c>
      <c r="AA88" s="6">
        <f t="shared" si="17"/>
        <v>0.77363581481206811</v>
      </c>
      <c r="AB88" s="6">
        <f t="shared" si="17"/>
        <v>1.7628905308704867</v>
      </c>
      <c r="AC88" s="6">
        <f t="shared" si="17"/>
        <v>-0.24909301650284377</v>
      </c>
      <c r="AD88" s="6">
        <f t="shared" si="17"/>
        <v>-0.36043391176383555</v>
      </c>
      <c r="AE88" s="6">
        <f t="shared" si="17"/>
        <v>1.9841129521458445</v>
      </c>
      <c r="AF88" s="6">
        <f t="shared" si="17"/>
        <v>1.5243563455334508</v>
      </c>
      <c r="AG88" s="6">
        <f t="shared" si="17"/>
        <v>2.8698664242579275</v>
      </c>
      <c r="AH88" s="6">
        <f t="shared" si="16"/>
        <v>1.1991779903925304</v>
      </c>
      <c r="AI88" s="6">
        <f t="shared" si="13"/>
        <v>2.1016574516570907</v>
      </c>
      <c r="AJ88" s="6">
        <f t="shared" si="12"/>
        <v>-0.78218291862648393</v>
      </c>
      <c r="AL88" s="6">
        <f t="shared" si="18"/>
        <v>-3.7620227947392504</v>
      </c>
      <c r="AM88" s="6">
        <f t="shared" si="18"/>
        <v>-1.1015092826879291</v>
      </c>
      <c r="AN88" s="6">
        <f t="shared" si="18"/>
        <v>-3.4137705617814929</v>
      </c>
      <c r="AO88" s="6">
        <f t="shared" si="18"/>
        <v>-16.149821725665902</v>
      </c>
      <c r="AP88" s="6">
        <f t="shared" si="18"/>
        <v>-11.937122773169451</v>
      </c>
      <c r="AQ88" s="6">
        <f t="shared" si="18"/>
        <v>-1.4563616831367088</v>
      </c>
      <c r="AR88" s="6">
        <f t="shared" si="18"/>
        <v>-1.588573488014966</v>
      </c>
      <c r="AS88" s="6">
        <f t="shared" si="18"/>
        <v>0.48347119090583757</v>
      </c>
      <c r="AT88" s="6">
        <f t="shared" si="18"/>
        <v>-2.5725003443897276</v>
      </c>
      <c r="AU88" s="6">
        <f t="shared" si="18"/>
        <v>-2.1791783607409632</v>
      </c>
      <c r="AV88" s="6">
        <f t="shared" si="18"/>
        <v>-2.7123098730453821</v>
      </c>
      <c r="AW88" s="6">
        <f t="shared" si="18"/>
        <v>-0.93834862133255204</v>
      </c>
      <c r="AX88" s="6">
        <f t="shared" si="18"/>
        <v>-2.5535392100356491</v>
      </c>
      <c r="AY88" s="6">
        <f t="shared" si="18"/>
        <v>1.5648002486861934</v>
      </c>
      <c r="AZ88" s="6">
        <f t="shared" si="18"/>
        <v>-0.43189404395611586</v>
      </c>
      <c r="BA88" s="6">
        <f t="shared" si="18"/>
        <v>-0.86592704759967942</v>
      </c>
      <c r="BB88" s="6">
        <f t="shared" si="18"/>
        <v>-2.9160719978483907</v>
      </c>
    </row>
    <row r="89" spans="1:54" x14ac:dyDescent="0.35">
      <c r="A89" s="8">
        <v>44377</v>
      </c>
      <c r="B89" s="1">
        <v>104.79453888990723</v>
      </c>
      <c r="C89" s="1">
        <v>104.80054824212603</v>
      </c>
      <c r="D89" s="1">
        <v>104.46353785087257</v>
      </c>
      <c r="E89" s="1">
        <v>102.32784629687323</v>
      </c>
      <c r="F89" s="1">
        <v>104.76129159016195</v>
      </c>
      <c r="G89" s="1">
        <v>104.93819017803219</v>
      </c>
      <c r="H89" s="1">
        <v>104.46609595114818</v>
      </c>
      <c r="I89" s="1">
        <v>105.30353759392084</v>
      </c>
      <c r="J89" s="1">
        <v>106.41294336324547</v>
      </c>
      <c r="K89" s="1">
        <v>106.39777151938645</v>
      </c>
      <c r="L89" s="1">
        <v>104.14474047590987</v>
      </c>
      <c r="M89" s="1">
        <v>105.74518076012522</v>
      </c>
      <c r="N89" s="1">
        <v>105.3724416897675</v>
      </c>
      <c r="O89" s="1">
        <v>106.97806636138694</v>
      </c>
      <c r="P89" s="1">
        <v>105.54407625958798</v>
      </c>
      <c r="Q89" s="1">
        <v>105.6961638584944</v>
      </c>
      <c r="R89" s="1">
        <v>104.2990491190034</v>
      </c>
      <c r="T89" s="6">
        <f t="shared" si="17"/>
        <v>1.2855764754081012</v>
      </c>
      <c r="U89" s="6">
        <f t="shared" si="17"/>
        <v>0.71274914223160568</v>
      </c>
      <c r="V89" s="6">
        <f t="shared" si="17"/>
        <v>1.7835790473196722</v>
      </c>
      <c r="W89" s="6">
        <f t="shared" si="17"/>
        <v>0.32504115733007488</v>
      </c>
      <c r="X89" s="6">
        <f t="shared" si="17"/>
        <v>3.7523435756640966</v>
      </c>
      <c r="Y89" s="6">
        <f t="shared" si="17"/>
        <v>0.68626441508146119</v>
      </c>
      <c r="Z89" s="6">
        <f t="shared" si="17"/>
        <v>0.54087947580676587</v>
      </c>
      <c r="AA89" s="6">
        <f t="shared" si="17"/>
        <v>1.3404496646352904</v>
      </c>
      <c r="AB89" s="6">
        <f t="shared" si="17"/>
        <v>1.4161167855065271</v>
      </c>
      <c r="AC89" s="6">
        <f t="shared" si="17"/>
        <v>1.9613696004518122</v>
      </c>
      <c r="AD89" s="6">
        <f t="shared" si="17"/>
        <v>1.7034233071827831</v>
      </c>
      <c r="AE89" s="6">
        <f t="shared" si="17"/>
        <v>0.90583395476659945</v>
      </c>
      <c r="AF89" s="6">
        <f t="shared" si="17"/>
        <v>1.1955673314769211</v>
      </c>
      <c r="AG89" s="6">
        <f t="shared" si="17"/>
        <v>2.163169036424728</v>
      </c>
      <c r="AH89" s="6">
        <f t="shared" si="16"/>
        <v>0.81200265008958272</v>
      </c>
      <c r="AI89" s="6">
        <f t="shared" si="13"/>
        <v>1.3316934381473855</v>
      </c>
      <c r="AJ89" s="6">
        <f t="shared" si="12"/>
        <v>2.5796945236578273</v>
      </c>
      <c r="AL89" s="6">
        <f t="shared" si="18"/>
        <v>18.648598791811843</v>
      </c>
      <c r="AM89" s="6">
        <f t="shared" si="18"/>
        <v>17.990559379375902</v>
      </c>
      <c r="AN89" s="6">
        <f t="shared" si="18"/>
        <v>17.635304556644837</v>
      </c>
      <c r="AO89" s="6">
        <f t="shared" si="18"/>
        <v>31.749546286046602</v>
      </c>
      <c r="AP89" s="6">
        <f t="shared" si="18"/>
        <v>22.15870786866645</v>
      </c>
      <c r="AQ89" s="6">
        <f t="shared" si="18"/>
        <v>19.587152333550506</v>
      </c>
      <c r="AR89" s="6">
        <f t="shared" si="18"/>
        <v>18.216252638955321</v>
      </c>
      <c r="AS89" s="6">
        <f t="shared" si="18"/>
        <v>16.235092049726198</v>
      </c>
      <c r="AT89" s="6">
        <f t="shared" si="18"/>
        <v>21.259400093692115</v>
      </c>
      <c r="AU89" s="6">
        <f t="shared" si="18"/>
        <v>22.329945976118616</v>
      </c>
      <c r="AV89" s="6">
        <f t="shared" si="18"/>
        <v>16.380195497136384</v>
      </c>
      <c r="AW89" s="6">
        <f t="shared" si="18"/>
        <v>19.565249060691148</v>
      </c>
      <c r="AX89" s="6">
        <f t="shared" si="18"/>
        <v>19.872251985705525</v>
      </c>
      <c r="AY89" s="6">
        <f t="shared" si="18"/>
        <v>13.756156940974517</v>
      </c>
      <c r="AZ89" s="6">
        <f t="shared" si="18"/>
        <v>20.349254010472627</v>
      </c>
      <c r="BA89" s="6">
        <f t="shared" si="18"/>
        <v>17.6002142288344</v>
      </c>
      <c r="BB89" s="6">
        <f t="shared" si="18"/>
        <v>17.075916191486584</v>
      </c>
    </row>
    <row r="90" spans="1:54" x14ac:dyDescent="0.35">
      <c r="A90" s="8">
        <v>44469</v>
      </c>
      <c r="B90" s="1">
        <v>108.36681724326849</v>
      </c>
      <c r="C90" s="1">
        <v>105.50518566131998</v>
      </c>
      <c r="D90" s="1">
        <v>107.10054469962132</v>
      </c>
      <c r="E90" s="1">
        <v>119.57414398927534</v>
      </c>
      <c r="F90" s="1">
        <v>112.19355457183312</v>
      </c>
      <c r="G90" s="1">
        <v>109.80442670048102</v>
      </c>
      <c r="H90" s="1">
        <v>105.34761705483163</v>
      </c>
      <c r="I90" s="1">
        <v>105.85637099828247</v>
      </c>
      <c r="J90" s="1">
        <v>107.44661665757802</v>
      </c>
      <c r="K90" s="1">
        <v>108.93308143671536</v>
      </c>
      <c r="L90" s="1">
        <v>104.79058648695298</v>
      </c>
      <c r="M90" s="1">
        <v>105.521703317288</v>
      </c>
      <c r="N90" s="1">
        <v>106.37494100163489</v>
      </c>
      <c r="O90" s="1">
        <v>107.65371370957071</v>
      </c>
      <c r="P90" s="1">
        <v>107.33104485426226</v>
      </c>
      <c r="Q90" s="1">
        <v>106.76393160592418</v>
      </c>
      <c r="R90" s="1">
        <v>106.31742524104087</v>
      </c>
      <c r="T90" s="6">
        <f t="shared" ref="T90:AG91" si="19">(B90/B89-1)*100</f>
        <v>3.4088401849968086</v>
      </c>
      <c r="U90" s="6">
        <f t="shared" si="19"/>
        <v>0.67236043228131592</v>
      </c>
      <c r="V90" s="6">
        <f t="shared" si="19"/>
        <v>2.5243323201567414</v>
      </c>
      <c r="W90" s="6">
        <f t="shared" si="19"/>
        <v>16.853963331122213</v>
      </c>
      <c r="X90" s="6">
        <f t="shared" si="19"/>
        <v>7.0944743701204294</v>
      </c>
      <c r="Y90" s="6">
        <f t="shared" si="19"/>
        <v>4.6372407549558847</v>
      </c>
      <c r="Z90" s="6">
        <f t="shared" si="19"/>
        <v>0.84383463903512368</v>
      </c>
      <c r="AA90" s="6">
        <f t="shared" si="19"/>
        <v>0.52499034409794199</v>
      </c>
      <c r="AB90" s="6">
        <f t="shared" si="19"/>
        <v>0.97137929058503936</v>
      </c>
      <c r="AC90" s="6">
        <f t="shared" si="19"/>
        <v>2.3828599801706929</v>
      </c>
      <c r="AD90" s="6">
        <f t="shared" si="19"/>
        <v>0.62014270532702032</v>
      </c>
      <c r="AE90" s="6">
        <f t="shared" si="19"/>
        <v>-0.21133581807776247</v>
      </c>
      <c r="AF90" s="6">
        <f t="shared" si="19"/>
        <v>0.95138662044000899</v>
      </c>
      <c r="AG90" s="6">
        <f t="shared" si="19"/>
        <v>0.63157558475710474</v>
      </c>
      <c r="AH90" s="6">
        <f t="shared" si="16"/>
        <v>1.6931017428957196</v>
      </c>
      <c r="AI90" s="6">
        <f t="shared" si="13"/>
        <v>1.0102237474382658</v>
      </c>
      <c r="AJ90" s="6">
        <f t="shared" si="12"/>
        <v>1.9351817097915669</v>
      </c>
      <c r="AL90" s="6">
        <f t="shared" si="18"/>
        <v>6.2766058530127733</v>
      </c>
      <c r="AM90" s="6">
        <f t="shared" si="18"/>
        <v>2.541068943167013</v>
      </c>
      <c r="AN90" s="6">
        <f t="shared" si="18"/>
        <v>3.0885914408390835</v>
      </c>
      <c r="AO90" s="6">
        <f t="shared" si="18"/>
        <v>24.72086872915127</v>
      </c>
      <c r="AP90" s="6">
        <f t="shared" si="18"/>
        <v>12.706130499706214</v>
      </c>
      <c r="AQ90" s="6">
        <f t="shared" si="18"/>
        <v>6.3065030638494335</v>
      </c>
      <c r="AR90" s="6">
        <f t="shared" si="18"/>
        <v>2.1624473533884636</v>
      </c>
      <c r="AS90" s="6">
        <f t="shared" si="18"/>
        <v>2.8920123663695563</v>
      </c>
      <c r="AT90" s="6">
        <f t="shared" si="18"/>
        <v>5.9248701137147641</v>
      </c>
      <c r="AU90" s="6">
        <f t="shared" si="18"/>
        <v>7.0736626642273981</v>
      </c>
      <c r="AV90" s="6">
        <f t="shared" si="18"/>
        <v>2.247464693281831</v>
      </c>
      <c r="AW90" s="6">
        <f t="shared" si="18"/>
        <v>2.4353837455051153</v>
      </c>
      <c r="AX90" s="6">
        <f t="shared" si="18"/>
        <v>3.6027116644071988</v>
      </c>
      <c r="AY90" s="6">
        <f t="shared" si="18"/>
        <v>6.5170382949739425</v>
      </c>
      <c r="AZ90" s="6">
        <f t="shared" si="18"/>
        <v>3.501101640189952</v>
      </c>
      <c r="BA90" s="6">
        <f t="shared" si="18"/>
        <v>3.912379504814556</v>
      </c>
      <c r="BB90" s="6">
        <f t="shared" si="18"/>
        <v>2.5185812398947682</v>
      </c>
    </row>
    <row r="91" spans="1:54" x14ac:dyDescent="0.35">
      <c r="A91" s="8">
        <v>44561</v>
      </c>
      <c r="B91" s="1">
        <v>109.52171238014022</v>
      </c>
      <c r="C91" s="1">
        <v>107.45939706891754</v>
      </c>
      <c r="D91" s="1">
        <v>107.38817185039426</v>
      </c>
      <c r="E91" s="1">
        <v>122.23379848957096</v>
      </c>
      <c r="F91" s="1">
        <v>116.50764605307968</v>
      </c>
      <c r="G91" s="1">
        <v>109.56683140823922</v>
      </c>
      <c r="H91" s="1">
        <v>106.12187590956057</v>
      </c>
      <c r="I91" s="1">
        <v>107.67040411407184</v>
      </c>
      <c r="J91" s="1">
        <v>109.92679240745203</v>
      </c>
      <c r="K91" s="1">
        <v>110.72802263721658</v>
      </c>
      <c r="L91" s="1">
        <v>106.39343025959043</v>
      </c>
      <c r="M91" s="1">
        <v>107.77785732856864</v>
      </c>
      <c r="N91" s="1">
        <v>109.63908447125718</v>
      </c>
      <c r="O91" s="1">
        <v>109.50234039366808</v>
      </c>
      <c r="P91" s="1">
        <v>109.95718422396602</v>
      </c>
      <c r="Q91" s="1">
        <v>108.83596974008658</v>
      </c>
      <c r="R91" s="1">
        <v>107.88463153819893</v>
      </c>
      <c r="T91" s="6">
        <f t="shared" si="19"/>
        <v>1.0657276519242531</v>
      </c>
      <c r="U91" s="6">
        <f t="shared" si="19"/>
        <v>1.8522420441690279</v>
      </c>
      <c r="V91" s="6">
        <f t="shared" si="19"/>
        <v>0.26855806530174942</v>
      </c>
      <c r="W91" s="6">
        <f t="shared" si="19"/>
        <v>2.2242722477981314</v>
      </c>
      <c r="X91" s="6">
        <f t="shared" si="19"/>
        <v>3.8452222123726454</v>
      </c>
      <c r="Y91" s="6">
        <f t="shared" si="19"/>
        <v>-0.21638043144643904</v>
      </c>
      <c r="Z91" s="6">
        <f t="shared" si="19"/>
        <v>0.73495621104173736</v>
      </c>
      <c r="AA91" s="6">
        <f t="shared" si="19"/>
        <v>1.7136740081698187</v>
      </c>
      <c r="AB91" s="6">
        <f t="shared" si="19"/>
        <v>2.3082865026621491</v>
      </c>
      <c r="AC91" s="6">
        <f t="shared" si="19"/>
        <v>1.6477466503543203</v>
      </c>
      <c r="AD91" s="6">
        <f t="shared" si="19"/>
        <v>1.529568472104148</v>
      </c>
      <c r="AE91" s="6">
        <f t="shared" si="19"/>
        <v>2.1380947618867774</v>
      </c>
      <c r="AF91" s="6">
        <f t="shared" si="19"/>
        <v>3.0685267027054097</v>
      </c>
      <c r="AG91" s="6">
        <f t="shared" si="19"/>
        <v>1.7171973175812649</v>
      </c>
      <c r="AH91" s="6">
        <f t="shared" si="16"/>
        <v>2.4467658665483283</v>
      </c>
      <c r="AI91" s="6">
        <f t="shared" si="13"/>
        <v>1.9407660461685516</v>
      </c>
      <c r="AJ91" s="6">
        <f t="shared" si="12"/>
        <v>1.4740822528432451</v>
      </c>
      <c r="AL91" s="6">
        <f t="shared" si="18"/>
        <v>7.1632141062141219</v>
      </c>
      <c r="AM91" s="6">
        <f t="shared" si="18"/>
        <v>4.2582992917089335</v>
      </c>
      <c r="AN91" s="6">
        <f t="shared" si="18"/>
        <v>6.2776963032715294</v>
      </c>
      <c r="AO91" s="6">
        <f t="shared" si="18"/>
        <v>16.616399968110617</v>
      </c>
      <c r="AP91" s="6">
        <f t="shared" si="18"/>
        <v>16.464628091984412</v>
      </c>
      <c r="AQ91" s="6">
        <f t="shared" si="18"/>
        <v>6.1735688576262326</v>
      </c>
      <c r="AR91" s="6">
        <f t="shared" si="18"/>
        <v>3.0987405859615347</v>
      </c>
      <c r="AS91" s="6">
        <f t="shared" si="18"/>
        <v>4.4198672146882556</v>
      </c>
      <c r="AT91" s="6">
        <f t="shared" si="18"/>
        <v>6.6118578875277612</v>
      </c>
      <c r="AU91" s="6">
        <f t="shared" si="18"/>
        <v>5.8467496694552645</v>
      </c>
      <c r="AV91" s="6">
        <f t="shared" si="18"/>
        <v>3.5249115788667407</v>
      </c>
      <c r="AW91" s="6">
        <f t="shared" si="18"/>
        <v>4.8860572658206536</v>
      </c>
      <c r="AX91" s="6">
        <f t="shared" si="18"/>
        <v>6.8981258135936585</v>
      </c>
      <c r="AY91" s="6">
        <f t="shared" si="18"/>
        <v>7.5749591022419072</v>
      </c>
      <c r="AZ91" s="6">
        <f t="shared" si="18"/>
        <v>6.2867123623618015</v>
      </c>
      <c r="BA91" s="6">
        <f t="shared" si="18"/>
        <v>6.5347567766208758</v>
      </c>
      <c r="BB91" s="6">
        <f t="shared" si="18"/>
        <v>5.2762248096033026</v>
      </c>
    </row>
    <row r="92" spans="1:54" x14ac:dyDescent="0.35">
      <c r="A92" s="8">
        <v>44651</v>
      </c>
      <c r="B92" s="1">
        <v>110.09502266005393</v>
      </c>
      <c r="C92" s="1">
        <v>108.16547453408104</v>
      </c>
      <c r="D92" s="1">
        <v>108.28945618850527</v>
      </c>
      <c r="E92" s="1">
        <v>123.83195221228866</v>
      </c>
      <c r="F92" s="1">
        <v>118.1058784432208</v>
      </c>
      <c r="G92" s="1">
        <v>110.12634511707256</v>
      </c>
      <c r="H92" s="1">
        <v>107.1281057674763</v>
      </c>
      <c r="I92" s="1">
        <v>107.37086564343305</v>
      </c>
      <c r="J92" s="1">
        <v>111.8865372931229</v>
      </c>
      <c r="K92" s="1">
        <v>111.54308740200176</v>
      </c>
      <c r="L92" s="1">
        <v>105.69394338160635</v>
      </c>
      <c r="M92" s="1">
        <v>109.29451818026273</v>
      </c>
      <c r="N92" s="1">
        <v>112.34490969298224</v>
      </c>
      <c r="O92" s="1">
        <v>110.62484480277554</v>
      </c>
      <c r="P92" s="1">
        <v>110.95390663045549</v>
      </c>
      <c r="Q92" s="1">
        <v>110.99028947074211</v>
      </c>
      <c r="R92" s="1">
        <v>108.80038298888411</v>
      </c>
      <c r="T92" s="6">
        <f>(B92/B91-1)*100</f>
        <v>0.52346723535858786</v>
      </c>
      <c r="U92" s="6">
        <f>(C92/C91-1)*100</f>
        <v>0.6570644210023513</v>
      </c>
      <c r="V92" s="6">
        <f>(D92/D91-1)*100</f>
        <v>0.83927710341007433</v>
      </c>
      <c r="W92" s="6">
        <f t="shared" ref="W92:AG101" si="20">(E92/E91-1)*100</f>
        <v>1.3074564829579804</v>
      </c>
      <c r="X92" s="6">
        <f t="shared" si="20"/>
        <v>1.3717832642614614</v>
      </c>
      <c r="Y92" s="6">
        <f t="shared" si="20"/>
        <v>0.51065975135178299</v>
      </c>
      <c r="Z92" s="6">
        <f t="shared" si="20"/>
        <v>0.94818325561192296</v>
      </c>
      <c r="AA92" s="6">
        <f t="shared" si="20"/>
        <v>-0.27819944868178181</v>
      </c>
      <c r="AB92" s="6">
        <f t="shared" si="20"/>
        <v>1.7827727369747359</v>
      </c>
      <c r="AC92" s="6">
        <f t="shared" si="20"/>
        <v>0.73609619802894599</v>
      </c>
      <c r="AD92" s="6">
        <f t="shared" si="20"/>
        <v>-0.6574530741958462</v>
      </c>
      <c r="AE92" s="6">
        <f t="shared" si="20"/>
        <v>1.407210060848052</v>
      </c>
      <c r="AF92" s="6">
        <f t="shared" si="20"/>
        <v>2.4679385410541377</v>
      </c>
      <c r="AG92" s="6">
        <f t="shared" si="20"/>
        <v>1.0250962719810186</v>
      </c>
      <c r="AH92" s="6">
        <f t="shared" si="16"/>
        <v>0.90646410557340129</v>
      </c>
      <c r="AI92" s="6">
        <f t="shared" si="13"/>
        <v>1.9794188776011357</v>
      </c>
      <c r="AJ92" s="6">
        <f t="shared" si="12"/>
        <v>0.84882474698069199</v>
      </c>
      <c r="AL92" s="6">
        <f t="shared" si="18"/>
        <v>6.4085777304816904</v>
      </c>
      <c r="AM92" s="6">
        <f t="shared" si="18"/>
        <v>3.9464247594698687</v>
      </c>
      <c r="AN92" s="6">
        <f t="shared" si="18"/>
        <v>5.5113454006183726</v>
      </c>
      <c r="AO92" s="6">
        <f t="shared" si="18"/>
        <v>21.408259353446457</v>
      </c>
      <c r="AP92" s="6">
        <f t="shared" si="18"/>
        <v>16.968409729852986</v>
      </c>
      <c r="AQ92" s="6">
        <f t="shared" si="18"/>
        <v>5.6642037061288564</v>
      </c>
      <c r="AR92" s="6">
        <f t="shared" si="18"/>
        <v>3.10286674708391</v>
      </c>
      <c r="AS92" s="6">
        <f t="shared" si="18"/>
        <v>3.3299740332257022</v>
      </c>
      <c r="AT92" s="6">
        <f t="shared" si="18"/>
        <v>6.6326874740363362</v>
      </c>
      <c r="AU92" s="6">
        <f t="shared" si="18"/>
        <v>6.8921444364907769</v>
      </c>
      <c r="AV92" s="6">
        <f t="shared" si="18"/>
        <v>3.216310450467863</v>
      </c>
      <c r="AW92" s="6">
        <f t="shared" si="18"/>
        <v>4.2927386797986467</v>
      </c>
      <c r="AX92" s="6">
        <f t="shared" si="18"/>
        <v>7.8916526073902427</v>
      </c>
      <c r="AY92" s="6">
        <f t="shared" si="18"/>
        <v>5.6458123017029793</v>
      </c>
      <c r="AZ92" s="6">
        <f t="shared" si="18"/>
        <v>5.979283022538584</v>
      </c>
      <c r="BA92" s="6">
        <f t="shared" si="18"/>
        <v>6.4072107888200502</v>
      </c>
      <c r="BB92" s="6">
        <f t="shared" si="18"/>
        <v>7.0068245619625324</v>
      </c>
    </row>
    <row r="93" spans="1:54" x14ac:dyDescent="0.35">
      <c r="A93" s="8">
        <v>44742</v>
      </c>
      <c r="B93" s="1">
        <v>111.36625710725593</v>
      </c>
      <c r="C93" s="1">
        <v>108.92631473469741</v>
      </c>
      <c r="D93" s="1">
        <v>109.96879669089363</v>
      </c>
      <c r="E93" s="1">
        <v>128.17693743186285</v>
      </c>
      <c r="F93" s="1">
        <v>121.34574637791698</v>
      </c>
      <c r="G93" s="1">
        <v>111.72284175442094</v>
      </c>
      <c r="H93" s="1">
        <v>108.7273753971398</v>
      </c>
      <c r="I93" s="1">
        <v>108.32084768157654</v>
      </c>
      <c r="J93" s="1">
        <v>114.4017456887717</v>
      </c>
      <c r="K93" s="1">
        <v>113.45855330176897</v>
      </c>
      <c r="L93" s="1">
        <v>105.84683775096653</v>
      </c>
      <c r="M93" s="1">
        <v>110.81257561233443</v>
      </c>
      <c r="N93" s="1">
        <v>114.48430947966897</v>
      </c>
      <c r="O93" s="1">
        <v>111.12537173606114</v>
      </c>
      <c r="P93" s="1">
        <v>112.60647068852913</v>
      </c>
      <c r="Q93" s="1">
        <v>113.45331001283667</v>
      </c>
      <c r="R93" s="1">
        <v>109.93171826056516</v>
      </c>
      <c r="T93" s="6">
        <f t="shared" ref="T93:V101" si="21">(B93/B92-1)*100</f>
        <v>1.1546702262165587</v>
      </c>
      <c r="U93" s="6">
        <f t="shared" si="21"/>
        <v>0.70340393170156279</v>
      </c>
      <c r="V93" s="6">
        <f t="shared" si="21"/>
        <v>1.5507885638145869</v>
      </c>
      <c r="W93" s="6">
        <f t="shared" si="20"/>
        <v>3.5087755154868727</v>
      </c>
      <c r="X93" s="6">
        <f t="shared" si="20"/>
        <v>2.7431893970067955</v>
      </c>
      <c r="Y93" s="6">
        <f t="shared" si="20"/>
        <v>1.4496954708259624</v>
      </c>
      <c r="Z93" s="6">
        <f t="shared" si="20"/>
        <v>1.4928571901894117</v>
      </c>
      <c r="AA93" s="6">
        <f t="shared" si="20"/>
        <v>0.88476704779327786</v>
      </c>
      <c r="AB93" s="6">
        <f t="shared" si="20"/>
        <v>2.2479991395742305</v>
      </c>
      <c r="AC93" s="6">
        <f t="shared" si="20"/>
        <v>1.7172430352979884</v>
      </c>
      <c r="AD93" s="6">
        <f t="shared" si="20"/>
        <v>0.14465764495905642</v>
      </c>
      <c r="AE93" s="6">
        <f t="shared" si="20"/>
        <v>1.3889602674929336</v>
      </c>
      <c r="AF93" s="6">
        <f t="shared" si="20"/>
        <v>1.9043139493665651</v>
      </c>
      <c r="AG93" s="6">
        <f t="shared" si="20"/>
        <v>0.45245435975793669</v>
      </c>
      <c r="AH93" s="6">
        <f t="shared" si="16"/>
        <v>1.4894149365805465</v>
      </c>
      <c r="AI93" s="6">
        <f t="shared" si="13"/>
        <v>2.2191315599224826</v>
      </c>
      <c r="AJ93" s="6">
        <f t="shared" si="12"/>
        <v>1.0398265526295525</v>
      </c>
      <c r="AL93" s="6">
        <f t="shared" si="18"/>
        <v>6.2710502731947448</v>
      </c>
      <c r="AM93" s="6">
        <f t="shared" si="18"/>
        <v>3.9367794937860578</v>
      </c>
      <c r="AN93" s="6">
        <f t="shared" si="18"/>
        <v>5.2700290965447927</v>
      </c>
      <c r="AO93" s="6">
        <f t="shared" si="18"/>
        <v>25.261052656181505</v>
      </c>
      <c r="AP93" s="6">
        <f t="shared" si="18"/>
        <v>15.830708590951037</v>
      </c>
      <c r="AQ93" s="6">
        <f t="shared" si="18"/>
        <v>6.4653788719610139</v>
      </c>
      <c r="AR93" s="6">
        <f t="shared" si="18"/>
        <v>4.0791028009550034</v>
      </c>
      <c r="AS93" s="6">
        <f t="shared" si="18"/>
        <v>2.8653454163062086</v>
      </c>
      <c r="AT93" s="6">
        <f t="shared" si="18"/>
        <v>7.5073596059231917</v>
      </c>
      <c r="AU93" s="6">
        <f t="shared" si="18"/>
        <v>6.6362120950023806</v>
      </c>
      <c r="AV93" s="6">
        <f t="shared" si="18"/>
        <v>1.634357402283193</v>
      </c>
      <c r="AW93" s="6">
        <f t="shared" si="18"/>
        <v>4.7920811291667365</v>
      </c>
      <c r="AX93" s="6">
        <f t="shared" si="18"/>
        <v>8.6472968109899018</v>
      </c>
      <c r="AY93" s="6">
        <f t="shared" si="18"/>
        <v>3.8767810222555488</v>
      </c>
      <c r="AZ93" s="6">
        <f t="shared" si="18"/>
        <v>6.6914171588095872</v>
      </c>
      <c r="BA93" s="6">
        <f t="shared" si="18"/>
        <v>7.3390990468939821</v>
      </c>
      <c r="BB93" s="6">
        <f t="shared" si="18"/>
        <v>5.4004990353603288</v>
      </c>
    </row>
    <row r="94" spans="1:54" x14ac:dyDescent="0.35">
      <c r="A94" s="8">
        <v>44834</v>
      </c>
      <c r="B94" s="1">
        <v>112.54099165916172</v>
      </c>
      <c r="C94" s="1">
        <v>109.1365767590697</v>
      </c>
      <c r="D94" s="1">
        <v>110.64946962698221</v>
      </c>
      <c r="E94" s="1">
        <v>132.5824776666685</v>
      </c>
      <c r="F94" s="1">
        <v>123.14513721670505</v>
      </c>
      <c r="G94" s="1">
        <v>112.94569673528112</v>
      </c>
      <c r="H94" s="1">
        <v>109.06003129217339</v>
      </c>
      <c r="I94" s="1">
        <v>108.39048598843043</v>
      </c>
      <c r="J94" s="1">
        <v>115.00969380868356</v>
      </c>
      <c r="K94" s="1">
        <v>113.93728080210107</v>
      </c>
      <c r="L94" s="1">
        <v>105.65735770542609</v>
      </c>
      <c r="M94" s="1">
        <v>112.03106651485972</v>
      </c>
      <c r="N94" s="1">
        <v>116.17179072084511</v>
      </c>
      <c r="O94" s="1">
        <v>112.02919877325674</v>
      </c>
      <c r="P94" s="1">
        <v>112.2526617311445</v>
      </c>
      <c r="Q94" s="1">
        <v>113.73520646631509</v>
      </c>
      <c r="R94" s="1">
        <v>110.87576658829381</v>
      </c>
      <c r="T94" s="6">
        <f t="shared" si="21"/>
        <v>1.0548388555201349</v>
      </c>
      <c r="U94" s="6">
        <f t="shared" si="21"/>
        <v>0.19303143127940015</v>
      </c>
      <c r="V94" s="6">
        <f t="shared" si="21"/>
        <v>0.61896915904413596</v>
      </c>
      <c r="W94" s="6">
        <f t="shared" si="20"/>
        <v>3.4370771552780788</v>
      </c>
      <c r="X94" s="6">
        <f t="shared" si="20"/>
        <v>1.4828627228383295</v>
      </c>
      <c r="Y94" s="6">
        <f t="shared" si="20"/>
        <v>1.0945433911788038</v>
      </c>
      <c r="Z94" s="6">
        <f t="shared" si="20"/>
        <v>0.30595412960032764</v>
      </c>
      <c r="AA94" s="6">
        <f t="shared" si="20"/>
        <v>6.4288923456912173E-2</v>
      </c>
      <c r="AB94" s="6">
        <f t="shared" si="20"/>
        <v>0.53141507260368037</v>
      </c>
      <c r="AC94" s="6">
        <f t="shared" si="20"/>
        <v>0.42194042352965422</v>
      </c>
      <c r="AD94" s="6">
        <f t="shared" si="20"/>
        <v>-0.17901342124763131</v>
      </c>
      <c r="AE94" s="6">
        <f t="shared" si="20"/>
        <v>1.0995962288504524</v>
      </c>
      <c r="AF94" s="6">
        <f t="shared" si="20"/>
        <v>1.4739847310480725</v>
      </c>
      <c r="AG94" s="6">
        <f t="shared" si="20"/>
        <v>0.81333994485284222</v>
      </c>
      <c r="AH94" s="6">
        <f t="shared" si="16"/>
        <v>-0.31419949068759445</v>
      </c>
      <c r="AI94" s="6">
        <f t="shared" si="13"/>
        <v>0.24846913099894063</v>
      </c>
      <c r="AJ94" s="6">
        <f t="shared" si="12"/>
        <v>0.85875882108112922</v>
      </c>
      <c r="AL94" s="6">
        <f t="shared" si="18"/>
        <v>3.8518935243090136</v>
      </c>
      <c r="AM94" s="6">
        <f t="shared" si="18"/>
        <v>3.4419076891696765</v>
      </c>
      <c r="AN94" s="6">
        <f t="shared" si="18"/>
        <v>3.313638541535302</v>
      </c>
      <c r="AO94" s="6">
        <f t="shared" si="18"/>
        <v>10.878885052741726</v>
      </c>
      <c r="AP94" s="6">
        <f t="shared" si="18"/>
        <v>9.7613295939028788</v>
      </c>
      <c r="AQ94" s="6">
        <f t="shared" si="18"/>
        <v>2.8607863354805252</v>
      </c>
      <c r="AR94" s="6">
        <f t="shared" si="18"/>
        <v>3.5239660289700936</v>
      </c>
      <c r="AS94" s="6">
        <f t="shared" si="18"/>
        <v>2.3939182556986349</v>
      </c>
      <c r="AT94" s="6">
        <f t="shared" si="18"/>
        <v>7.0389160555965669</v>
      </c>
      <c r="AU94" s="6">
        <f t="shared" si="18"/>
        <v>4.5938288896132162</v>
      </c>
      <c r="AV94" s="6">
        <f t="shared" si="18"/>
        <v>0.82714607058815837</v>
      </c>
      <c r="AW94" s="6">
        <f t="shared" si="18"/>
        <v>6.168743483981709</v>
      </c>
      <c r="AX94" s="6">
        <f t="shared" si="18"/>
        <v>9.2097345737278893</v>
      </c>
      <c r="AY94" s="6">
        <f t="shared" si="18"/>
        <v>4.0644069887735279</v>
      </c>
      <c r="AZ94" s="6">
        <f t="shared" si="18"/>
        <v>4.5854551062695537</v>
      </c>
      <c r="BA94" s="6">
        <f t="shared" si="18"/>
        <v>6.5296160936846537</v>
      </c>
      <c r="BB94" s="6">
        <f t="shared" si="18"/>
        <v>4.2874828250574648</v>
      </c>
    </row>
    <row r="95" spans="1:54" x14ac:dyDescent="0.35">
      <c r="A95" s="8">
        <v>44926</v>
      </c>
      <c r="B95" s="1">
        <v>113.01523897891708</v>
      </c>
      <c r="C95" s="1">
        <v>109.65990890165595</v>
      </c>
      <c r="D95" s="1">
        <v>111.03108236992516</v>
      </c>
      <c r="E95" s="1">
        <v>133.1747474426121</v>
      </c>
      <c r="F95" s="1">
        <v>124.42735606760387</v>
      </c>
      <c r="G95" s="1">
        <v>113.70706901018913</v>
      </c>
      <c r="H95" s="1">
        <v>109.82708432314756</v>
      </c>
      <c r="I95" s="1">
        <v>109.56339185974184</v>
      </c>
      <c r="J95" s="1">
        <v>115.23384102965802</v>
      </c>
      <c r="K95" s="1">
        <v>114.95122850995223</v>
      </c>
      <c r="L95" s="1">
        <v>105.54759140593725</v>
      </c>
      <c r="M95" s="1">
        <v>113.00002881806699</v>
      </c>
      <c r="N95" s="1">
        <v>116.7757236267405</v>
      </c>
      <c r="O95" s="1">
        <v>112.11493911169448</v>
      </c>
      <c r="P95" s="1">
        <v>113.93442890020094</v>
      </c>
      <c r="Q95" s="1">
        <v>114.98337157600919</v>
      </c>
      <c r="R95" s="1">
        <v>112.18596475848113</v>
      </c>
      <c r="T95" s="6">
        <f t="shared" si="21"/>
        <v>0.421399627605612</v>
      </c>
      <c r="U95" s="6">
        <f t="shared" si="21"/>
        <v>0.47952039373706512</v>
      </c>
      <c r="V95" s="6">
        <f t="shared" si="21"/>
        <v>0.34488438510318353</v>
      </c>
      <c r="W95" s="6">
        <f t="shared" si="20"/>
        <v>0.44671798744979618</v>
      </c>
      <c r="X95" s="6">
        <f t="shared" si="20"/>
        <v>1.0412257275270509</v>
      </c>
      <c r="Y95" s="6">
        <f t="shared" si="20"/>
        <v>0.67410472192888093</v>
      </c>
      <c r="Z95" s="6">
        <f t="shared" si="20"/>
        <v>0.70333102043518281</v>
      </c>
      <c r="AA95" s="6">
        <f t="shared" si="20"/>
        <v>1.082111460812718</v>
      </c>
      <c r="AB95" s="6">
        <f t="shared" si="20"/>
        <v>0.19489419852496415</v>
      </c>
      <c r="AC95" s="6">
        <f t="shared" si="20"/>
        <v>0.88991741834905103</v>
      </c>
      <c r="AD95" s="6">
        <f t="shared" si="20"/>
        <v>-0.10388893104337216</v>
      </c>
      <c r="AE95" s="6">
        <f t="shared" si="20"/>
        <v>0.86490500657578906</v>
      </c>
      <c r="AF95" s="6">
        <f t="shared" si="20"/>
        <v>0.51986192357713623</v>
      </c>
      <c r="AG95" s="6">
        <f t="shared" si="20"/>
        <v>7.6533920956878276E-2</v>
      </c>
      <c r="AH95" s="6">
        <f t="shared" si="16"/>
        <v>1.4981980321183253</v>
      </c>
      <c r="AI95" s="6">
        <f t="shared" si="13"/>
        <v>1.0974307327289878</v>
      </c>
      <c r="AJ95" s="6">
        <f t="shared" si="12"/>
        <v>1.1816812731066717</v>
      </c>
      <c r="AL95" s="6">
        <f t="shared" si="18"/>
        <v>3.1898027549561503</v>
      </c>
      <c r="AM95" s="6">
        <f t="shared" si="18"/>
        <v>2.0477611942370633</v>
      </c>
      <c r="AN95" s="6">
        <f t="shared" si="18"/>
        <v>3.3922828340964273</v>
      </c>
      <c r="AO95" s="6">
        <f t="shared" si="18"/>
        <v>8.9508377292019112</v>
      </c>
      <c r="AP95" s="6">
        <f t="shared" si="18"/>
        <v>6.7975882122929931</v>
      </c>
      <c r="AQ95" s="6">
        <f t="shared" si="18"/>
        <v>3.7787326225795725</v>
      </c>
      <c r="AR95" s="6">
        <f t="shared" si="18"/>
        <v>3.4914652439282712</v>
      </c>
      <c r="AS95" s="6">
        <f t="shared" si="18"/>
        <v>1.7581319223660241</v>
      </c>
      <c r="AT95" s="6">
        <f t="shared" si="18"/>
        <v>4.8278026730144363</v>
      </c>
      <c r="AU95" s="6">
        <f t="shared" si="18"/>
        <v>3.8140353021315354</v>
      </c>
      <c r="AV95" s="6">
        <f t="shared" si="18"/>
        <v>-0.79501041708064379</v>
      </c>
      <c r="AW95" s="6">
        <f t="shared" si="18"/>
        <v>4.8453101768187734</v>
      </c>
      <c r="AX95" s="6">
        <f t="shared" si="18"/>
        <v>6.5092108255922598</v>
      </c>
      <c r="AY95" s="6">
        <f t="shared" si="18"/>
        <v>2.3858839077173455</v>
      </c>
      <c r="AZ95" s="6">
        <f t="shared" si="18"/>
        <v>3.6170848719933257</v>
      </c>
      <c r="BA95" s="6">
        <f t="shared" si="18"/>
        <v>5.6483181530916138</v>
      </c>
      <c r="BB95" s="6">
        <f t="shared" si="18"/>
        <v>3.9869749369809249</v>
      </c>
    </row>
    <row r="96" spans="1:54" x14ac:dyDescent="0.35">
      <c r="A96" s="8">
        <v>45016</v>
      </c>
      <c r="B96" s="1">
        <v>113.39219377103055</v>
      </c>
      <c r="C96" s="1">
        <v>111.20303903653871</v>
      </c>
      <c r="D96" s="1">
        <v>112.63246050147967</v>
      </c>
      <c r="E96" s="1">
        <v>134.64024305493848</v>
      </c>
      <c r="F96" s="1">
        <v>126.98332966044528</v>
      </c>
      <c r="G96" s="1">
        <v>114.32349409122519</v>
      </c>
      <c r="H96" s="1">
        <v>111.29790270874172</v>
      </c>
      <c r="I96" s="1">
        <v>110.94889192186388</v>
      </c>
      <c r="J96" s="1">
        <v>116.37239570139728</v>
      </c>
      <c r="K96" s="1">
        <v>115.32670024012474</v>
      </c>
      <c r="L96" s="1">
        <v>107.27905993919238</v>
      </c>
      <c r="M96" s="1">
        <v>113.11859470381202</v>
      </c>
      <c r="N96" s="1">
        <v>116.89275282662226</v>
      </c>
      <c r="O96" s="1">
        <v>112.88928440986771</v>
      </c>
      <c r="P96" s="1">
        <v>114.14331254491522</v>
      </c>
      <c r="Q96" s="1">
        <v>115.72053558782473</v>
      </c>
      <c r="R96" s="1">
        <v>113.80780199802953</v>
      </c>
      <c r="T96" s="6">
        <f t="shared" si="21"/>
        <v>0.33354333054482765</v>
      </c>
      <c r="U96" s="6">
        <f t="shared" si="21"/>
        <v>1.4071962582666853</v>
      </c>
      <c r="V96" s="6">
        <f t="shared" si="21"/>
        <v>1.4422791324497419</v>
      </c>
      <c r="W96" s="6">
        <f t="shared" si="20"/>
        <v>1.1004305549427773</v>
      </c>
      <c r="X96" s="6">
        <f t="shared" si="20"/>
        <v>2.0541894271647987</v>
      </c>
      <c r="Y96" s="6">
        <f t="shared" si="20"/>
        <v>0.54211676231037398</v>
      </c>
      <c r="Z96" s="6">
        <f t="shared" si="20"/>
        <v>1.3392128131768599</v>
      </c>
      <c r="AA96" s="6">
        <f t="shared" si="20"/>
        <v>1.2645647771617918</v>
      </c>
      <c r="AB96" s="6">
        <f t="shared" si="20"/>
        <v>0.98803846297739195</v>
      </c>
      <c r="AC96" s="6">
        <f t="shared" si="20"/>
        <v>0.32663568283657352</v>
      </c>
      <c r="AD96" s="6">
        <f t="shared" si="20"/>
        <v>1.6404623830740706</v>
      </c>
      <c r="AE96" s="6">
        <f t="shared" si="20"/>
        <v>0.10492553584735553</v>
      </c>
      <c r="AF96" s="6">
        <f t="shared" si="20"/>
        <v>0.1002170624571086</v>
      </c>
      <c r="AG96" s="6">
        <f t="shared" si="20"/>
        <v>0.69067093494274978</v>
      </c>
      <c r="AH96" s="6">
        <f t="shared" si="16"/>
        <v>0.18333671984018807</v>
      </c>
      <c r="AI96" s="6">
        <f t="shared" si="13"/>
        <v>0.64110488474260485</v>
      </c>
      <c r="AJ96" s="6">
        <f t="shared" si="12"/>
        <v>1.4456685763142962</v>
      </c>
      <c r="AL96" s="6">
        <f t="shared" si="18"/>
        <v>2.994841211993271</v>
      </c>
      <c r="AM96" s="6">
        <f t="shared" si="18"/>
        <v>2.8082569928545853</v>
      </c>
      <c r="AN96" s="6">
        <f t="shared" si="18"/>
        <v>4.0105514108541573</v>
      </c>
      <c r="AO96" s="6">
        <f t="shared" si="18"/>
        <v>8.7281922392056455</v>
      </c>
      <c r="AP96" s="6">
        <f t="shared" si="18"/>
        <v>7.5165193589346035</v>
      </c>
      <c r="AQ96" s="6">
        <f t="shared" si="18"/>
        <v>3.8112124484751986</v>
      </c>
      <c r="AR96" s="6">
        <f t="shared" si="18"/>
        <v>3.892346374830935</v>
      </c>
      <c r="AS96" s="6">
        <f t="shared" si="18"/>
        <v>3.3323995825022656</v>
      </c>
      <c r="AT96" s="6">
        <f t="shared" si="18"/>
        <v>4.0092923749371456</v>
      </c>
      <c r="AU96" s="6">
        <f t="shared" si="18"/>
        <v>3.3920639335423886</v>
      </c>
      <c r="AV96" s="6">
        <f t="shared" si="18"/>
        <v>1.499723169437428</v>
      </c>
      <c r="AW96" s="6">
        <f t="shared" si="18"/>
        <v>3.498873124855284</v>
      </c>
      <c r="AX96" s="6">
        <f t="shared" si="18"/>
        <v>4.0481078725048025</v>
      </c>
      <c r="AY96" s="6">
        <f t="shared" si="18"/>
        <v>2.0469539289562633</v>
      </c>
      <c r="AZ96" s="6">
        <f t="shared" si="18"/>
        <v>2.8745323272684864</v>
      </c>
      <c r="BA96" s="6">
        <f t="shared" si="18"/>
        <v>4.2618558250805849</v>
      </c>
      <c r="BB96" s="6">
        <f t="shared" si="18"/>
        <v>4.6023909765621207</v>
      </c>
    </row>
    <row r="97" spans="1:54" x14ac:dyDescent="0.35">
      <c r="A97" s="8">
        <v>45107</v>
      </c>
      <c r="B97" s="1">
        <v>113.55727051088813</v>
      </c>
      <c r="C97" s="1">
        <v>111.3362621987628</v>
      </c>
      <c r="D97" s="1">
        <v>112.63716339571752</v>
      </c>
      <c r="E97" s="1">
        <v>136.81727125590839</v>
      </c>
      <c r="F97" s="1">
        <v>127.28827713694822</v>
      </c>
      <c r="G97" s="1">
        <v>114.86582381572511</v>
      </c>
      <c r="H97" s="1">
        <v>111.43367061867978</v>
      </c>
      <c r="I97" s="1">
        <v>111.43026282649204</v>
      </c>
      <c r="J97" s="1">
        <v>116.41143427826509</v>
      </c>
      <c r="K97" s="1">
        <v>115.71107320503364</v>
      </c>
      <c r="L97" s="1">
        <v>108.53566866932603</v>
      </c>
      <c r="M97" s="1">
        <v>113.40151195848475</v>
      </c>
      <c r="N97" s="1">
        <v>117.21614872726441</v>
      </c>
      <c r="O97" s="1">
        <v>113.05899385019559</v>
      </c>
      <c r="P97" s="1">
        <v>114.79740824918588</v>
      </c>
      <c r="Q97" s="1">
        <v>115.74614913251975</v>
      </c>
      <c r="R97" s="1">
        <v>114.7159738905584</v>
      </c>
      <c r="T97" s="6">
        <f t="shared" si="21"/>
        <v>0.14558033879379373</v>
      </c>
      <c r="U97" s="6">
        <f t="shared" si="21"/>
        <v>0.11980172788290666</v>
      </c>
      <c r="V97" s="6">
        <f t="shared" si="21"/>
        <v>4.1754341660649175E-3</v>
      </c>
      <c r="W97" s="6">
        <f t="shared" si="20"/>
        <v>1.6169223640524866</v>
      </c>
      <c r="X97" s="6">
        <f t="shared" si="20"/>
        <v>0.24014764561488544</v>
      </c>
      <c r="Y97" s="6">
        <f t="shared" si="20"/>
        <v>0.47438169101721162</v>
      </c>
      <c r="Z97" s="6">
        <f t="shared" si="20"/>
        <v>0.12198604522977163</v>
      </c>
      <c r="AA97" s="6">
        <f t="shared" si="20"/>
        <v>0.43386724850498215</v>
      </c>
      <c r="AB97" s="6">
        <f t="shared" si="20"/>
        <v>3.3546251782912151E-2</v>
      </c>
      <c r="AC97" s="6">
        <f t="shared" si="20"/>
        <v>0.3332905251850482</v>
      </c>
      <c r="AD97" s="6">
        <f t="shared" si="20"/>
        <v>1.1713457694781493</v>
      </c>
      <c r="AE97" s="6">
        <f t="shared" si="20"/>
        <v>0.25010676221137729</v>
      </c>
      <c r="AF97" s="6">
        <f t="shared" si="20"/>
        <v>0.27666035132376532</v>
      </c>
      <c r="AG97" s="6">
        <f t="shared" si="20"/>
        <v>0.15033263893471371</v>
      </c>
      <c r="AH97" s="6">
        <f t="shared" si="16"/>
        <v>0.57304776748376973</v>
      </c>
      <c r="AI97" s="6">
        <f t="shared" si="13"/>
        <v>2.2133966598847366E-2</v>
      </c>
      <c r="AJ97" s="6">
        <f t="shared" si="12"/>
        <v>0.79798737572016609</v>
      </c>
      <c r="AL97" s="6">
        <f t="shared" si="18"/>
        <v>1.9673943082437084</v>
      </c>
      <c r="AM97" s="6">
        <f t="shared" si="18"/>
        <v>2.2124566225664388</v>
      </c>
      <c r="AN97" s="6">
        <f t="shared" si="18"/>
        <v>2.4264762233638715</v>
      </c>
      <c r="AO97" s="6">
        <f t="shared" si="18"/>
        <v>6.7409426353618684</v>
      </c>
      <c r="AP97" s="6">
        <f t="shared" si="18"/>
        <v>4.8971891775455578</v>
      </c>
      <c r="AQ97" s="6">
        <f t="shared" si="18"/>
        <v>2.8131955936215647</v>
      </c>
      <c r="AR97" s="6">
        <f t="shared" si="18"/>
        <v>2.4890651610552705</v>
      </c>
      <c r="AS97" s="6">
        <f t="shared" si="18"/>
        <v>2.8705602028300525</v>
      </c>
      <c r="AT97" s="6">
        <f t="shared" si="18"/>
        <v>1.7566939887095012</v>
      </c>
      <c r="AU97" s="6">
        <f t="shared" si="18"/>
        <v>1.985324012790457</v>
      </c>
      <c r="AV97" s="6">
        <f t="shared" si="18"/>
        <v>2.5403034946454461</v>
      </c>
      <c r="AW97" s="6">
        <f t="shared" si="18"/>
        <v>2.3363199815943592</v>
      </c>
      <c r="AX97" s="6">
        <f t="shared" si="18"/>
        <v>2.3862128006987504</v>
      </c>
      <c r="AY97" s="6">
        <f t="shared" si="18"/>
        <v>1.7400365766398362</v>
      </c>
      <c r="AZ97" s="6">
        <f t="shared" si="18"/>
        <v>1.9456586706432688</v>
      </c>
      <c r="BA97" s="6">
        <f t="shared" si="18"/>
        <v>2.020953923180957</v>
      </c>
      <c r="BB97" s="6">
        <f t="shared" si="18"/>
        <v>4.3520247892909092</v>
      </c>
    </row>
    <row r="98" spans="1:54" x14ac:dyDescent="0.35">
      <c r="A98" s="8">
        <v>45199</v>
      </c>
      <c r="B98" s="1">
        <v>115.04306538649911</v>
      </c>
      <c r="C98" s="1">
        <v>111.85228805637679</v>
      </c>
      <c r="D98" s="1">
        <v>113.22004644994499</v>
      </c>
      <c r="E98" s="1">
        <v>137.23320768094803</v>
      </c>
      <c r="F98" s="1">
        <v>128.07415399572668</v>
      </c>
      <c r="G98" s="1">
        <v>115.27930729501297</v>
      </c>
      <c r="H98" s="1">
        <v>111.98780484685609</v>
      </c>
      <c r="I98" s="1">
        <v>112.44967048808135</v>
      </c>
      <c r="J98" s="1">
        <v>117.07168436033767</v>
      </c>
      <c r="K98" s="1">
        <v>116.35278771388747</v>
      </c>
      <c r="L98" s="1">
        <v>108.76607300945444</v>
      </c>
      <c r="M98" s="1">
        <v>113.96443718118125</v>
      </c>
      <c r="N98" s="1">
        <v>118.04226091283589</v>
      </c>
      <c r="O98" s="1">
        <v>113.98667748876736</v>
      </c>
      <c r="P98" s="1">
        <v>114.73407299089475</v>
      </c>
      <c r="Q98" s="1">
        <v>116.07796203232031</v>
      </c>
      <c r="R98" s="1">
        <v>115.39065681664086</v>
      </c>
      <c r="T98" s="6">
        <f t="shared" si="21"/>
        <v>1.3084101695351347</v>
      </c>
      <c r="U98" s="6">
        <f t="shared" si="21"/>
        <v>0.46348408633727356</v>
      </c>
      <c r="V98" s="6">
        <f t="shared" si="21"/>
        <v>0.51748733424659132</v>
      </c>
      <c r="W98" s="6">
        <f t="shared" si="20"/>
        <v>0.30400871265854335</v>
      </c>
      <c r="X98" s="6">
        <f t="shared" si="20"/>
        <v>0.61739924245571842</v>
      </c>
      <c r="Y98" s="6">
        <f t="shared" si="20"/>
        <v>0.35997084733505602</v>
      </c>
      <c r="Z98" s="6">
        <f t="shared" si="20"/>
        <v>0.49727719198313647</v>
      </c>
      <c r="AA98" s="6">
        <f t="shared" si="20"/>
        <v>0.91483914309402614</v>
      </c>
      <c r="AB98" s="6">
        <f t="shared" si="20"/>
        <v>0.56716944187316098</v>
      </c>
      <c r="AC98" s="6">
        <f t="shared" si="20"/>
        <v>0.55458349065411472</v>
      </c>
      <c r="AD98" s="6">
        <f t="shared" si="20"/>
        <v>0.21228444340302133</v>
      </c>
      <c r="AE98" s="6">
        <f t="shared" si="20"/>
        <v>0.49640010346827523</v>
      </c>
      <c r="AF98" s="6">
        <f t="shared" si="20"/>
        <v>0.70477676885090101</v>
      </c>
      <c r="AG98" s="6">
        <f t="shared" si="20"/>
        <v>0.8205305982122546</v>
      </c>
      <c r="AH98" s="6">
        <f t="shared" si="16"/>
        <v>-5.5171331179926231E-2</v>
      </c>
      <c r="AI98" s="6">
        <f t="shared" si="13"/>
        <v>0.28667294962934076</v>
      </c>
      <c r="AJ98" s="6">
        <f t="shared" si="12"/>
        <v>0.58813337253809106</v>
      </c>
      <c r="AL98" s="6">
        <f t="shared" si="18"/>
        <v>2.223255447148631</v>
      </c>
      <c r="AM98" s="6">
        <f t="shared" si="18"/>
        <v>2.4883603443988545</v>
      </c>
      <c r="AN98" s="6">
        <f t="shared" si="18"/>
        <v>2.3231713912670537</v>
      </c>
      <c r="AO98" s="6">
        <f t="shared" si="18"/>
        <v>3.507801404927835</v>
      </c>
      <c r="AP98" s="6">
        <f t="shared" si="18"/>
        <v>4.0026077281052341</v>
      </c>
      <c r="AQ98" s="6">
        <f t="shared" si="18"/>
        <v>2.0661349898095649</v>
      </c>
      <c r="AR98" s="6">
        <f t="shared" si="18"/>
        <v>2.6845522782211084</v>
      </c>
      <c r="AS98" s="6">
        <f t="shared" si="18"/>
        <v>3.7449638338960867</v>
      </c>
      <c r="AT98" s="6">
        <f t="shared" si="18"/>
        <v>1.7928841329533318</v>
      </c>
      <c r="AU98" s="6">
        <f t="shared" si="18"/>
        <v>2.1200320867600153</v>
      </c>
      <c r="AV98" s="6">
        <f t="shared" si="18"/>
        <v>2.9422610706350216</v>
      </c>
      <c r="AW98" s="6">
        <f t="shared" si="18"/>
        <v>1.7257451227290499</v>
      </c>
      <c r="AX98" s="6">
        <f t="shared" si="18"/>
        <v>1.6100898336717684</v>
      </c>
      <c r="AY98" s="6">
        <f t="shared" si="18"/>
        <v>1.7472933279407687</v>
      </c>
      <c r="AZ98" s="6">
        <f t="shared" si="18"/>
        <v>2.2105589493222499</v>
      </c>
      <c r="BA98" s="6">
        <f t="shared" si="18"/>
        <v>2.0598332203310088</v>
      </c>
      <c r="BB98" s="6">
        <f t="shared" si="18"/>
        <v>4.072026167008902</v>
      </c>
    </row>
    <row r="99" spans="1:54" x14ac:dyDescent="0.35">
      <c r="A99" s="8">
        <v>45291</v>
      </c>
      <c r="B99" s="1">
        <v>115.54535876796302</v>
      </c>
      <c r="C99" s="1">
        <v>112.89900640855957</v>
      </c>
      <c r="D99" s="1">
        <v>113.73302111953726</v>
      </c>
      <c r="E99" s="1">
        <v>138.43617328304089</v>
      </c>
      <c r="F99" s="1">
        <v>129.5404938499243</v>
      </c>
      <c r="G99" s="1">
        <v>115.89285373954243</v>
      </c>
      <c r="H99" s="1">
        <v>113.21324121702948</v>
      </c>
      <c r="I99" s="1">
        <v>113.05113884785982</v>
      </c>
      <c r="J99" s="1">
        <v>117.95628103856785</v>
      </c>
      <c r="K99" s="1">
        <v>117.09123226207815</v>
      </c>
      <c r="L99" s="1">
        <v>109.40344815928614</v>
      </c>
      <c r="M99" s="1">
        <v>114.87099794100637</v>
      </c>
      <c r="N99" s="1">
        <v>119.05857807387986</v>
      </c>
      <c r="O99" s="1">
        <v>115.04089590342781</v>
      </c>
      <c r="P99" s="1">
        <v>115.52161110508645</v>
      </c>
      <c r="Q99" s="1">
        <v>116.68650954016162</v>
      </c>
      <c r="R99" s="1">
        <v>116.42293762345375</v>
      </c>
      <c r="T99" s="6">
        <f t="shared" si="21"/>
        <v>0.43661334977158628</v>
      </c>
      <c r="U99" s="6">
        <f t="shared" si="21"/>
        <v>0.93580414882099561</v>
      </c>
      <c r="V99" s="6">
        <f t="shared" si="21"/>
        <v>0.45307760036916722</v>
      </c>
      <c r="W99" s="6">
        <f t="shared" si="20"/>
        <v>0.87658491878264133</v>
      </c>
      <c r="X99" s="6">
        <f t="shared" si="20"/>
        <v>1.1449147298264073</v>
      </c>
      <c r="Y99" s="6">
        <f t="shared" si="20"/>
        <v>0.53222599868623099</v>
      </c>
      <c r="Z99" s="6">
        <f t="shared" si="20"/>
        <v>1.0942587649156676</v>
      </c>
      <c r="AA99" s="6">
        <f t="shared" si="20"/>
        <v>0.53487783216066287</v>
      </c>
      <c r="AB99" s="6">
        <f t="shared" si="20"/>
        <v>0.75560258918583312</v>
      </c>
      <c r="AC99" s="6">
        <f t="shared" si="20"/>
        <v>0.63465995331932756</v>
      </c>
      <c r="AD99" s="6">
        <f t="shared" si="20"/>
        <v>0.58600548148528553</v>
      </c>
      <c r="AE99" s="6">
        <f t="shared" si="20"/>
        <v>0.79547688932457561</v>
      </c>
      <c r="AF99" s="6">
        <f t="shared" si="20"/>
        <v>0.86097737639441174</v>
      </c>
      <c r="AG99" s="6">
        <f t="shared" si="20"/>
        <v>0.92486107840483722</v>
      </c>
      <c r="AH99" s="6">
        <f t="shared" si="16"/>
        <v>0.68640299578155428</v>
      </c>
      <c r="AI99" s="6">
        <f t="shared" si="13"/>
        <v>0.52425757412235541</v>
      </c>
      <c r="AJ99" s="6">
        <f t="shared" si="12"/>
        <v>0.89459652565564429</v>
      </c>
      <c r="AL99" s="6">
        <f t="shared" ref="AL99:BB101" si="22">(B99/B95-1)*100</f>
        <v>2.2387421483203163</v>
      </c>
      <c r="AM99" s="6">
        <f t="shared" si="22"/>
        <v>2.953766366711541</v>
      </c>
      <c r="AN99" s="6">
        <f t="shared" si="22"/>
        <v>2.4334976224134941</v>
      </c>
      <c r="AO99" s="6">
        <f t="shared" si="22"/>
        <v>3.9507684012662025</v>
      </c>
      <c r="AP99" s="6">
        <f t="shared" si="22"/>
        <v>4.1093357151640975</v>
      </c>
      <c r="AQ99" s="6">
        <f t="shared" si="22"/>
        <v>1.9222944961825084</v>
      </c>
      <c r="AR99" s="6">
        <f t="shared" si="22"/>
        <v>3.0831710727371453</v>
      </c>
      <c r="AS99" s="6">
        <f t="shared" si="22"/>
        <v>3.183314179048824</v>
      </c>
      <c r="AT99" s="6">
        <f t="shared" si="22"/>
        <v>2.3625351585817134</v>
      </c>
      <c r="AU99" s="6">
        <f t="shared" si="22"/>
        <v>1.8616623587808245</v>
      </c>
      <c r="AV99" s="6">
        <f t="shared" si="22"/>
        <v>3.6531925570136625</v>
      </c>
      <c r="AW99" s="6">
        <f t="shared" si="22"/>
        <v>1.6557244653022885</v>
      </c>
      <c r="AX99" s="6">
        <f t="shared" si="22"/>
        <v>1.9549049890165815</v>
      </c>
      <c r="AY99" s="6">
        <f t="shared" si="22"/>
        <v>2.6097831519297676</v>
      </c>
      <c r="AZ99" s="6">
        <f t="shared" si="22"/>
        <v>1.3930663630005835</v>
      </c>
      <c r="BA99" s="6">
        <f t="shared" si="22"/>
        <v>1.4812037086828544</v>
      </c>
      <c r="BB99" s="6">
        <f t="shared" si="22"/>
        <v>3.7767405879105764</v>
      </c>
    </row>
    <row r="100" spans="1:54" x14ac:dyDescent="0.35">
      <c r="A100" s="8">
        <v>45382</v>
      </c>
      <c r="B100" s="1">
        <v>117.1154230194585</v>
      </c>
      <c r="C100" s="1">
        <v>113.8276992503676</v>
      </c>
      <c r="D100" s="1">
        <v>114.76037754540032</v>
      </c>
      <c r="E100" s="1">
        <v>139.62610726060458</v>
      </c>
      <c r="F100" s="1">
        <v>131.29844632513385</v>
      </c>
      <c r="G100" s="1">
        <v>117.16377454645308</v>
      </c>
      <c r="H100" s="1">
        <v>114.31060808363078</v>
      </c>
      <c r="I100" s="1">
        <v>114.09411146929534</v>
      </c>
      <c r="J100" s="1">
        <v>119.14168891614476</v>
      </c>
      <c r="K100" s="1">
        <v>118.25338063676851</v>
      </c>
      <c r="L100" s="1">
        <v>110.70105653649355</v>
      </c>
      <c r="M100" s="1">
        <v>115.84082779790769</v>
      </c>
      <c r="N100" s="1">
        <v>120.21522093869228</v>
      </c>
      <c r="O100" s="1">
        <v>116.04603277920776</v>
      </c>
      <c r="P100" s="1">
        <v>117.38690552743977</v>
      </c>
      <c r="Q100" s="1">
        <v>117.48239167992203</v>
      </c>
      <c r="R100" s="1">
        <v>117.75804138883109</v>
      </c>
      <c r="T100" s="6">
        <f t="shared" si="21"/>
        <v>1.3588293534563034</v>
      </c>
      <c r="U100" s="6">
        <f t="shared" si="21"/>
        <v>0.82258725860462345</v>
      </c>
      <c r="V100" s="6">
        <f t="shared" si="21"/>
        <v>0.90330531603770581</v>
      </c>
      <c r="W100" s="6">
        <f t="shared" si="20"/>
        <v>0.8595542258531097</v>
      </c>
      <c r="X100" s="6">
        <f t="shared" si="20"/>
        <v>1.3570679120971763</v>
      </c>
      <c r="Y100" s="6">
        <f t="shared" si="20"/>
        <v>1.0966343185982108</v>
      </c>
      <c r="Z100" s="6">
        <f t="shared" si="20"/>
        <v>0.96929197928152799</v>
      </c>
      <c r="AA100" s="6">
        <f t="shared" si="20"/>
        <v>0.92256710729745617</v>
      </c>
      <c r="AB100" s="6">
        <f t="shared" si="20"/>
        <v>1.0049552827028574</v>
      </c>
      <c r="AC100" s="6">
        <f t="shared" si="20"/>
        <v>0.9925152825184913</v>
      </c>
      <c r="AD100" s="6">
        <f t="shared" si="20"/>
        <v>1.1860763065878466</v>
      </c>
      <c r="AE100" s="6">
        <f t="shared" si="20"/>
        <v>0.84427738444423639</v>
      </c>
      <c r="AF100" s="6">
        <f t="shared" si="20"/>
        <v>0.97149057508034709</v>
      </c>
      <c r="AG100" s="6">
        <f t="shared" si="20"/>
        <v>0.87372135611993862</v>
      </c>
      <c r="AH100" s="6">
        <f t="shared" si="16"/>
        <v>1.6146714060770062</v>
      </c>
      <c r="AI100" s="6">
        <f t="shared" si="13"/>
        <v>0.68206868377229668</v>
      </c>
      <c r="AJ100" s="6">
        <f t="shared" si="12"/>
        <v>1.1467703810184471</v>
      </c>
      <c r="AL100" s="6">
        <f t="shared" si="22"/>
        <v>3.2834969715341833</v>
      </c>
      <c r="AM100" s="6">
        <f t="shared" si="22"/>
        <v>2.3602414435512697</v>
      </c>
      <c r="AN100" s="6">
        <f t="shared" si="22"/>
        <v>1.8892573548037639</v>
      </c>
      <c r="AO100" s="6">
        <f t="shared" si="22"/>
        <v>3.7031010138860676</v>
      </c>
      <c r="AP100" s="6">
        <f t="shared" si="22"/>
        <v>3.3981757103292543</v>
      </c>
      <c r="AQ100" s="6">
        <f t="shared" si="22"/>
        <v>2.4844241140508538</v>
      </c>
      <c r="AR100" s="6">
        <f t="shared" si="22"/>
        <v>2.7068842283336503</v>
      </c>
      <c r="AS100" s="6">
        <f t="shared" si="22"/>
        <v>2.8348363764159945</v>
      </c>
      <c r="AT100" s="6">
        <f t="shared" si="22"/>
        <v>2.3796822245141902</v>
      </c>
      <c r="AU100" s="6">
        <f t="shared" si="22"/>
        <v>2.5377301098098437</v>
      </c>
      <c r="AV100" s="6">
        <f t="shared" si="22"/>
        <v>3.1898085229688178</v>
      </c>
      <c r="AW100" s="6">
        <f t="shared" si="22"/>
        <v>2.4065301564464514</v>
      </c>
      <c r="AX100" s="6">
        <f t="shared" si="22"/>
        <v>2.842321728018482</v>
      </c>
      <c r="AY100" s="6">
        <f t="shared" si="22"/>
        <v>2.7963224196539516</v>
      </c>
      <c r="AZ100" s="6">
        <f t="shared" si="22"/>
        <v>2.8416846420574959</v>
      </c>
      <c r="BA100" s="6">
        <f t="shared" si="22"/>
        <v>1.5225094518856341</v>
      </c>
      <c r="BB100" s="6">
        <f t="shared" si="22"/>
        <v>3.4709741524310944</v>
      </c>
    </row>
    <row r="101" spans="1:54" x14ac:dyDescent="0.35">
      <c r="A101" s="8">
        <v>45473</v>
      </c>
      <c r="B101" s="1">
        <v>117.94209374324255</v>
      </c>
      <c r="C101" s="1">
        <v>114.86276056748608</v>
      </c>
      <c r="D101" s="1">
        <v>115.58349008477974</v>
      </c>
      <c r="E101" s="1">
        <v>141.27158038439521</v>
      </c>
      <c r="F101" s="1">
        <v>132.35899498329462</v>
      </c>
      <c r="G101" s="1">
        <v>117.32913938741574</v>
      </c>
      <c r="H101" s="1">
        <v>115.12939879382721</v>
      </c>
      <c r="I101" s="1">
        <v>115.06809500684018</v>
      </c>
      <c r="J101" s="1">
        <v>120.41511804853464</v>
      </c>
      <c r="K101" s="1">
        <v>119.00907046647167</v>
      </c>
      <c r="L101" s="1">
        <v>111.12399994365299</v>
      </c>
      <c r="M101" s="1">
        <v>116.50884919935991</v>
      </c>
      <c r="N101" s="1">
        <v>121.2135565785468</v>
      </c>
      <c r="O101" s="1">
        <v>117.14665279208981</v>
      </c>
      <c r="P101" s="1">
        <v>117.56719072509703</v>
      </c>
      <c r="Q101" s="1">
        <v>118.6507644457355</v>
      </c>
      <c r="R101" s="1">
        <v>118.26627522774265</v>
      </c>
      <c r="T101" s="6">
        <f t="shared" si="21"/>
        <v>0.70585982825395188</v>
      </c>
      <c r="U101" s="6">
        <f t="shared" si="21"/>
        <v>0.90932288356442292</v>
      </c>
      <c r="V101" s="6">
        <f t="shared" si="21"/>
        <v>0.71724453769228536</v>
      </c>
      <c r="W101" s="6">
        <f t="shared" si="20"/>
        <v>1.1784852819247016</v>
      </c>
      <c r="X101" s="6">
        <f t="shared" si="20"/>
        <v>0.80773892444585549</v>
      </c>
      <c r="Y101" s="6">
        <f t="shared" si="20"/>
        <v>0.14113990574542434</v>
      </c>
      <c r="Z101" s="6">
        <f t="shared" si="20"/>
        <v>0.71628584951397567</v>
      </c>
      <c r="AA101" s="6">
        <f t="shared" si="20"/>
        <v>0.85366678876057644</v>
      </c>
      <c r="AB101" s="6">
        <f t="shared" si="20"/>
        <v>1.0688358910927898</v>
      </c>
      <c r="AC101" s="6">
        <f t="shared" si="20"/>
        <v>0.6390428972380624</v>
      </c>
      <c r="AD101" s="6">
        <f t="shared" si="20"/>
        <v>0.38205905200192625</v>
      </c>
      <c r="AE101" s="6">
        <f t="shared" si="20"/>
        <v>0.57667181265108614</v>
      </c>
      <c r="AF101" s="6">
        <f t="shared" si="20"/>
        <v>0.83045693553536193</v>
      </c>
      <c r="AG101" s="6">
        <f t="shared" si="20"/>
        <v>0.94843398479300678</v>
      </c>
      <c r="AH101" s="6">
        <f t="shared" si="16"/>
        <v>0.15358203442472629</v>
      </c>
      <c r="AI101" s="6">
        <f t="shared" si="13"/>
        <v>0.99450883584042415</v>
      </c>
      <c r="AJ101" s="6">
        <f t="shared" si="12"/>
        <v>0.43159162034072107</v>
      </c>
      <c r="AL101" s="6">
        <f t="shared" si="22"/>
        <v>3.861332006860807</v>
      </c>
      <c r="AM101" s="6">
        <f t="shared" si="22"/>
        <v>3.1674301787028014</v>
      </c>
      <c r="AN101" s="6">
        <f t="shared" si="22"/>
        <v>2.6157678338464274</v>
      </c>
      <c r="AO101" s="6">
        <f t="shared" si="22"/>
        <v>3.2556628908022134</v>
      </c>
      <c r="AP101" s="6">
        <f t="shared" si="22"/>
        <v>3.9836487384387054</v>
      </c>
      <c r="AQ101" s="6">
        <f t="shared" si="22"/>
        <v>2.1445156530130571</v>
      </c>
      <c r="AR101" s="6">
        <f t="shared" si="22"/>
        <v>3.3165273607418166</v>
      </c>
      <c r="AS101" s="6">
        <f t="shared" si="22"/>
        <v>3.264671632348759</v>
      </c>
      <c r="AT101" s="6">
        <f t="shared" si="22"/>
        <v>3.4392530210557437</v>
      </c>
      <c r="AU101" s="6">
        <f t="shared" si="22"/>
        <v>2.8502002186032493</v>
      </c>
      <c r="AV101" s="6">
        <f t="shared" si="22"/>
        <v>2.3847747989767187</v>
      </c>
      <c r="AW101" s="6">
        <f t="shared" si="22"/>
        <v>2.7401197631410135</v>
      </c>
      <c r="AX101" s="6">
        <f t="shared" si="22"/>
        <v>3.4102876563394391</v>
      </c>
      <c r="AY101" s="6">
        <f t="shared" si="22"/>
        <v>3.6155097464518393</v>
      </c>
      <c r="AZ101" s="6">
        <f t="shared" si="22"/>
        <v>2.41275697609733</v>
      </c>
      <c r="BA101" s="6">
        <f t="shared" si="22"/>
        <v>2.5094703668198992</v>
      </c>
      <c r="BB101" s="6">
        <f t="shared" si="22"/>
        <v>3.0948622208196719</v>
      </c>
    </row>
    <row r="102" spans="1:54" x14ac:dyDescent="0.35">
      <c r="A102" s="8">
        <v>45565</v>
      </c>
      <c r="B102" s="1">
        <v>118.20643228798043</v>
      </c>
      <c r="C102" s="1">
        <v>115.57452864577344</v>
      </c>
      <c r="D102" s="1">
        <v>116.66894845388896</v>
      </c>
      <c r="E102" s="1">
        <v>142.81955590613242</v>
      </c>
      <c r="F102" s="1">
        <v>133.03958143633236</v>
      </c>
      <c r="G102" s="1">
        <v>118.83834704794496</v>
      </c>
      <c r="H102" s="1">
        <v>116.12164108615866</v>
      </c>
      <c r="I102" s="1">
        <v>115.76853291956751</v>
      </c>
      <c r="J102" s="1">
        <v>121.20197041329718</v>
      </c>
      <c r="K102" s="1">
        <v>120.20094338797765</v>
      </c>
      <c r="L102" s="1">
        <v>111.77988069745605</v>
      </c>
      <c r="M102" s="1">
        <v>117.74819725334842</v>
      </c>
      <c r="N102" s="1">
        <v>122.1208528194345</v>
      </c>
      <c r="O102" s="1">
        <v>118.21614076794383</v>
      </c>
      <c r="P102" s="1">
        <v>118.21929618203811</v>
      </c>
      <c r="Q102" s="1">
        <v>119.71785326126978</v>
      </c>
      <c r="R102" s="1">
        <v>119.05772533494297</v>
      </c>
      <c r="T102" s="6">
        <f t="shared" ref="T102:T103" si="23">(B102/B101-1)*100</f>
        <v>0.22412570130672105</v>
      </c>
      <c r="U102" s="6">
        <f t="shared" ref="U102:U103" si="24">(C102/C101-1)*100</f>
        <v>0.61966826739217051</v>
      </c>
      <c r="V102" s="6">
        <f t="shared" ref="V102:V103" si="25">(D102/D101-1)*100</f>
        <v>0.93911195129428027</v>
      </c>
      <c r="W102" s="6">
        <f t="shared" ref="W102:W103" si="26">(E102/E101-1)*100</f>
        <v>1.0957444643326264</v>
      </c>
      <c r="X102" s="6">
        <f t="shared" ref="X102:X103" si="27">(F102/F101-1)*100</f>
        <v>0.51419735630633401</v>
      </c>
      <c r="Y102" s="6">
        <f t="shared" ref="Y102:Y103" si="28">(G102/G101-1)*100</f>
        <v>1.2863025062733069</v>
      </c>
      <c r="Z102" s="6">
        <f t="shared" ref="Z102:Z103" si="29">(H102/H101-1)*100</f>
        <v>0.8618496254882313</v>
      </c>
      <c r="AA102" s="6">
        <f t="shared" ref="AA102:AA103" si="30">(I102/I101-1)*100</f>
        <v>0.60871600654002211</v>
      </c>
      <c r="AB102" s="6">
        <f t="shared" ref="AB102:AB103" si="31">(J102/J101-1)*100</f>
        <v>0.65344981387254197</v>
      </c>
      <c r="AC102" s="6">
        <f t="shared" ref="AC102:AC103" si="32">(K102/K101-1)*100</f>
        <v>1.0014975470644893</v>
      </c>
      <c r="AD102" s="6">
        <f t="shared" ref="AD102:AD103" si="33">(L102/L101-1)*100</f>
        <v>0.5902242127133972</v>
      </c>
      <c r="AE102" s="6">
        <f t="shared" ref="AE102:AE103" si="34">(M102/M101-1)*100</f>
        <v>1.0637372718941274</v>
      </c>
      <c r="AF102" s="6">
        <f t="shared" ref="AF102:AF103" si="35">(N102/N101-1)*100</f>
        <v>0.74851053504050302</v>
      </c>
      <c r="AG102" s="6">
        <f t="shared" ref="AG102:AG103" si="36">(O102/O101-1)*100</f>
        <v>0.91294795912959525</v>
      </c>
      <c r="AH102" s="6">
        <f t="shared" ref="AH102:AH103" si="37">(P102/P101-1)*100</f>
        <v>0.55466618953741165</v>
      </c>
      <c r="AI102" s="6">
        <f t="shared" ref="AI102:AI103" si="38">(Q102/Q101-1)*100</f>
        <v>0.8993526679065722</v>
      </c>
      <c r="AJ102" s="6">
        <f t="shared" ref="AJ102:AJ103" si="39">(R102/R101-1)*100</f>
        <v>0.66921031010425125</v>
      </c>
      <c r="AL102" s="6">
        <f t="shared" ref="AL102:AL104" si="40">(B102/B98-1)*100</f>
        <v>2.7497241062324429</v>
      </c>
      <c r="AM102" s="6">
        <f t="shared" ref="AM102:AM104" si="41">(C102/C98-1)*100</f>
        <v>3.3278180125564605</v>
      </c>
      <c r="AN102" s="6">
        <f t="shared" ref="AN102:AN104" si="42">(D102/D98-1)*100</f>
        <v>3.0461937722916721</v>
      </c>
      <c r="AO102" s="6">
        <f t="shared" ref="AO102:AO104" si="43">(E102/E98-1)*100</f>
        <v>4.0706971144855997</v>
      </c>
      <c r="AP102" s="6">
        <f t="shared" ref="AP102:AP104" si="44">(F102/F98-1)*100</f>
        <v>3.8769941363589799</v>
      </c>
      <c r="AQ102" s="6">
        <f t="shared" ref="AQ102:AQ104" si="45">(G102/G98-1)*100</f>
        <v>3.087318822817009</v>
      </c>
      <c r="AR102" s="6">
        <f t="shared" ref="AR102:AR104" si="46">(H102/H98-1)*100</f>
        <v>3.6913271449115381</v>
      </c>
      <c r="AS102" s="6">
        <f t="shared" ref="AS102:AS104" si="47">(I102/I98-1)*100</f>
        <v>2.9514203261608696</v>
      </c>
      <c r="AT102" s="6">
        <f t="shared" ref="AT102:AT104" si="48">(J102/J98-1)*100</f>
        <v>3.5279974620052501</v>
      </c>
      <c r="AU102" s="6">
        <f t="shared" ref="AU102:AU104" si="49">(K102/K98-1)*100</f>
        <v>3.307317125527609</v>
      </c>
      <c r="AV102" s="6">
        <f t="shared" ref="AV102:AV104" si="50">(L102/L98-1)*100</f>
        <v>2.7709078801986697</v>
      </c>
      <c r="AW102" s="6">
        <f t="shared" ref="AW102:AW104" si="51">(M102/M98-1)*100</f>
        <v>3.3201235102418236</v>
      </c>
      <c r="AX102" s="6">
        <f t="shared" ref="AX102:AX104" si="52">(N102/N98-1)*100</f>
        <v>3.4551963636229477</v>
      </c>
      <c r="AY102" s="6">
        <f t="shared" ref="AY102:AY104" si="53">(O102/O98-1)*100</f>
        <v>3.7104891311471544</v>
      </c>
      <c r="AZ102" s="6">
        <f t="shared" ref="AZ102:AZ104" si="54">(P102/P98-1)*100</f>
        <v>3.0376531576804977</v>
      </c>
      <c r="BA102" s="6">
        <f t="shared" ref="BA102:BA104" si="55">(Q102/Q98-1)*100</f>
        <v>3.135729784725183</v>
      </c>
      <c r="BB102" s="6">
        <f t="shared" ref="BB102:BB104" si="56">(R102/R98-1)*100</f>
        <v>3.1779596541591681</v>
      </c>
    </row>
    <row r="103" spans="1:54" x14ac:dyDescent="0.35">
      <c r="A103" s="8">
        <v>45657</v>
      </c>
      <c r="B103" s="1">
        <v>119.37268970409956</v>
      </c>
      <c r="C103" s="1">
        <v>116.44432510761723</v>
      </c>
      <c r="D103" s="1">
        <v>117.73576994560844</v>
      </c>
      <c r="E103" s="1">
        <v>144.20047374414639</v>
      </c>
      <c r="F103" s="1">
        <v>134.64436823721471</v>
      </c>
      <c r="G103" s="1">
        <v>119.20718151767655</v>
      </c>
      <c r="H103" s="1">
        <v>116.70481524821233</v>
      </c>
      <c r="I103" s="1">
        <v>116.70191130200939</v>
      </c>
      <c r="J103" s="1">
        <v>121.94148922429993</v>
      </c>
      <c r="K103" s="1">
        <v>120.48837093911854</v>
      </c>
      <c r="L103" s="1">
        <v>112.53087159341862</v>
      </c>
      <c r="M103" s="1">
        <v>119.05099372163947</v>
      </c>
      <c r="N103" s="1">
        <v>122.97442677149813</v>
      </c>
      <c r="O103" s="1">
        <v>118.94822612040913</v>
      </c>
      <c r="P103" s="1">
        <v>119.3397081973189</v>
      </c>
      <c r="Q103" s="1">
        <v>120.36300974159138</v>
      </c>
      <c r="R103" s="1">
        <v>119.98612422768099</v>
      </c>
      <c r="T103" s="6">
        <f t="shared" si="23"/>
        <v>0.9866277101383325</v>
      </c>
      <c r="U103" s="6">
        <f t="shared" si="24"/>
        <v>0.75258490952589963</v>
      </c>
      <c r="V103" s="6">
        <f t="shared" si="25"/>
        <v>0.91440053746700833</v>
      </c>
      <c r="W103" s="6">
        <f t="shared" si="26"/>
        <v>0.96689688555087194</v>
      </c>
      <c r="X103" s="6">
        <f t="shared" si="27"/>
        <v>1.2062476321382132</v>
      </c>
      <c r="Y103" s="6">
        <f t="shared" si="28"/>
        <v>0.31036654320240054</v>
      </c>
      <c r="Z103" s="6">
        <f t="shared" si="29"/>
        <v>0.50220971439851603</v>
      </c>
      <c r="AA103" s="6">
        <f t="shared" si="30"/>
        <v>0.80624532323509968</v>
      </c>
      <c r="AB103" s="6">
        <f t="shared" si="31"/>
        <v>0.61015411587865831</v>
      </c>
      <c r="AC103" s="6">
        <f t="shared" si="32"/>
        <v>0.23912254183660053</v>
      </c>
      <c r="AD103" s="6">
        <f t="shared" si="33"/>
        <v>0.6718480027682272</v>
      </c>
      <c r="AE103" s="6">
        <f t="shared" si="34"/>
        <v>1.1064258295929053</v>
      </c>
      <c r="AF103" s="6">
        <f t="shared" si="35"/>
        <v>0.69895839437488227</v>
      </c>
      <c r="AG103" s="6">
        <f t="shared" si="36"/>
        <v>0.61927698511354823</v>
      </c>
      <c r="AH103" s="6">
        <f t="shared" si="37"/>
        <v>0.94774038711542552</v>
      </c>
      <c r="AI103" s="6">
        <f t="shared" si="38"/>
        <v>0.53889746829458574</v>
      </c>
      <c r="AJ103" s="6">
        <f t="shared" si="39"/>
        <v>0.77978887142868825</v>
      </c>
      <c r="AL103" s="6">
        <f t="shared" si="40"/>
        <v>3.3124056015287895</v>
      </c>
      <c r="AM103" s="6">
        <f t="shared" si="41"/>
        <v>3.1402567762446321</v>
      </c>
      <c r="AN103" s="6">
        <f t="shared" si="42"/>
        <v>3.5194253934960118</v>
      </c>
      <c r="AO103" s="6">
        <f t="shared" si="43"/>
        <v>4.1638686799873037</v>
      </c>
      <c r="AP103" s="6">
        <f t="shared" si="44"/>
        <v>3.9399837345095889</v>
      </c>
      <c r="AQ103" s="6">
        <f t="shared" si="45"/>
        <v>2.8598206629571354</v>
      </c>
      <c r="AR103" s="6">
        <f t="shared" si="46"/>
        <v>3.0840686068597911</v>
      </c>
      <c r="AS103" s="6">
        <f t="shared" si="47"/>
        <v>3.2293106388451731</v>
      </c>
      <c r="AT103" s="6">
        <f t="shared" si="48"/>
        <v>3.3785468231480209</v>
      </c>
      <c r="AU103" s="6">
        <f t="shared" si="49"/>
        <v>2.901275024108374</v>
      </c>
      <c r="AV103" s="6">
        <f t="shared" si="50"/>
        <v>2.8586150498466134</v>
      </c>
      <c r="AW103" s="6">
        <f t="shared" si="51"/>
        <v>3.6388608574462022</v>
      </c>
      <c r="AX103" s="6">
        <f t="shared" si="52"/>
        <v>3.2890101334725808</v>
      </c>
      <c r="AY103" s="6">
        <f t="shared" si="53"/>
        <v>3.3964706083837948</v>
      </c>
      <c r="AZ103" s="6">
        <f t="shared" si="54"/>
        <v>3.3050933550080375</v>
      </c>
      <c r="BA103" s="6">
        <f t="shared" si="55"/>
        <v>3.1507500017937895</v>
      </c>
      <c r="BB103" s="6">
        <f t="shared" si="56"/>
        <v>3.0605537679796679</v>
      </c>
    </row>
    <row r="104" spans="1:54" x14ac:dyDescent="0.35">
      <c r="A104" s="8">
        <v>45747</v>
      </c>
      <c r="B104" s="1">
        <v>120.19219241336393</v>
      </c>
      <c r="C104" s="1">
        <v>117.05586527654143</v>
      </c>
      <c r="D104" s="1">
        <v>118.03801025707749</v>
      </c>
      <c r="E104" s="1">
        <v>144.76734123250895</v>
      </c>
      <c r="F104" s="1">
        <v>135.29505224145825</v>
      </c>
      <c r="G104" s="1">
        <v>119.70279144895473</v>
      </c>
      <c r="H104" s="1">
        <v>117.28475740020225</v>
      </c>
      <c r="I104" s="1">
        <v>117.35793106764159</v>
      </c>
      <c r="J104" s="1">
        <v>122.60725006679618</v>
      </c>
      <c r="K104" s="1">
        <v>121.319268214389</v>
      </c>
      <c r="L104" s="1">
        <v>112.96222308145254</v>
      </c>
      <c r="M104" s="1">
        <v>119.35247720021334</v>
      </c>
      <c r="N104" s="1">
        <v>123.82277548478758</v>
      </c>
      <c r="O104" s="1">
        <v>119.69260144727245</v>
      </c>
      <c r="P104" s="1">
        <v>119.84989554981198</v>
      </c>
      <c r="Q104" s="1">
        <v>120.93642381115504</v>
      </c>
      <c r="R104" s="1">
        <v>120.58488146639027</v>
      </c>
      <c r="T104" s="6">
        <f t="shared" ref="T104" si="57">(B104/B103-1)*100</f>
        <v>0.68650770230256342</v>
      </c>
      <c r="U104" s="6">
        <f t="shared" ref="U104" si="58">(C104/C103-1)*100</f>
        <v>0.5251781642076736</v>
      </c>
      <c r="V104" s="6">
        <f t="shared" ref="V104" si="59">(D104/D103-1)*100</f>
        <v>0.25671069345252207</v>
      </c>
      <c r="W104" s="6">
        <f t="shared" ref="W104" si="60">(E104/E103-1)*100</f>
        <v>0.39311069765854967</v>
      </c>
      <c r="X104" s="6">
        <f t="shared" ref="X104" si="61">(F104/F103-1)*100</f>
        <v>0.48326121081958551</v>
      </c>
      <c r="Y104" s="6">
        <f t="shared" ref="Y104" si="62">(G104/G103-1)*100</f>
        <v>0.41575509542997047</v>
      </c>
      <c r="Z104" s="6">
        <f t="shared" ref="Z104" si="63">(H104/H103-1)*100</f>
        <v>0.49693078281001224</v>
      </c>
      <c r="AA104" s="6">
        <f t="shared" ref="AA104" si="64">(I104/I103-1)*100</f>
        <v>0.562132837682916</v>
      </c>
      <c r="AB104" s="6">
        <f t="shared" ref="AB104" si="65">(J104/J103-1)*100</f>
        <v>0.54596745269499536</v>
      </c>
      <c r="AC104" s="6">
        <f t="shared" ref="AC104" si="66">(K104/K103-1)*100</f>
        <v>0.68960785907736799</v>
      </c>
      <c r="AD104" s="6">
        <f t="shared" ref="AD104" si="67">(L104/L103-1)*100</f>
        <v>0.38331835693268257</v>
      </c>
      <c r="AE104" s="6">
        <f t="shared" ref="AE104" si="68">(M104/M103-1)*100</f>
        <v>0.2532389433714366</v>
      </c>
      <c r="AF104" s="6">
        <f t="shared" ref="AF104" si="69">(N104/N103-1)*100</f>
        <v>0.68985783106416676</v>
      </c>
      <c r="AG104" s="6">
        <f t="shared" ref="AG104" si="70">(O104/O103-1)*100</f>
        <v>0.6257977534778858</v>
      </c>
      <c r="AH104" s="6">
        <f t="shared" ref="AH104" si="71">(P104/P103-1)*100</f>
        <v>0.42750846319274949</v>
      </c>
      <c r="AI104" s="6">
        <f t="shared" ref="AI104" si="72">(Q104/Q103-1)*100</f>
        <v>0.47640389750531753</v>
      </c>
      <c r="AJ104" s="6">
        <f t="shared" ref="AJ104" si="73">(R104/R103-1)*100</f>
        <v>0.49902206822940443</v>
      </c>
      <c r="AL104" s="6">
        <f t="shared" si="40"/>
        <v>2.6271257145988658</v>
      </c>
      <c r="AM104" s="6">
        <f t="shared" si="41"/>
        <v>2.8360109599275818</v>
      </c>
      <c r="AN104" s="6">
        <f t="shared" si="42"/>
        <v>2.8560665116150519</v>
      </c>
      <c r="AO104" s="6">
        <f t="shared" si="43"/>
        <v>3.6821437428664616</v>
      </c>
      <c r="AP104" s="6">
        <f t="shared" si="44"/>
        <v>3.0439095268710359</v>
      </c>
      <c r="AQ104" s="6">
        <f t="shared" si="45"/>
        <v>2.1670664950240059</v>
      </c>
      <c r="AR104" s="6">
        <f t="shared" si="46"/>
        <v>2.6018139229873949</v>
      </c>
      <c r="AS104" s="6">
        <f t="shared" si="47"/>
        <v>2.8606380787886687</v>
      </c>
      <c r="AT104" s="6">
        <f t="shared" si="48"/>
        <v>2.908772892325362</v>
      </c>
      <c r="AU104" s="6">
        <f t="shared" si="49"/>
        <v>2.592642646756782</v>
      </c>
      <c r="AV104" s="6">
        <f t="shared" si="50"/>
        <v>2.0425880436051314</v>
      </c>
      <c r="AW104" s="6">
        <f t="shared" si="51"/>
        <v>3.0314436361176256</v>
      </c>
      <c r="AX104" s="6">
        <f t="shared" si="52"/>
        <v>3.0009132936128724</v>
      </c>
      <c r="AY104" s="6">
        <f t="shared" si="53"/>
        <v>3.1423466884066054</v>
      </c>
      <c r="AZ104" s="6">
        <f t="shared" si="54"/>
        <v>2.0981812335077565</v>
      </c>
      <c r="BA104" s="6">
        <f t="shared" si="55"/>
        <v>2.9400424028167782</v>
      </c>
      <c r="BB104" s="6">
        <f t="shared" si="56"/>
        <v>2.4005495032183077</v>
      </c>
    </row>
  </sheetData>
  <hyperlinks>
    <hyperlink ref="B1" r:id="rId1" xr:uid="{81E5B897-C300-421A-9167-D920A96750B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0742-A4F4-48CB-A305-0EC2D43858F1}">
  <dimension ref="A1:AL101"/>
  <sheetViews>
    <sheetView topLeftCell="M1" workbookViewId="0">
      <selection activeCell="S1" sqref="S1:T1048576"/>
    </sheetView>
  </sheetViews>
  <sheetFormatPr baseColWidth="10" defaultRowHeight="14.5" x14ac:dyDescent="0.35"/>
  <cols>
    <col min="3" max="3" width="14.7265625" customWidth="1"/>
    <col min="4" max="4" width="31.453125" customWidth="1"/>
    <col min="5" max="5" width="16.54296875" customWidth="1"/>
    <col min="6" max="6" width="15.54296875" customWidth="1"/>
    <col min="7" max="7" width="15.1796875" customWidth="1"/>
    <col min="8" max="8" width="21.1796875" customWidth="1"/>
    <col min="9" max="9" width="28.453125" customWidth="1"/>
    <col min="11" max="11" width="26.81640625" customWidth="1"/>
    <col min="12" max="12" width="20.453125" customWidth="1"/>
    <col min="14" max="14" width="26.453125" customWidth="1"/>
    <col min="15" max="15" width="22.81640625" customWidth="1"/>
    <col min="16" max="16" width="24" customWidth="1"/>
    <col min="17" max="17" width="22" customWidth="1"/>
    <col min="18" max="20" width="18.26953125" customWidth="1"/>
  </cols>
  <sheetData>
    <row r="1" spans="1:38" x14ac:dyDescent="0.35">
      <c r="A1" s="36" t="s">
        <v>21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38" x14ac:dyDescent="0.35">
      <c r="A2" s="37" t="s">
        <v>22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7" t="s">
        <v>129</v>
      </c>
    </row>
    <row r="3" spans="1:38" x14ac:dyDescent="0.35">
      <c r="A3" s="38" t="s">
        <v>23</v>
      </c>
      <c r="B3" s="38"/>
      <c r="C3" s="38"/>
      <c r="D3" s="38"/>
      <c r="E3" s="38"/>
      <c r="F3" s="38"/>
      <c r="G3" s="38"/>
      <c r="H3" s="38"/>
      <c r="I3" s="38"/>
      <c r="J3" s="38"/>
      <c r="K3" s="38"/>
    </row>
    <row r="4" spans="1:38" x14ac:dyDescent="0.35">
      <c r="A4" s="39" t="s">
        <v>24</v>
      </c>
      <c r="B4" s="39"/>
      <c r="C4" s="39"/>
      <c r="D4" s="39"/>
      <c r="E4" s="39"/>
      <c r="F4" s="39"/>
      <c r="G4" s="39"/>
      <c r="H4" s="39"/>
      <c r="I4" s="39"/>
      <c r="J4" s="39"/>
      <c r="K4" s="39"/>
    </row>
    <row r="5" spans="1:38" x14ac:dyDescent="0.35">
      <c r="A5" s="35" t="s">
        <v>25</v>
      </c>
      <c r="B5" s="35"/>
      <c r="C5" s="35"/>
      <c r="D5" s="35"/>
      <c r="E5" s="35"/>
      <c r="F5" s="35"/>
      <c r="G5" s="35"/>
      <c r="H5" s="35"/>
      <c r="I5" s="35"/>
      <c r="J5" s="35"/>
      <c r="K5" s="35"/>
      <c r="V5" s="35" t="s">
        <v>116</v>
      </c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spans="1:38" x14ac:dyDescent="0.35">
      <c r="A6" s="38" t="s">
        <v>23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38" x14ac:dyDescent="0.35">
      <c r="A7" s="9" t="s">
        <v>26</v>
      </c>
      <c r="B7" s="34" t="s">
        <v>27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3"/>
      <c r="T7" s="33"/>
    </row>
    <row r="8" spans="1:38" x14ac:dyDescent="0.35">
      <c r="A8" s="9" t="s">
        <v>26</v>
      </c>
      <c r="B8" s="10" t="s">
        <v>28</v>
      </c>
      <c r="C8" s="10" t="s">
        <v>29</v>
      </c>
      <c r="D8" s="10" t="s">
        <v>30</v>
      </c>
      <c r="E8" s="10" t="s">
        <v>31</v>
      </c>
      <c r="F8" s="10" t="s">
        <v>32</v>
      </c>
      <c r="G8" s="10" t="s">
        <v>33</v>
      </c>
      <c r="H8" s="10" t="s">
        <v>34</v>
      </c>
      <c r="I8" s="10" t="s">
        <v>35</v>
      </c>
      <c r="J8" s="10" t="s">
        <v>36</v>
      </c>
      <c r="K8" s="10" t="s">
        <v>37</v>
      </c>
      <c r="L8" s="10" t="s">
        <v>38</v>
      </c>
      <c r="M8" s="10" t="s">
        <v>39</v>
      </c>
      <c r="N8" s="10" t="s">
        <v>40</v>
      </c>
      <c r="O8" s="10" t="s">
        <v>41</v>
      </c>
      <c r="P8" s="10" t="s">
        <v>42</v>
      </c>
      <c r="Q8" s="10" t="s">
        <v>43</v>
      </c>
      <c r="R8" s="10" t="s">
        <v>44</v>
      </c>
      <c r="S8" s="10" t="s">
        <v>118</v>
      </c>
      <c r="T8" s="10" t="s">
        <v>119</v>
      </c>
      <c r="V8" s="10" t="s">
        <v>28</v>
      </c>
      <c r="W8" s="10" t="s">
        <v>29</v>
      </c>
      <c r="X8" s="10" t="s">
        <v>30</v>
      </c>
      <c r="Y8" s="10" t="s">
        <v>31</v>
      </c>
      <c r="Z8" s="10" t="s">
        <v>32</v>
      </c>
      <c r="AA8" s="10" t="s">
        <v>33</v>
      </c>
      <c r="AB8" s="10" t="s">
        <v>34</v>
      </c>
      <c r="AC8" s="10" t="s">
        <v>35</v>
      </c>
      <c r="AD8" s="10" t="s">
        <v>36</v>
      </c>
      <c r="AE8" s="10" t="s">
        <v>37</v>
      </c>
      <c r="AF8" s="10" t="s">
        <v>38</v>
      </c>
      <c r="AG8" s="10" t="s">
        <v>39</v>
      </c>
      <c r="AH8" s="10" t="s">
        <v>40</v>
      </c>
      <c r="AI8" s="10" t="s">
        <v>41</v>
      </c>
      <c r="AJ8" s="10" t="s">
        <v>42</v>
      </c>
      <c r="AK8" s="10" t="s">
        <v>43</v>
      </c>
      <c r="AL8" s="10" t="s">
        <v>44</v>
      </c>
    </row>
    <row r="9" spans="1:38" x14ac:dyDescent="0.35">
      <c r="A9" s="11">
        <v>37346</v>
      </c>
      <c r="B9" s="19">
        <v>2527.1999999999998</v>
      </c>
      <c r="C9" s="19">
        <v>493.6</v>
      </c>
      <c r="D9" s="19">
        <v>368.9</v>
      </c>
      <c r="E9" s="19">
        <v>377.1</v>
      </c>
      <c r="F9" s="19">
        <v>715.6</v>
      </c>
      <c r="G9" s="19">
        <v>208.2</v>
      </c>
      <c r="H9" s="19">
        <v>906.8</v>
      </c>
      <c r="I9" s="19">
        <v>646</v>
      </c>
      <c r="J9" s="19">
        <v>2826.1</v>
      </c>
      <c r="K9" s="19">
        <v>1773.2</v>
      </c>
      <c r="L9" s="19">
        <v>343.3</v>
      </c>
      <c r="M9" s="19">
        <v>1017.3</v>
      </c>
      <c r="N9" s="19">
        <v>2501.1</v>
      </c>
      <c r="O9" s="19">
        <v>481.6</v>
      </c>
      <c r="P9" s="19">
        <v>247.4</v>
      </c>
      <c r="Q9" s="19">
        <v>889.9</v>
      </c>
      <c r="R9" s="19">
        <v>115.2</v>
      </c>
      <c r="S9" s="14">
        <v>21.8</v>
      </c>
      <c r="T9" s="14">
        <v>21.8</v>
      </c>
    </row>
    <row r="10" spans="1:38" x14ac:dyDescent="0.35">
      <c r="A10" s="11">
        <v>37437</v>
      </c>
      <c r="B10" s="19">
        <v>2585.5</v>
      </c>
      <c r="C10" s="19">
        <v>497.8</v>
      </c>
      <c r="D10" s="19">
        <v>370.8</v>
      </c>
      <c r="E10" s="19">
        <v>407.9</v>
      </c>
      <c r="F10" s="19">
        <v>715.7</v>
      </c>
      <c r="G10" s="19">
        <v>211.9</v>
      </c>
      <c r="H10" s="19">
        <v>921.2</v>
      </c>
      <c r="I10" s="19">
        <v>660.4</v>
      </c>
      <c r="J10" s="19">
        <v>2903.8</v>
      </c>
      <c r="K10" s="19">
        <v>1777.5</v>
      </c>
      <c r="L10" s="19">
        <v>348.6</v>
      </c>
      <c r="M10" s="19">
        <v>1028.0999999999999</v>
      </c>
      <c r="N10" s="19">
        <v>2542</v>
      </c>
      <c r="O10" s="19">
        <v>489.1</v>
      </c>
      <c r="P10" s="19">
        <v>249.8</v>
      </c>
      <c r="Q10" s="19">
        <v>894.4</v>
      </c>
      <c r="R10" s="19">
        <v>117.1</v>
      </c>
      <c r="S10" s="14">
        <v>22.8</v>
      </c>
      <c r="T10" s="14">
        <v>22.6</v>
      </c>
      <c r="V10">
        <f t="shared" ref="V10:V41" si="0">(B10/B9-1)*100</f>
        <v>2.3069009180120448</v>
      </c>
      <c r="W10">
        <f t="shared" ref="W10:W41" si="1">(C10/C9-1)*100</f>
        <v>0.85089141004861535</v>
      </c>
      <c r="X10">
        <f t="shared" ref="X10:X41" si="2">(D10/D9-1)*100</f>
        <v>0.51504472756844777</v>
      </c>
      <c r="Y10">
        <f t="shared" ref="Y10:Y41" si="3">(E10/E9-1)*100</f>
        <v>8.1675948024396483</v>
      </c>
      <c r="Z10">
        <f t="shared" ref="Z10:Z41" si="4">(F10/F9-1)*100</f>
        <v>1.3974287311357969E-2</v>
      </c>
      <c r="AA10">
        <f t="shared" ref="AA10:AA41" si="5">(G10/G9-1)*100</f>
        <v>1.7771373679154712</v>
      </c>
      <c r="AB10">
        <f t="shared" ref="AB10:AB41" si="6">(H10/H9-1)*100</f>
        <v>1.5880017644464228</v>
      </c>
      <c r="AC10">
        <f t="shared" ref="AC10:AC41" si="7">(I10/I9-1)*100</f>
        <v>2.2291021671826616</v>
      </c>
      <c r="AD10">
        <f t="shared" ref="AD10:AD41" si="8">(J10/J9-1)*100</f>
        <v>2.7493719259757299</v>
      </c>
      <c r="AE10">
        <f t="shared" ref="AE10:AE41" si="9">(K10/K9-1)*100</f>
        <v>0.2424994360478161</v>
      </c>
      <c r="AF10">
        <f t="shared" ref="AF10:AF41" si="10">(L10/L9-1)*100</f>
        <v>1.5438392076900787</v>
      </c>
      <c r="AG10">
        <f t="shared" ref="AG10:AG41" si="11">(M10/M9-1)*100</f>
        <v>1.0616337363609452</v>
      </c>
      <c r="AH10">
        <f t="shared" ref="AH10:AH41" si="12">(N10/N9-1)*100</f>
        <v>1.6352804765902951</v>
      </c>
      <c r="AI10">
        <f t="shared" ref="AI10:AI41" si="13">(O10/O9-1)*100</f>
        <v>1.557308970099669</v>
      </c>
      <c r="AJ10">
        <f t="shared" ref="AJ10:AJ41" si="14">(P10/P9-1)*100</f>
        <v>0.97008892481811326</v>
      </c>
      <c r="AK10">
        <f t="shared" ref="AK10:AK41" si="15">(Q10/Q9-1)*100</f>
        <v>0.50567479492078515</v>
      </c>
      <c r="AL10">
        <f t="shared" ref="AL10:AL41" si="16">(R10/R9-1)*100</f>
        <v>1.649305555555558</v>
      </c>
    </row>
    <row r="11" spans="1:38" x14ac:dyDescent="0.35">
      <c r="A11" s="11">
        <v>37529</v>
      </c>
      <c r="B11" s="19">
        <v>2525.4</v>
      </c>
      <c r="C11" s="19">
        <v>507</v>
      </c>
      <c r="D11" s="19">
        <v>377.4</v>
      </c>
      <c r="E11" s="19">
        <v>432.7</v>
      </c>
      <c r="F11" s="19">
        <v>723.9</v>
      </c>
      <c r="G11" s="19">
        <v>212.3</v>
      </c>
      <c r="H11" s="19">
        <v>938.3</v>
      </c>
      <c r="I11" s="19">
        <v>679.4</v>
      </c>
      <c r="J11" s="19">
        <v>2954.3</v>
      </c>
      <c r="K11" s="19">
        <v>1791.4</v>
      </c>
      <c r="L11" s="19">
        <v>352.1</v>
      </c>
      <c r="M11" s="19">
        <v>1047.7</v>
      </c>
      <c r="N11" s="19">
        <v>2560.3000000000002</v>
      </c>
      <c r="O11" s="19">
        <v>501.2</v>
      </c>
      <c r="P11" s="19">
        <v>251</v>
      </c>
      <c r="Q11" s="19">
        <v>900.7</v>
      </c>
      <c r="R11" s="19">
        <v>117.8</v>
      </c>
      <c r="S11" s="14">
        <v>23.6</v>
      </c>
      <c r="T11" s="14">
        <v>22.5</v>
      </c>
      <c r="V11">
        <f t="shared" si="0"/>
        <v>-2.3245020305550201</v>
      </c>
      <c r="W11">
        <f t="shared" si="1"/>
        <v>1.8481317798312524</v>
      </c>
      <c r="X11">
        <f t="shared" si="2"/>
        <v>1.7799352750808906</v>
      </c>
      <c r="Y11">
        <f t="shared" si="3"/>
        <v>6.0799215493993586</v>
      </c>
      <c r="Z11">
        <f t="shared" si="4"/>
        <v>1.1457314517255845</v>
      </c>
      <c r="AA11">
        <f t="shared" si="5"/>
        <v>0.18876828692779846</v>
      </c>
      <c r="AB11">
        <f t="shared" si="6"/>
        <v>1.8562744246634733</v>
      </c>
      <c r="AC11">
        <f t="shared" si="7"/>
        <v>2.8770442156268894</v>
      </c>
      <c r="AD11">
        <f t="shared" si="8"/>
        <v>1.7391004890144002</v>
      </c>
      <c r="AE11">
        <f t="shared" si="9"/>
        <v>0.78199718706049026</v>
      </c>
      <c r="AF11">
        <f t="shared" si="10"/>
        <v>1.0040160642570184</v>
      </c>
      <c r="AG11">
        <f t="shared" si="11"/>
        <v>1.9064293356677586</v>
      </c>
      <c r="AH11">
        <f t="shared" si="12"/>
        <v>0.7199055861526471</v>
      </c>
      <c r="AI11">
        <f t="shared" si="13"/>
        <v>2.4739317113064763</v>
      </c>
      <c r="AJ11">
        <f t="shared" si="14"/>
        <v>0.48038430744594685</v>
      </c>
      <c r="AK11">
        <f t="shared" si="15"/>
        <v>0.70438282647584671</v>
      </c>
      <c r="AL11">
        <f t="shared" si="16"/>
        <v>0.59777967549103916</v>
      </c>
    </row>
    <row r="12" spans="1:38" x14ac:dyDescent="0.35">
      <c r="A12" s="11">
        <v>37621</v>
      </c>
      <c r="B12" s="19">
        <v>2555.1</v>
      </c>
      <c r="C12" s="19">
        <v>511.3</v>
      </c>
      <c r="D12" s="19">
        <v>379.1</v>
      </c>
      <c r="E12" s="19">
        <v>403.4</v>
      </c>
      <c r="F12" s="19">
        <v>737.3</v>
      </c>
      <c r="G12" s="19">
        <v>215</v>
      </c>
      <c r="H12" s="19">
        <v>932.9</v>
      </c>
      <c r="I12" s="19">
        <v>679.6</v>
      </c>
      <c r="J12" s="19">
        <v>2933.9</v>
      </c>
      <c r="K12" s="19">
        <v>1833.3</v>
      </c>
      <c r="L12" s="19">
        <v>349.2</v>
      </c>
      <c r="M12" s="19">
        <v>1053.5</v>
      </c>
      <c r="N12" s="19">
        <v>2582.8000000000002</v>
      </c>
      <c r="O12" s="19">
        <v>502.9</v>
      </c>
      <c r="P12" s="19">
        <v>251.4</v>
      </c>
      <c r="Q12" s="19">
        <v>905.6</v>
      </c>
      <c r="R12" s="19">
        <v>119.5</v>
      </c>
      <c r="S12" s="14">
        <v>23.7</v>
      </c>
      <c r="T12" s="14">
        <v>22.4</v>
      </c>
      <c r="V12">
        <f t="shared" si="0"/>
        <v>1.1760513186029886</v>
      </c>
      <c r="W12">
        <f t="shared" si="1"/>
        <v>0.84812623274161947</v>
      </c>
      <c r="X12">
        <f t="shared" si="2"/>
        <v>0.45045045045046805</v>
      </c>
      <c r="Y12">
        <f t="shared" si="3"/>
        <v>-6.7714351744857844</v>
      </c>
      <c r="Z12">
        <f t="shared" si="4"/>
        <v>1.8510844039231866</v>
      </c>
      <c r="AA12">
        <f t="shared" si="5"/>
        <v>1.2717852096090443</v>
      </c>
      <c r="AB12">
        <f t="shared" si="6"/>
        <v>-0.57550889907278524</v>
      </c>
      <c r="AC12">
        <f t="shared" si="7"/>
        <v>2.9437739181648048E-2</v>
      </c>
      <c r="AD12">
        <f t="shared" si="8"/>
        <v>-0.69051890464746357</v>
      </c>
      <c r="AE12">
        <f t="shared" si="9"/>
        <v>2.3389527743664207</v>
      </c>
      <c r="AF12">
        <f t="shared" si="10"/>
        <v>-0.82362965066743454</v>
      </c>
      <c r="AG12">
        <f t="shared" si="11"/>
        <v>0.55359358595017394</v>
      </c>
      <c r="AH12">
        <f t="shared" si="12"/>
        <v>0.87880326524234498</v>
      </c>
      <c r="AI12">
        <f t="shared" si="13"/>
        <v>0.33918595371109639</v>
      </c>
      <c r="AJ12">
        <f t="shared" si="14"/>
        <v>0.15936254980080111</v>
      </c>
      <c r="AK12">
        <f t="shared" si="15"/>
        <v>0.54402131675364007</v>
      </c>
      <c r="AL12">
        <f t="shared" si="16"/>
        <v>1.4431239388794648</v>
      </c>
    </row>
    <row r="13" spans="1:38" x14ac:dyDescent="0.35">
      <c r="A13" s="11">
        <v>37711</v>
      </c>
      <c r="B13" s="19">
        <v>2604.3000000000002</v>
      </c>
      <c r="C13" s="19">
        <v>511.8</v>
      </c>
      <c r="D13" s="19">
        <v>371.2</v>
      </c>
      <c r="E13" s="19">
        <v>388.4</v>
      </c>
      <c r="F13" s="19">
        <v>750</v>
      </c>
      <c r="G13" s="19">
        <v>214.3</v>
      </c>
      <c r="H13" s="19">
        <v>930.5</v>
      </c>
      <c r="I13" s="19">
        <v>674.1</v>
      </c>
      <c r="J13" s="19">
        <v>2981.1</v>
      </c>
      <c r="K13" s="19">
        <v>1840.6</v>
      </c>
      <c r="L13" s="19">
        <v>348.5</v>
      </c>
      <c r="M13" s="19">
        <v>1059.2</v>
      </c>
      <c r="N13" s="19">
        <v>2592.5</v>
      </c>
      <c r="O13" s="19">
        <v>505.1</v>
      </c>
      <c r="P13" s="19">
        <v>249.7</v>
      </c>
      <c r="Q13" s="19">
        <v>903.8</v>
      </c>
      <c r="R13" s="19">
        <v>121</v>
      </c>
      <c r="S13" s="14">
        <v>24.8</v>
      </c>
      <c r="T13" s="14">
        <v>21.9</v>
      </c>
      <c r="V13">
        <f t="shared" si="0"/>
        <v>1.9255606434190442</v>
      </c>
      <c r="W13">
        <f t="shared" si="1"/>
        <v>9.7789947193427373E-2</v>
      </c>
      <c r="X13">
        <f t="shared" si="2"/>
        <v>-2.0838828805064713</v>
      </c>
      <c r="Y13">
        <f t="shared" si="3"/>
        <v>-3.7183936539414986</v>
      </c>
      <c r="Z13">
        <f t="shared" si="4"/>
        <v>1.7225010172250199</v>
      </c>
      <c r="AA13">
        <f t="shared" si="5"/>
        <v>-0.32558139534882846</v>
      </c>
      <c r="AB13">
        <f t="shared" si="6"/>
        <v>-0.25726230035373332</v>
      </c>
      <c r="AC13">
        <f t="shared" si="7"/>
        <v>-0.80929958799293988</v>
      </c>
      <c r="AD13">
        <f t="shared" si="8"/>
        <v>1.60878012202188</v>
      </c>
      <c r="AE13">
        <f t="shared" si="9"/>
        <v>0.3981890579828784</v>
      </c>
      <c r="AF13">
        <f t="shared" si="10"/>
        <v>-0.20045819014891109</v>
      </c>
      <c r="AG13">
        <f t="shared" si="11"/>
        <v>0.54105363075462876</v>
      </c>
      <c r="AH13">
        <f t="shared" si="12"/>
        <v>0.37556140622578837</v>
      </c>
      <c r="AI13">
        <f t="shared" si="13"/>
        <v>0.43746271624578448</v>
      </c>
      <c r="AJ13">
        <f t="shared" si="14"/>
        <v>-0.67621320604615009</v>
      </c>
      <c r="AK13">
        <f t="shared" si="15"/>
        <v>-0.19876325088340474</v>
      </c>
      <c r="AL13">
        <f t="shared" si="16"/>
        <v>1.2552301255230214</v>
      </c>
    </row>
    <row r="14" spans="1:38" x14ac:dyDescent="0.35">
      <c r="A14" s="11">
        <v>37802</v>
      </c>
      <c r="B14" s="19">
        <v>2659.5</v>
      </c>
      <c r="C14" s="19">
        <v>522.20000000000005</v>
      </c>
      <c r="D14" s="19">
        <v>380.6</v>
      </c>
      <c r="E14" s="19">
        <v>429.4</v>
      </c>
      <c r="F14" s="19">
        <v>756.9</v>
      </c>
      <c r="G14" s="19">
        <v>221.1</v>
      </c>
      <c r="H14" s="19">
        <v>937.8</v>
      </c>
      <c r="I14" s="19">
        <v>690.3</v>
      </c>
      <c r="J14" s="19">
        <v>3029.2</v>
      </c>
      <c r="K14" s="19">
        <v>1853.3</v>
      </c>
      <c r="L14" s="19">
        <v>364.7</v>
      </c>
      <c r="M14" s="19">
        <v>1072.2</v>
      </c>
      <c r="N14" s="19">
        <v>2633.9</v>
      </c>
      <c r="O14" s="19">
        <v>526.6</v>
      </c>
      <c r="P14" s="19">
        <v>254.5</v>
      </c>
      <c r="Q14" s="19">
        <v>920.8</v>
      </c>
      <c r="R14" s="19">
        <v>123.6</v>
      </c>
      <c r="S14" s="14">
        <v>25</v>
      </c>
      <c r="T14" s="14">
        <v>21.5</v>
      </c>
      <c r="V14">
        <f t="shared" si="0"/>
        <v>2.1195714779403296</v>
      </c>
      <c r="W14">
        <f t="shared" si="1"/>
        <v>2.0320437670965363</v>
      </c>
      <c r="X14">
        <f t="shared" si="2"/>
        <v>2.532327586206895</v>
      </c>
      <c r="Y14">
        <f t="shared" si="3"/>
        <v>10.556127703398555</v>
      </c>
      <c r="Z14">
        <f t="shared" si="4"/>
        <v>0.91999999999998749</v>
      </c>
      <c r="AA14">
        <f t="shared" si="5"/>
        <v>3.1731217918805399</v>
      </c>
      <c r="AB14">
        <f t="shared" si="6"/>
        <v>0.78452444922083586</v>
      </c>
      <c r="AC14">
        <f t="shared" si="7"/>
        <v>2.4032042723631353</v>
      </c>
      <c r="AD14">
        <f t="shared" si="8"/>
        <v>1.6134983730837549</v>
      </c>
      <c r="AE14">
        <f t="shared" si="9"/>
        <v>0.68999239378464416</v>
      </c>
      <c r="AF14">
        <f t="shared" si="10"/>
        <v>4.6484935437589581</v>
      </c>
      <c r="AG14">
        <f t="shared" si="11"/>
        <v>1.2273413897280872</v>
      </c>
      <c r="AH14">
        <f t="shared" si="12"/>
        <v>1.5969141755062699</v>
      </c>
      <c r="AI14">
        <f t="shared" si="13"/>
        <v>4.2565828548802198</v>
      </c>
      <c r="AJ14">
        <f t="shared" si="14"/>
        <v>1.9223067681217509</v>
      </c>
      <c r="AK14">
        <f t="shared" si="15"/>
        <v>1.8809471121929544</v>
      </c>
      <c r="AL14">
        <f t="shared" si="16"/>
        <v>2.1487603305785141</v>
      </c>
    </row>
    <row r="15" spans="1:38" x14ac:dyDescent="0.35">
      <c r="A15" s="11">
        <v>37894</v>
      </c>
      <c r="B15" s="19">
        <v>2665.9</v>
      </c>
      <c r="C15" s="19">
        <v>529.20000000000005</v>
      </c>
      <c r="D15" s="19">
        <v>392.1</v>
      </c>
      <c r="E15" s="19">
        <v>451.7</v>
      </c>
      <c r="F15" s="19">
        <v>764.2</v>
      </c>
      <c r="G15" s="19">
        <v>223.8</v>
      </c>
      <c r="H15" s="19">
        <v>951</v>
      </c>
      <c r="I15" s="19">
        <v>704</v>
      </c>
      <c r="J15" s="19">
        <v>3107.4</v>
      </c>
      <c r="K15" s="19">
        <v>1872.7</v>
      </c>
      <c r="L15" s="19">
        <v>372.1</v>
      </c>
      <c r="M15" s="19">
        <v>1081.3</v>
      </c>
      <c r="N15" s="19">
        <v>2645.4</v>
      </c>
      <c r="O15" s="19">
        <v>524.5</v>
      </c>
      <c r="P15" s="19">
        <v>259.2</v>
      </c>
      <c r="Q15" s="19">
        <v>930</v>
      </c>
      <c r="R15" s="19">
        <v>125.8</v>
      </c>
      <c r="S15" s="14">
        <v>24.4</v>
      </c>
      <c r="T15" s="14">
        <v>21.3</v>
      </c>
      <c r="V15">
        <f t="shared" si="0"/>
        <v>0.24064673810866299</v>
      </c>
      <c r="W15">
        <f t="shared" si="1"/>
        <v>1.3404825737265424</v>
      </c>
      <c r="X15">
        <f t="shared" si="2"/>
        <v>3.0215449290593721</v>
      </c>
      <c r="Y15">
        <f t="shared" si="3"/>
        <v>5.1932929669306072</v>
      </c>
      <c r="Z15">
        <f t="shared" si="4"/>
        <v>0.96446029858634486</v>
      </c>
      <c r="AA15">
        <f t="shared" si="5"/>
        <v>1.2211668928086894</v>
      </c>
      <c r="AB15">
        <f t="shared" si="6"/>
        <v>1.4075495841330721</v>
      </c>
      <c r="AC15">
        <f t="shared" si="7"/>
        <v>1.9846443575257222</v>
      </c>
      <c r="AD15">
        <f t="shared" si="8"/>
        <v>2.5815396804437007</v>
      </c>
      <c r="AE15">
        <f t="shared" si="9"/>
        <v>1.0467814169319745</v>
      </c>
      <c r="AF15">
        <f t="shared" si="10"/>
        <v>2.0290649849191267</v>
      </c>
      <c r="AG15">
        <f t="shared" si="11"/>
        <v>0.84872225331094064</v>
      </c>
      <c r="AH15">
        <f t="shared" si="12"/>
        <v>0.43661490565320982</v>
      </c>
      <c r="AI15">
        <f t="shared" si="13"/>
        <v>-0.39878465628561122</v>
      </c>
      <c r="AJ15">
        <f t="shared" si="14"/>
        <v>1.8467583497052908</v>
      </c>
      <c r="AK15">
        <f t="shared" si="15"/>
        <v>0.99913119026933117</v>
      </c>
      <c r="AL15">
        <f t="shared" si="16"/>
        <v>1.7799352750809128</v>
      </c>
    </row>
    <row r="16" spans="1:38" x14ac:dyDescent="0.35">
      <c r="A16" s="11">
        <v>37986</v>
      </c>
      <c r="B16" s="19">
        <v>2705.3</v>
      </c>
      <c r="C16" s="19">
        <v>528.1</v>
      </c>
      <c r="D16" s="19">
        <v>398.9</v>
      </c>
      <c r="E16" s="19">
        <v>419.8</v>
      </c>
      <c r="F16" s="19">
        <v>777.3</v>
      </c>
      <c r="G16" s="19">
        <v>226.6</v>
      </c>
      <c r="H16" s="19">
        <v>940.9</v>
      </c>
      <c r="I16" s="19">
        <v>705.4</v>
      </c>
      <c r="J16" s="19">
        <v>3120.6</v>
      </c>
      <c r="K16" s="19">
        <v>1917.9</v>
      </c>
      <c r="L16" s="19">
        <v>362.3</v>
      </c>
      <c r="M16" s="19">
        <v>1072.7</v>
      </c>
      <c r="N16" s="19">
        <v>2677.6</v>
      </c>
      <c r="O16" s="19">
        <v>534.79999999999995</v>
      </c>
      <c r="P16" s="19">
        <v>258</v>
      </c>
      <c r="Q16" s="19">
        <v>925.1</v>
      </c>
      <c r="R16" s="19">
        <v>121.8</v>
      </c>
      <c r="S16" s="14">
        <v>25.1</v>
      </c>
      <c r="T16" s="14">
        <v>22.3</v>
      </c>
      <c r="V16">
        <f t="shared" si="0"/>
        <v>1.4779249034097441</v>
      </c>
      <c r="W16">
        <f t="shared" si="1"/>
        <v>-0.20786092214664098</v>
      </c>
      <c r="X16">
        <f t="shared" si="2"/>
        <v>1.7342514664626218</v>
      </c>
      <c r="Y16">
        <f t="shared" si="3"/>
        <v>-7.0622094310382906</v>
      </c>
      <c r="Z16">
        <f t="shared" si="4"/>
        <v>1.7142109395446026</v>
      </c>
      <c r="AA16">
        <f t="shared" si="5"/>
        <v>1.2511170688114248</v>
      </c>
      <c r="AB16">
        <f t="shared" si="6"/>
        <v>-1.0620399579390094</v>
      </c>
      <c r="AC16">
        <f t="shared" si="7"/>
        <v>0.19886363636363313</v>
      </c>
      <c r="AD16">
        <f t="shared" si="8"/>
        <v>0.42479243097122144</v>
      </c>
      <c r="AE16">
        <f t="shared" si="9"/>
        <v>2.4136273829230559</v>
      </c>
      <c r="AF16">
        <f t="shared" si="10"/>
        <v>-2.6337006181134104</v>
      </c>
      <c r="AG16">
        <f t="shared" si="11"/>
        <v>-0.79533894386385473</v>
      </c>
      <c r="AH16">
        <f t="shared" si="12"/>
        <v>1.2172072276404267</v>
      </c>
      <c r="AI16">
        <f t="shared" si="13"/>
        <v>1.9637750238322038</v>
      </c>
      <c r="AJ16">
        <f t="shared" si="14"/>
        <v>-0.46296296296295392</v>
      </c>
      <c r="AK16">
        <f t="shared" si="15"/>
        <v>-0.52688172043010573</v>
      </c>
      <c r="AL16">
        <f t="shared" si="16"/>
        <v>-3.1796502384737635</v>
      </c>
    </row>
    <row r="17" spans="1:38" x14ac:dyDescent="0.35">
      <c r="A17" s="11">
        <v>38077</v>
      </c>
      <c r="B17" s="19">
        <v>2743.4</v>
      </c>
      <c r="C17" s="19">
        <v>536.5</v>
      </c>
      <c r="D17" s="19">
        <v>391.3</v>
      </c>
      <c r="E17" s="19">
        <v>405.1</v>
      </c>
      <c r="F17" s="19">
        <v>772.2</v>
      </c>
      <c r="G17" s="19">
        <v>223.1</v>
      </c>
      <c r="H17" s="19">
        <v>931.2</v>
      </c>
      <c r="I17" s="19">
        <v>706.6</v>
      </c>
      <c r="J17" s="19">
        <v>3105.2</v>
      </c>
      <c r="K17" s="19">
        <v>1926.2</v>
      </c>
      <c r="L17" s="19">
        <v>359.7</v>
      </c>
      <c r="M17" s="19">
        <v>1068</v>
      </c>
      <c r="N17" s="19">
        <v>2723.6</v>
      </c>
      <c r="O17" s="19">
        <v>530.1</v>
      </c>
      <c r="P17" s="19">
        <v>258.7</v>
      </c>
      <c r="Q17" s="19">
        <v>920.1</v>
      </c>
      <c r="R17" s="19">
        <v>123.3</v>
      </c>
      <c r="S17" s="14">
        <v>23.9</v>
      </c>
      <c r="T17" s="14">
        <v>21.9</v>
      </c>
      <c r="V17">
        <f t="shared" si="0"/>
        <v>1.408346578937647</v>
      </c>
      <c r="W17">
        <f t="shared" si="1"/>
        <v>1.5906078394243517</v>
      </c>
      <c r="X17">
        <f t="shared" si="2"/>
        <v>-1.9052394083730162</v>
      </c>
      <c r="Y17">
        <f t="shared" si="3"/>
        <v>-3.5016674606955678</v>
      </c>
      <c r="Z17">
        <f t="shared" si="4"/>
        <v>-0.65611732921651011</v>
      </c>
      <c r="AA17">
        <f t="shared" si="5"/>
        <v>-1.5445719329214458</v>
      </c>
      <c r="AB17">
        <f t="shared" si="6"/>
        <v>-1.0309278350515427</v>
      </c>
      <c r="AC17">
        <f t="shared" si="7"/>
        <v>0.17011624610150378</v>
      </c>
      <c r="AD17">
        <f t="shared" si="8"/>
        <v>-0.49349484073576422</v>
      </c>
      <c r="AE17">
        <f t="shared" si="9"/>
        <v>0.43276500338911283</v>
      </c>
      <c r="AF17">
        <f t="shared" si="10"/>
        <v>-0.71763731714049595</v>
      </c>
      <c r="AG17">
        <f t="shared" si="11"/>
        <v>-0.43814673254405356</v>
      </c>
      <c r="AH17">
        <f t="shared" si="12"/>
        <v>1.71795637884673</v>
      </c>
      <c r="AI17">
        <f t="shared" si="13"/>
        <v>-0.87883320867613302</v>
      </c>
      <c r="AJ17">
        <f t="shared" si="14"/>
        <v>0.2713178294573515</v>
      </c>
      <c r="AK17">
        <f t="shared" si="15"/>
        <v>-0.54048211004216196</v>
      </c>
      <c r="AL17">
        <f t="shared" si="16"/>
        <v>1.2315270935960632</v>
      </c>
    </row>
    <row r="18" spans="1:38" x14ac:dyDescent="0.35">
      <c r="A18" s="11">
        <v>38168</v>
      </c>
      <c r="B18" s="19">
        <v>2752.6</v>
      </c>
      <c r="C18" s="19">
        <v>543.70000000000005</v>
      </c>
      <c r="D18" s="19">
        <v>390.8</v>
      </c>
      <c r="E18" s="19">
        <v>446.4</v>
      </c>
      <c r="F18" s="19">
        <v>773.5</v>
      </c>
      <c r="G18" s="19">
        <v>226.7</v>
      </c>
      <c r="H18" s="19">
        <v>949.4</v>
      </c>
      <c r="I18" s="19">
        <v>712.8</v>
      </c>
      <c r="J18" s="19">
        <v>3166</v>
      </c>
      <c r="K18" s="19">
        <v>1953.3</v>
      </c>
      <c r="L18" s="19">
        <v>364.7</v>
      </c>
      <c r="M18" s="19">
        <v>1074.5999999999999</v>
      </c>
      <c r="N18" s="19">
        <v>2756.5</v>
      </c>
      <c r="O18" s="19">
        <v>545.70000000000005</v>
      </c>
      <c r="P18" s="19">
        <v>258.2</v>
      </c>
      <c r="Q18" s="19">
        <v>929.6</v>
      </c>
      <c r="R18" s="19">
        <v>128.30000000000001</v>
      </c>
      <c r="S18" s="14">
        <v>23.3</v>
      </c>
      <c r="T18" s="14">
        <v>22.5</v>
      </c>
      <c r="V18">
        <f t="shared" si="0"/>
        <v>0.33535029525406657</v>
      </c>
      <c r="W18">
        <f t="shared" si="1"/>
        <v>1.3420316868592908</v>
      </c>
      <c r="X18">
        <f t="shared" si="2"/>
        <v>-0.12777919754664024</v>
      </c>
      <c r="Y18">
        <f t="shared" si="3"/>
        <v>10.195013576894585</v>
      </c>
      <c r="Z18">
        <f t="shared" si="4"/>
        <v>0.16835016835017313</v>
      </c>
      <c r="AA18">
        <f t="shared" si="5"/>
        <v>1.6136261766024118</v>
      </c>
      <c r="AB18">
        <f t="shared" si="6"/>
        <v>1.9544673539518831</v>
      </c>
      <c r="AC18">
        <f t="shared" si="7"/>
        <v>0.87744126804414346</v>
      </c>
      <c r="AD18">
        <f t="shared" si="8"/>
        <v>1.9580059255442483</v>
      </c>
      <c r="AE18">
        <f t="shared" si="9"/>
        <v>1.4069151697643001</v>
      </c>
      <c r="AF18">
        <f t="shared" si="10"/>
        <v>1.3900472616068971</v>
      </c>
      <c r="AG18">
        <f t="shared" si="11"/>
        <v>0.61797752808987472</v>
      </c>
      <c r="AH18">
        <f t="shared" si="12"/>
        <v>1.2079600528712042</v>
      </c>
      <c r="AI18">
        <f t="shared" si="13"/>
        <v>2.9428409734012506</v>
      </c>
      <c r="AJ18">
        <f t="shared" si="14"/>
        <v>-0.19327406262079627</v>
      </c>
      <c r="AK18">
        <f t="shared" si="15"/>
        <v>1.0324964677752346</v>
      </c>
      <c r="AL18">
        <f t="shared" si="16"/>
        <v>4.0551500405515029</v>
      </c>
    </row>
    <row r="19" spans="1:38" x14ac:dyDescent="0.35">
      <c r="A19" s="11">
        <v>38260</v>
      </c>
      <c r="B19" s="19">
        <v>2788.7</v>
      </c>
      <c r="C19" s="19">
        <v>555.70000000000005</v>
      </c>
      <c r="D19" s="19">
        <v>395.7</v>
      </c>
      <c r="E19" s="19">
        <v>469.8</v>
      </c>
      <c r="F19" s="19">
        <v>784.6</v>
      </c>
      <c r="G19" s="19">
        <v>231</v>
      </c>
      <c r="H19" s="19">
        <v>984.4</v>
      </c>
      <c r="I19" s="19">
        <v>734.7</v>
      </c>
      <c r="J19" s="19">
        <v>3206.6</v>
      </c>
      <c r="K19" s="19">
        <v>1965.5</v>
      </c>
      <c r="L19" s="19">
        <v>379</v>
      </c>
      <c r="M19" s="19">
        <v>1091.8</v>
      </c>
      <c r="N19" s="19">
        <v>2766.2</v>
      </c>
      <c r="O19" s="19">
        <v>558.79999999999995</v>
      </c>
      <c r="P19" s="19">
        <v>265.5</v>
      </c>
      <c r="Q19" s="19">
        <v>933.5</v>
      </c>
      <c r="R19" s="19">
        <v>131</v>
      </c>
      <c r="S19" s="14">
        <v>23.8</v>
      </c>
      <c r="T19" s="14">
        <v>22.6</v>
      </c>
      <c r="V19">
        <f t="shared" si="0"/>
        <v>1.3114873210782418</v>
      </c>
      <c r="W19">
        <f t="shared" si="1"/>
        <v>2.2070995034026097</v>
      </c>
      <c r="X19">
        <f t="shared" si="2"/>
        <v>1.2538382804503589</v>
      </c>
      <c r="Y19">
        <f t="shared" si="3"/>
        <v>5.2419354838709742</v>
      </c>
      <c r="Z19">
        <f t="shared" si="4"/>
        <v>1.4350355526826064</v>
      </c>
      <c r="AA19">
        <f t="shared" si="5"/>
        <v>1.8967798853109841</v>
      </c>
      <c r="AB19">
        <f t="shared" si="6"/>
        <v>3.6865388666526222</v>
      </c>
      <c r="AC19">
        <f t="shared" si="7"/>
        <v>3.0723905723905931</v>
      </c>
      <c r="AD19">
        <f t="shared" si="8"/>
        <v>1.2823752368919639</v>
      </c>
      <c r="AE19">
        <f t="shared" si="9"/>
        <v>0.62458403727025935</v>
      </c>
      <c r="AF19">
        <f t="shared" si="10"/>
        <v>3.9210309843707103</v>
      </c>
      <c r="AG19">
        <f t="shared" si="11"/>
        <v>1.6005955704448294</v>
      </c>
      <c r="AH19">
        <f t="shared" si="12"/>
        <v>0.35189551968075605</v>
      </c>
      <c r="AI19">
        <f t="shared" si="13"/>
        <v>2.4005864027853985</v>
      </c>
      <c r="AJ19">
        <f t="shared" si="14"/>
        <v>2.8272656855151013</v>
      </c>
      <c r="AK19">
        <f t="shared" si="15"/>
        <v>0.41953528399312212</v>
      </c>
      <c r="AL19">
        <f t="shared" si="16"/>
        <v>2.1044427123928289</v>
      </c>
    </row>
    <row r="20" spans="1:38" x14ac:dyDescent="0.35">
      <c r="A20" s="11">
        <v>38352</v>
      </c>
      <c r="B20" s="19">
        <v>2875.3</v>
      </c>
      <c r="C20" s="19">
        <v>552</v>
      </c>
      <c r="D20" s="19">
        <v>388.2</v>
      </c>
      <c r="E20" s="19">
        <v>442.5</v>
      </c>
      <c r="F20" s="19">
        <v>802</v>
      </c>
      <c r="G20" s="19">
        <v>226.5</v>
      </c>
      <c r="H20" s="19">
        <v>978.3</v>
      </c>
      <c r="I20" s="19">
        <v>739.6</v>
      </c>
      <c r="J20" s="19">
        <v>3206.3</v>
      </c>
      <c r="K20" s="19">
        <v>2028.3</v>
      </c>
      <c r="L20" s="19">
        <v>372.1</v>
      </c>
      <c r="M20" s="19">
        <v>1109.5999999999999</v>
      </c>
      <c r="N20" s="19">
        <v>2810.9</v>
      </c>
      <c r="O20" s="19">
        <v>562.20000000000005</v>
      </c>
      <c r="P20" s="19">
        <v>268.89999999999998</v>
      </c>
      <c r="Q20" s="19">
        <v>944.8</v>
      </c>
      <c r="R20" s="19">
        <v>135.9</v>
      </c>
      <c r="S20" s="14">
        <v>25.2</v>
      </c>
      <c r="T20" s="14">
        <v>22.1</v>
      </c>
      <c r="V20">
        <f t="shared" si="0"/>
        <v>3.1053896080611265</v>
      </c>
      <c r="W20">
        <f t="shared" si="1"/>
        <v>-0.66582688500990139</v>
      </c>
      <c r="X20">
        <f t="shared" si="2"/>
        <v>-1.8953752843062888</v>
      </c>
      <c r="Y20">
        <f t="shared" si="3"/>
        <v>-5.8109833971902951</v>
      </c>
      <c r="Z20">
        <f t="shared" si="4"/>
        <v>2.2176905429518223</v>
      </c>
      <c r="AA20">
        <f t="shared" si="5"/>
        <v>-1.9480519480519431</v>
      </c>
      <c r="AB20">
        <f t="shared" si="6"/>
        <v>-0.61966680211296143</v>
      </c>
      <c r="AC20">
        <f t="shared" si="7"/>
        <v>0.66693888662039402</v>
      </c>
      <c r="AD20">
        <f t="shared" si="8"/>
        <v>-9.3557038607805509E-3</v>
      </c>
      <c r="AE20">
        <f t="shared" si="9"/>
        <v>3.1951157466293623</v>
      </c>
      <c r="AF20">
        <f t="shared" si="10"/>
        <v>-1.8205804749340304</v>
      </c>
      <c r="AG20">
        <f t="shared" si="11"/>
        <v>1.6303352262319049</v>
      </c>
      <c r="AH20">
        <f t="shared" si="12"/>
        <v>1.6159352179885955</v>
      </c>
      <c r="AI20">
        <f t="shared" si="13"/>
        <v>0.60844667143882258</v>
      </c>
      <c r="AJ20">
        <f t="shared" si="14"/>
        <v>1.2806026365348222</v>
      </c>
      <c r="AK20">
        <f t="shared" si="15"/>
        <v>1.210498125334758</v>
      </c>
      <c r="AL20">
        <f t="shared" si="16"/>
        <v>3.7404580152671896</v>
      </c>
    </row>
    <row r="21" spans="1:38" x14ac:dyDescent="0.35">
      <c r="A21" s="11">
        <v>38442</v>
      </c>
      <c r="B21" s="19">
        <v>2933.7</v>
      </c>
      <c r="C21" s="19">
        <v>568.5</v>
      </c>
      <c r="D21" s="19">
        <v>400.4</v>
      </c>
      <c r="E21" s="19">
        <v>424.9</v>
      </c>
      <c r="F21" s="19">
        <v>800</v>
      </c>
      <c r="G21" s="19">
        <v>232.8</v>
      </c>
      <c r="H21" s="19">
        <v>994.1</v>
      </c>
      <c r="I21" s="19">
        <v>743.2</v>
      </c>
      <c r="J21" s="19">
        <v>3291.1</v>
      </c>
      <c r="K21" s="19">
        <v>2029.3</v>
      </c>
      <c r="L21" s="19">
        <v>376.7</v>
      </c>
      <c r="M21" s="19">
        <v>1116.5999999999999</v>
      </c>
      <c r="N21" s="19">
        <v>2848.1</v>
      </c>
      <c r="O21" s="19">
        <v>560.29999999999995</v>
      </c>
      <c r="P21" s="19">
        <v>272.60000000000002</v>
      </c>
      <c r="Q21" s="19">
        <v>958.3</v>
      </c>
      <c r="R21" s="19">
        <v>137.6</v>
      </c>
      <c r="S21" s="14">
        <v>26.4</v>
      </c>
      <c r="T21" s="14">
        <v>21.5</v>
      </c>
      <c r="V21">
        <f t="shared" si="0"/>
        <v>2.0310924077487469</v>
      </c>
      <c r="W21">
        <f t="shared" si="1"/>
        <v>2.9891304347826164</v>
      </c>
      <c r="X21">
        <f t="shared" si="2"/>
        <v>3.1427099433281702</v>
      </c>
      <c r="Y21">
        <f t="shared" si="3"/>
        <v>-3.977401129943503</v>
      </c>
      <c r="Z21">
        <f t="shared" si="4"/>
        <v>-0.24937655860348684</v>
      </c>
      <c r="AA21">
        <f t="shared" si="5"/>
        <v>2.7814569536423805</v>
      </c>
      <c r="AB21">
        <f t="shared" si="6"/>
        <v>1.6150465092507504</v>
      </c>
      <c r="AC21">
        <f t="shared" si="7"/>
        <v>0.48674959437533527</v>
      </c>
      <c r="AD21">
        <f t="shared" si="8"/>
        <v>2.6447930636559258</v>
      </c>
      <c r="AE21">
        <f t="shared" si="9"/>
        <v>4.9302371444071014E-2</v>
      </c>
      <c r="AF21">
        <f t="shared" si="10"/>
        <v>1.2362268207471105</v>
      </c>
      <c r="AG21">
        <f t="shared" si="11"/>
        <v>0.63085796683488571</v>
      </c>
      <c r="AH21">
        <f t="shared" si="12"/>
        <v>1.3234195453413422</v>
      </c>
      <c r="AI21">
        <f t="shared" si="13"/>
        <v>-0.33795802205622838</v>
      </c>
      <c r="AJ21">
        <f t="shared" si="14"/>
        <v>1.3759761993306308</v>
      </c>
      <c r="AK21">
        <f t="shared" si="15"/>
        <v>1.4288738357324249</v>
      </c>
      <c r="AL21">
        <f t="shared" si="16"/>
        <v>1.2509197939661432</v>
      </c>
    </row>
    <row r="22" spans="1:38" x14ac:dyDescent="0.35">
      <c r="A22" s="11">
        <v>38533</v>
      </c>
      <c r="B22" s="19">
        <v>2987.8</v>
      </c>
      <c r="C22" s="19">
        <v>578.9</v>
      </c>
      <c r="D22" s="19">
        <v>403.4</v>
      </c>
      <c r="E22" s="19">
        <v>481</v>
      </c>
      <c r="F22" s="19">
        <v>802.2</v>
      </c>
      <c r="G22" s="19">
        <v>238</v>
      </c>
      <c r="H22" s="19">
        <v>1023.1</v>
      </c>
      <c r="I22" s="19">
        <v>770.2</v>
      </c>
      <c r="J22" s="19">
        <v>3363.6</v>
      </c>
      <c r="K22" s="19">
        <v>2054.6</v>
      </c>
      <c r="L22" s="19">
        <v>386.2</v>
      </c>
      <c r="M22" s="19">
        <v>1116.3</v>
      </c>
      <c r="N22" s="19">
        <v>2943</v>
      </c>
      <c r="O22" s="19">
        <v>580.29999999999995</v>
      </c>
      <c r="P22" s="19">
        <v>275.2</v>
      </c>
      <c r="Q22" s="19">
        <v>965.3</v>
      </c>
      <c r="R22" s="19">
        <v>144.4</v>
      </c>
      <c r="S22" s="14">
        <v>25.1</v>
      </c>
      <c r="T22" s="14">
        <v>22</v>
      </c>
      <c r="V22">
        <f t="shared" si="0"/>
        <v>1.844087670859329</v>
      </c>
      <c r="W22">
        <f t="shared" si="1"/>
        <v>1.8293755496921582</v>
      </c>
      <c r="X22">
        <f t="shared" si="2"/>
        <v>0.74925074925074053</v>
      </c>
      <c r="Y22">
        <f t="shared" si="3"/>
        <v>13.203106613320781</v>
      </c>
      <c r="Z22">
        <f t="shared" si="4"/>
        <v>0.27500000000000302</v>
      </c>
      <c r="AA22">
        <f t="shared" si="5"/>
        <v>2.2336769759450092</v>
      </c>
      <c r="AB22">
        <f t="shared" si="6"/>
        <v>2.91721154813398</v>
      </c>
      <c r="AC22">
        <f t="shared" si="7"/>
        <v>3.6329386437029099</v>
      </c>
      <c r="AD22">
        <f t="shared" si="8"/>
        <v>2.2029108808605091</v>
      </c>
      <c r="AE22">
        <f t="shared" si="9"/>
        <v>1.2467353274528081</v>
      </c>
      <c r="AF22">
        <f t="shared" si="10"/>
        <v>2.5219007167507357</v>
      </c>
      <c r="AG22">
        <f t="shared" si="11"/>
        <v>-2.6867275658248868E-2</v>
      </c>
      <c r="AH22">
        <f t="shared" si="12"/>
        <v>3.3320459253537438</v>
      </c>
      <c r="AI22">
        <f t="shared" si="13"/>
        <v>3.5695163305372146</v>
      </c>
      <c r="AJ22">
        <f t="shared" si="14"/>
        <v>0.95377842993396023</v>
      </c>
      <c r="AK22">
        <f t="shared" si="15"/>
        <v>0.73046018991964612</v>
      </c>
      <c r="AL22">
        <f t="shared" si="16"/>
        <v>4.9418604651162878</v>
      </c>
    </row>
    <row r="23" spans="1:38" x14ac:dyDescent="0.35">
      <c r="A23" s="11">
        <v>38625</v>
      </c>
      <c r="B23" s="19">
        <v>3014.5</v>
      </c>
      <c r="C23" s="19">
        <v>587.9</v>
      </c>
      <c r="D23" s="19">
        <v>413.3</v>
      </c>
      <c r="E23" s="19">
        <v>497.7</v>
      </c>
      <c r="F23" s="19">
        <v>820.6</v>
      </c>
      <c r="G23" s="19">
        <v>247.6</v>
      </c>
      <c r="H23" s="19">
        <v>1053.7</v>
      </c>
      <c r="I23" s="19">
        <v>791.1</v>
      </c>
      <c r="J23" s="19">
        <v>3401.2</v>
      </c>
      <c r="K23" s="19">
        <v>2087</v>
      </c>
      <c r="L23" s="19">
        <v>393.4</v>
      </c>
      <c r="M23" s="19">
        <v>1161</v>
      </c>
      <c r="N23" s="19">
        <v>2934.2</v>
      </c>
      <c r="O23" s="19">
        <v>585.6</v>
      </c>
      <c r="P23" s="19">
        <v>278</v>
      </c>
      <c r="Q23" s="19">
        <v>960.1</v>
      </c>
      <c r="R23" s="19">
        <v>145.5</v>
      </c>
      <c r="S23" s="14">
        <v>27.9</v>
      </c>
      <c r="T23" s="14">
        <v>21.9</v>
      </c>
      <c r="V23">
        <f t="shared" si="0"/>
        <v>0.89363411205569676</v>
      </c>
      <c r="W23">
        <f t="shared" si="1"/>
        <v>1.5546726550354162</v>
      </c>
      <c r="X23">
        <f t="shared" si="2"/>
        <v>2.4541398116013857</v>
      </c>
      <c r="Y23">
        <f t="shared" si="3"/>
        <v>3.4719334719334638</v>
      </c>
      <c r="Z23">
        <f t="shared" si="4"/>
        <v>2.2936923460483705</v>
      </c>
      <c r="AA23">
        <f t="shared" si="5"/>
        <v>4.0336134453781591</v>
      </c>
      <c r="AB23">
        <f t="shared" si="6"/>
        <v>2.9909099794741545</v>
      </c>
      <c r="AC23">
        <f t="shared" si="7"/>
        <v>2.7135808880810242</v>
      </c>
      <c r="AD23">
        <f t="shared" si="8"/>
        <v>1.1178499227018746</v>
      </c>
      <c r="AE23">
        <f t="shared" si="9"/>
        <v>1.5769492845322697</v>
      </c>
      <c r="AF23">
        <f t="shared" si="10"/>
        <v>1.8643190056965242</v>
      </c>
      <c r="AG23">
        <f t="shared" si="11"/>
        <v>4.0042999193765194</v>
      </c>
      <c r="AH23">
        <f t="shared" si="12"/>
        <v>-0.29901461094121728</v>
      </c>
      <c r="AI23">
        <f t="shared" si="13"/>
        <v>0.91332069619163292</v>
      </c>
      <c r="AJ23">
        <f t="shared" si="14"/>
        <v>1.0174418604651292</v>
      </c>
      <c r="AK23">
        <f t="shared" si="15"/>
        <v>-0.53869263441416182</v>
      </c>
      <c r="AL23">
        <f t="shared" si="16"/>
        <v>0.76177285318559385</v>
      </c>
    </row>
    <row r="24" spans="1:38" x14ac:dyDescent="0.35">
      <c r="A24" s="11">
        <v>38717</v>
      </c>
      <c r="B24" s="19">
        <v>3060.6</v>
      </c>
      <c r="C24" s="19">
        <v>579.29999999999995</v>
      </c>
      <c r="D24" s="19">
        <v>417.6</v>
      </c>
      <c r="E24" s="19">
        <v>454.6</v>
      </c>
      <c r="F24" s="19">
        <v>840</v>
      </c>
      <c r="G24" s="19">
        <v>246.1</v>
      </c>
      <c r="H24" s="19">
        <v>1036.5</v>
      </c>
      <c r="I24" s="19">
        <v>790.5</v>
      </c>
      <c r="J24" s="19">
        <v>3430.2</v>
      </c>
      <c r="K24" s="19">
        <v>2115.1999999999998</v>
      </c>
      <c r="L24" s="19">
        <v>385.1</v>
      </c>
      <c r="M24" s="19">
        <v>1137.3</v>
      </c>
      <c r="N24" s="19">
        <v>2951.9</v>
      </c>
      <c r="O24" s="19">
        <v>592.9</v>
      </c>
      <c r="P24" s="19">
        <v>284</v>
      </c>
      <c r="Q24" s="19">
        <v>991.7</v>
      </c>
      <c r="R24" s="19">
        <v>144.69999999999999</v>
      </c>
      <c r="S24" s="14">
        <v>28.2</v>
      </c>
      <c r="T24" s="14">
        <v>22.7</v>
      </c>
      <c r="V24">
        <f t="shared" si="0"/>
        <v>1.5292751700116014</v>
      </c>
      <c r="W24">
        <f t="shared" si="1"/>
        <v>-1.4628338152747111</v>
      </c>
      <c r="X24">
        <f t="shared" si="2"/>
        <v>1.0404064843938965</v>
      </c>
      <c r="Y24">
        <f t="shared" si="3"/>
        <v>-8.6598352421137115</v>
      </c>
      <c r="Z24">
        <f t="shared" si="4"/>
        <v>2.364123811844987</v>
      </c>
      <c r="AA24">
        <f t="shared" si="5"/>
        <v>-0.60581583198707767</v>
      </c>
      <c r="AB24">
        <f t="shared" si="6"/>
        <v>-1.6323431716807502</v>
      </c>
      <c r="AC24">
        <f t="shared" si="7"/>
        <v>-7.5843761850591385E-2</v>
      </c>
      <c r="AD24">
        <f t="shared" si="8"/>
        <v>0.85264024461955135</v>
      </c>
      <c r="AE24">
        <f t="shared" si="9"/>
        <v>1.3512218495447925</v>
      </c>
      <c r="AF24">
        <f t="shared" si="10"/>
        <v>-2.1098118962887491</v>
      </c>
      <c r="AG24">
        <f t="shared" si="11"/>
        <v>-2.0413436692506504</v>
      </c>
      <c r="AH24">
        <f t="shared" si="12"/>
        <v>0.60323086360849487</v>
      </c>
      <c r="AI24">
        <f t="shared" si="13"/>
        <v>1.2465846994535346</v>
      </c>
      <c r="AJ24">
        <f t="shared" si="14"/>
        <v>2.1582733812949728</v>
      </c>
      <c r="AK24">
        <f t="shared" si="15"/>
        <v>3.2913238204353767</v>
      </c>
      <c r="AL24">
        <f t="shared" si="16"/>
        <v>-0.54982817869416722</v>
      </c>
    </row>
    <row r="25" spans="1:38" x14ac:dyDescent="0.35">
      <c r="A25" s="11">
        <v>38807</v>
      </c>
      <c r="B25" s="19">
        <v>3101.6</v>
      </c>
      <c r="C25" s="19">
        <v>570.6</v>
      </c>
      <c r="D25" s="19">
        <v>420.2</v>
      </c>
      <c r="E25" s="19">
        <v>452.5</v>
      </c>
      <c r="F25" s="19">
        <v>844.3</v>
      </c>
      <c r="G25" s="19">
        <v>247.6</v>
      </c>
      <c r="H25" s="19">
        <v>1022.9</v>
      </c>
      <c r="I25" s="19">
        <v>789.3</v>
      </c>
      <c r="J25" s="19">
        <v>3434.5</v>
      </c>
      <c r="K25" s="19">
        <v>2123</v>
      </c>
      <c r="L25" s="19">
        <v>387.1</v>
      </c>
      <c r="M25" s="19">
        <v>1142.4000000000001</v>
      </c>
      <c r="N25" s="19">
        <v>2995</v>
      </c>
      <c r="O25" s="19">
        <v>598.29999999999995</v>
      </c>
      <c r="P25" s="19">
        <v>280.3</v>
      </c>
      <c r="Q25" s="19">
        <v>978.3</v>
      </c>
      <c r="R25" s="19">
        <v>143.80000000000001</v>
      </c>
      <c r="S25" s="14">
        <v>24.1</v>
      </c>
      <c r="T25" s="14">
        <v>22.6</v>
      </c>
      <c r="V25">
        <f t="shared" si="0"/>
        <v>1.3396066130824114</v>
      </c>
      <c r="W25">
        <f t="shared" si="1"/>
        <v>-1.501812532366642</v>
      </c>
      <c r="X25">
        <f t="shared" si="2"/>
        <v>0.62260536398466293</v>
      </c>
      <c r="Y25">
        <f t="shared" si="3"/>
        <v>-0.46194456665200612</v>
      </c>
      <c r="Z25">
        <f t="shared" si="4"/>
        <v>0.51190476190474676</v>
      </c>
      <c r="AA25">
        <f t="shared" si="5"/>
        <v>0.60950832994717263</v>
      </c>
      <c r="AB25">
        <f t="shared" si="6"/>
        <v>-1.3121080559575504</v>
      </c>
      <c r="AC25">
        <f t="shared" si="7"/>
        <v>-0.15180265654649583</v>
      </c>
      <c r="AD25">
        <f t="shared" si="8"/>
        <v>0.12535712203369798</v>
      </c>
      <c r="AE25">
        <f t="shared" si="9"/>
        <v>0.36875945537064858</v>
      </c>
      <c r="AF25">
        <f t="shared" si="10"/>
        <v>0.51934562451312338</v>
      </c>
      <c r="AG25">
        <f t="shared" si="11"/>
        <v>0.4484304932735439</v>
      </c>
      <c r="AH25">
        <f t="shared" si="12"/>
        <v>1.4600765608591137</v>
      </c>
      <c r="AI25">
        <f t="shared" si="13"/>
        <v>0.91077753415416129</v>
      </c>
      <c r="AJ25">
        <f t="shared" si="14"/>
        <v>-1.3028169014084434</v>
      </c>
      <c r="AK25">
        <f t="shared" si="15"/>
        <v>-1.3512150852072247</v>
      </c>
      <c r="AL25">
        <f t="shared" si="16"/>
        <v>-0.62197650310986674</v>
      </c>
    </row>
    <row r="26" spans="1:38" x14ac:dyDescent="0.35">
      <c r="A26" s="11">
        <v>38898</v>
      </c>
      <c r="B26" s="19">
        <v>3132.3</v>
      </c>
      <c r="C26" s="19">
        <v>585.79999999999995</v>
      </c>
      <c r="D26" s="19">
        <v>433.2</v>
      </c>
      <c r="E26" s="19">
        <v>505</v>
      </c>
      <c r="F26" s="19">
        <v>862.8</v>
      </c>
      <c r="G26" s="19">
        <v>249.2</v>
      </c>
      <c r="H26" s="19">
        <v>1043.8</v>
      </c>
      <c r="I26" s="19">
        <v>802.3</v>
      </c>
      <c r="J26" s="19">
        <v>3487.9</v>
      </c>
      <c r="K26" s="19">
        <v>2169</v>
      </c>
      <c r="L26" s="19">
        <v>396.3</v>
      </c>
      <c r="M26" s="19">
        <v>1152.5999999999999</v>
      </c>
      <c r="N26" s="19">
        <v>2998.4</v>
      </c>
      <c r="O26" s="19">
        <v>609.6</v>
      </c>
      <c r="P26" s="19">
        <v>282.60000000000002</v>
      </c>
      <c r="Q26" s="19">
        <v>990.8</v>
      </c>
      <c r="R26" s="19">
        <v>143.69999999999999</v>
      </c>
      <c r="S26" s="14">
        <v>23.2</v>
      </c>
      <c r="T26" s="14">
        <v>23.2</v>
      </c>
      <c r="V26">
        <f t="shared" si="0"/>
        <v>0.98981171008512003</v>
      </c>
      <c r="W26">
        <f t="shared" si="1"/>
        <v>2.6638626007711164</v>
      </c>
      <c r="X26">
        <f t="shared" si="2"/>
        <v>3.0937648738695867</v>
      </c>
      <c r="Y26">
        <f t="shared" si="3"/>
        <v>11.602209944751385</v>
      </c>
      <c r="Z26">
        <f t="shared" si="4"/>
        <v>2.1911642781001994</v>
      </c>
      <c r="AA26">
        <f t="shared" si="5"/>
        <v>0.64620355411955099</v>
      </c>
      <c r="AB26">
        <f t="shared" si="6"/>
        <v>2.0432104800078177</v>
      </c>
      <c r="AC26">
        <f t="shared" si="7"/>
        <v>1.6470290130495391</v>
      </c>
      <c r="AD26">
        <f t="shared" si="8"/>
        <v>1.5548114718299644</v>
      </c>
      <c r="AE26">
        <f t="shared" si="9"/>
        <v>2.1667451719265207</v>
      </c>
      <c r="AF26">
        <f t="shared" si="10"/>
        <v>2.3766468612761438</v>
      </c>
      <c r="AG26">
        <f t="shared" si="11"/>
        <v>0.89285714285711748</v>
      </c>
      <c r="AH26">
        <f t="shared" si="12"/>
        <v>0.11352253756260478</v>
      </c>
      <c r="AI26">
        <f t="shared" si="13"/>
        <v>1.8886846063847607</v>
      </c>
      <c r="AJ26">
        <f t="shared" si="14"/>
        <v>0.82054941134499515</v>
      </c>
      <c r="AK26">
        <f t="shared" si="15"/>
        <v>1.2777266687110211</v>
      </c>
      <c r="AL26">
        <f t="shared" si="16"/>
        <v>-6.9541029207242921E-2</v>
      </c>
    </row>
    <row r="27" spans="1:38" x14ac:dyDescent="0.35">
      <c r="A27" s="11">
        <v>38990</v>
      </c>
      <c r="B27" s="19">
        <v>3144.1</v>
      </c>
      <c r="C27" s="19">
        <v>594.5</v>
      </c>
      <c r="D27" s="19">
        <v>429.8</v>
      </c>
      <c r="E27" s="19">
        <v>529.20000000000005</v>
      </c>
      <c r="F27" s="19">
        <v>867.7</v>
      </c>
      <c r="G27" s="19">
        <v>254.3</v>
      </c>
      <c r="H27" s="19">
        <v>1070.5999999999999</v>
      </c>
      <c r="I27" s="19">
        <v>817.6</v>
      </c>
      <c r="J27" s="19">
        <v>3509.5</v>
      </c>
      <c r="K27" s="19">
        <v>2164.5</v>
      </c>
      <c r="L27" s="19">
        <v>406.5</v>
      </c>
      <c r="M27" s="19">
        <v>1192.7</v>
      </c>
      <c r="N27" s="19">
        <v>3017</v>
      </c>
      <c r="O27" s="19">
        <v>603.79999999999995</v>
      </c>
      <c r="P27" s="19">
        <v>291.5</v>
      </c>
      <c r="Q27" s="19">
        <v>1003.2</v>
      </c>
      <c r="R27" s="19">
        <v>145.30000000000001</v>
      </c>
      <c r="S27" s="14">
        <v>24.8</v>
      </c>
      <c r="T27" s="14">
        <v>24.4</v>
      </c>
      <c r="V27">
        <f t="shared" si="0"/>
        <v>0.37671998212176483</v>
      </c>
      <c r="W27">
        <f t="shared" si="1"/>
        <v>1.4851485148514865</v>
      </c>
      <c r="X27">
        <f t="shared" si="2"/>
        <v>-0.78485687903969703</v>
      </c>
      <c r="Y27">
        <f t="shared" si="3"/>
        <v>4.7920792079207963</v>
      </c>
      <c r="Z27">
        <f t="shared" si="4"/>
        <v>0.56791840519241354</v>
      </c>
      <c r="AA27">
        <f t="shared" si="5"/>
        <v>2.0465489566613204</v>
      </c>
      <c r="AB27">
        <f t="shared" si="6"/>
        <v>2.5675416746503199</v>
      </c>
      <c r="AC27">
        <f t="shared" si="7"/>
        <v>1.9070173251900968</v>
      </c>
      <c r="AD27">
        <f t="shared" si="8"/>
        <v>0.61928380974225483</v>
      </c>
      <c r="AE27">
        <f t="shared" si="9"/>
        <v>-0.20746887966804906</v>
      </c>
      <c r="AF27">
        <f t="shared" si="10"/>
        <v>2.5738077214231714</v>
      </c>
      <c r="AG27">
        <f t="shared" si="11"/>
        <v>3.4790907513448044</v>
      </c>
      <c r="AH27">
        <f t="shared" si="12"/>
        <v>0.62033084311632347</v>
      </c>
      <c r="AI27">
        <f t="shared" si="13"/>
        <v>-0.95144356955381149</v>
      </c>
      <c r="AJ27">
        <f t="shared" si="14"/>
        <v>3.1493276716206609</v>
      </c>
      <c r="AK27">
        <f t="shared" si="15"/>
        <v>1.2515139281388921</v>
      </c>
      <c r="AL27">
        <f t="shared" si="16"/>
        <v>1.113430758524725</v>
      </c>
    </row>
    <row r="28" spans="1:38" x14ac:dyDescent="0.35">
      <c r="A28" s="11">
        <v>39082</v>
      </c>
      <c r="B28" s="19">
        <v>3176</v>
      </c>
      <c r="C28" s="19">
        <v>600</v>
      </c>
      <c r="D28" s="19">
        <v>426.2</v>
      </c>
      <c r="E28" s="19">
        <v>492.4</v>
      </c>
      <c r="F28" s="19">
        <v>864.8</v>
      </c>
      <c r="G28" s="19">
        <v>256.10000000000002</v>
      </c>
      <c r="H28" s="19">
        <v>1064.9000000000001</v>
      </c>
      <c r="I28" s="19">
        <v>831.5</v>
      </c>
      <c r="J28" s="19">
        <v>3515.9</v>
      </c>
      <c r="K28" s="19">
        <v>2202</v>
      </c>
      <c r="L28" s="19">
        <v>407.8</v>
      </c>
      <c r="M28" s="19">
        <v>1171.8</v>
      </c>
      <c r="N28" s="19">
        <v>3085.3</v>
      </c>
      <c r="O28" s="19">
        <v>614.29999999999995</v>
      </c>
      <c r="P28" s="19">
        <v>291.2</v>
      </c>
      <c r="Q28" s="19">
        <v>1001.7</v>
      </c>
      <c r="R28" s="19">
        <v>144.80000000000001</v>
      </c>
      <c r="S28" s="14">
        <v>24.1</v>
      </c>
      <c r="T28" s="14">
        <v>24.6</v>
      </c>
      <c r="V28">
        <f t="shared" si="0"/>
        <v>1.0145987723036765</v>
      </c>
      <c r="W28">
        <f t="shared" si="1"/>
        <v>0.925147182506314</v>
      </c>
      <c r="X28">
        <f t="shared" si="2"/>
        <v>-0.83759888320149578</v>
      </c>
      <c r="Y28">
        <f t="shared" si="3"/>
        <v>-6.9538926681783959</v>
      </c>
      <c r="Z28">
        <f t="shared" si="4"/>
        <v>-0.3342168952403024</v>
      </c>
      <c r="AA28">
        <f t="shared" si="5"/>
        <v>0.70782540306724151</v>
      </c>
      <c r="AB28">
        <f t="shared" si="6"/>
        <v>-0.53241173173919076</v>
      </c>
      <c r="AC28">
        <f t="shared" si="7"/>
        <v>1.7000978473581174</v>
      </c>
      <c r="AD28">
        <f t="shared" si="8"/>
        <v>0.18236215985183435</v>
      </c>
      <c r="AE28">
        <f t="shared" si="9"/>
        <v>1.7325017325017233</v>
      </c>
      <c r="AF28">
        <f t="shared" si="10"/>
        <v>0.31980319803197599</v>
      </c>
      <c r="AG28">
        <f t="shared" si="11"/>
        <v>-1.7523266538106874</v>
      </c>
      <c r="AH28">
        <f t="shared" si="12"/>
        <v>2.2638382499171383</v>
      </c>
      <c r="AI28">
        <f t="shared" si="13"/>
        <v>1.7389864193441573</v>
      </c>
      <c r="AJ28">
        <f t="shared" si="14"/>
        <v>-0.10291595197255976</v>
      </c>
      <c r="AK28">
        <f t="shared" si="15"/>
        <v>-0.14952153110048272</v>
      </c>
      <c r="AL28">
        <f t="shared" si="16"/>
        <v>-0.34411562284927255</v>
      </c>
    </row>
    <row r="29" spans="1:38" x14ac:dyDescent="0.35">
      <c r="A29" s="11">
        <v>39172</v>
      </c>
      <c r="B29" s="19">
        <v>3211.8</v>
      </c>
      <c r="C29" s="19">
        <v>602.79999999999995</v>
      </c>
      <c r="D29" s="19">
        <v>428</v>
      </c>
      <c r="E29" s="19">
        <v>473.1</v>
      </c>
      <c r="F29" s="19">
        <v>890.1</v>
      </c>
      <c r="G29" s="19">
        <v>255.3</v>
      </c>
      <c r="H29" s="19">
        <v>1063.0999999999999</v>
      </c>
      <c r="I29" s="19">
        <v>845.5</v>
      </c>
      <c r="J29" s="19">
        <v>3519.4</v>
      </c>
      <c r="K29" s="19">
        <v>2196.9</v>
      </c>
      <c r="L29" s="19">
        <v>413.6</v>
      </c>
      <c r="M29" s="19">
        <v>1165.7</v>
      </c>
      <c r="N29" s="19">
        <v>3095.1</v>
      </c>
      <c r="O29" s="19">
        <v>630.70000000000005</v>
      </c>
      <c r="P29" s="19">
        <v>293.2</v>
      </c>
      <c r="Q29" s="19">
        <v>991.8</v>
      </c>
      <c r="R29" s="19">
        <v>144.80000000000001</v>
      </c>
      <c r="S29" s="14">
        <v>23.7</v>
      </c>
      <c r="T29" s="14">
        <v>22.9</v>
      </c>
      <c r="V29">
        <f t="shared" si="0"/>
        <v>1.1272040302267028</v>
      </c>
      <c r="W29">
        <f t="shared" si="1"/>
        <v>0.46666666666665968</v>
      </c>
      <c r="X29">
        <f t="shared" si="2"/>
        <v>0.42233693101829672</v>
      </c>
      <c r="Y29">
        <f t="shared" si="3"/>
        <v>-3.9195775792038923</v>
      </c>
      <c r="Z29">
        <f t="shared" si="4"/>
        <v>2.9255319148936199</v>
      </c>
      <c r="AA29">
        <f t="shared" si="5"/>
        <v>-0.31237797735259587</v>
      </c>
      <c r="AB29">
        <f t="shared" si="6"/>
        <v>-0.16902995586441927</v>
      </c>
      <c r="AC29">
        <f t="shared" si="7"/>
        <v>1.6837041491280846</v>
      </c>
      <c r="AD29">
        <f t="shared" si="8"/>
        <v>9.954776870786386E-2</v>
      </c>
      <c r="AE29">
        <f t="shared" si="9"/>
        <v>-0.23160762942778801</v>
      </c>
      <c r="AF29">
        <f t="shared" si="10"/>
        <v>1.4222658165767621</v>
      </c>
      <c r="AG29">
        <f t="shared" si="11"/>
        <v>-0.52056664959889698</v>
      </c>
      <c r="AH29">
        <f t="shared" si="12"/>
        <v>0.31763523806436211</v>
      </c>
      <c r="AI29">
        <f t="shared" si="13"/>
        <v>2.6697053556894224</v>
      </c>
      <c r="AJ29">
        <f t="shared" si="14"/>
        <v>0.68681318681318437</v>
      </c>
      <c r="AK29">
        <f t="shared" si="15"/>
        <v>-0.98831985624439067</v>
      </c>
      <c r="AL29">
        <f t="shared" si="16"/>
        <v>0</v>
      </c>
    </row>
    <row r="30" spans="1:38" x14ac:dyDescent="0.35">
      <c r="A30" s="11">
        <v>39263</v>
      </c>
      <c r="B30" s="19">
        <v>3257.7</v>
      </c>
      <c r="C30" s="19">
        <v>625</v>
      </c>
      <c r="D30" s="19">
        <v>432.6</v>
      </c>
      <c r="E30" s="19">
        <v>525.9</v>
      </c>
      <c r="F30" s="19">
        <v>898.7</v>
      </c>
      <c r="G30" s="19">
        <v>259.39999999999998</v>
      </c>
      <c r="H30" s="19">
        <v>1073.8</v>
      </c>
      <c r="I30" s="19">
        <v>857.5</v>
      </c>
      <c r="J30" s="19">
        <v>3569.7</v>
      </c>
      <c r="K30" s="19">
        <v>2221.6</v>
      </c>
      <c r="L30" s="19">
        <v>415.4</v>
      </c>
      <c r="M30" s="19">
        <v>1196.0999999999999</v>
      </c>
      <c r="N30" s="19">
        <v>3110.3</v>
      </c>
      <c r="O30" s="19">
        <v>644.20000000000005</v>
      </c>
      <c r="P30" s="19">
        <v>295.5</v>
      </c>
      <c r="Q30" s="19">
        <v>1003.3</v>
      </c>
      <c r="R30" s="19">
        <v>147.5</v>
      </c>
      <c r="S30" s="14">
        <v>24.2</v>
      </c>
      <c r="T30" s="14">
        <v>22.8</v>
      </c>
      <c r="V30">
        <f t="shared" si="0"/>
        <v>1.429105174668388</v>
      </c>
      <c r="W30">
        <f t="shared" si="1"/>
        <v>3.6828135368281334</v>
      </c>
      <c r="X30">
        <f t="shared" si="2"/>
        <v>1.0747663551401887</v>
      </c>
      <c r="Y30">
        <f t="shared" si="3"/>
        <v>11.160431198478115</v>
      </c>
      <c r="Z30">
        <f t="shared" si="4"/>
        <v>0.96618357487923134</v>
      </c>
      <c r="AA30">
        <f t="shared" si="5"/>
        <v>1.6059537798668089</v>
      </c>
      <c r="AB30">
        <f t="shared" si="6"/>
        <v>1.0064904524503815</v>
      </c>
      <c r="AC30">
        <f t="shared" si="7"/>
        <v>1.4192785334121716</v>
      </c>
      <c r="AD30">
        <f t="shared" si="8"/>
        <v>1.4292208899244097</v>
      </c>
      <c r="AE30">
        <f t="shared" si="9"/>
        <v>1.1243115298830153</v>
      </c>
      <c r="AF30">
        <f t="shared" si="10"/>
        <v>0.4352030947775587</v>
      </c>
      <c r="AG30">
        <f t="shared" si="11"/>
        <v>2.6078750965085273</v>
      </c>
      <c r="AH30">
        <f t="shared" si="12"/>
        <v>0.49109883364026885</v>
      </c>
      <c r="AI30">
        <f t="shared" si="13"/>
        <v>2.1404788330426472</v>
      </c>
      <c r="AJ30">
        <f t="shared" si="14"/>
        <v>0.78444747612551602</v>
      </c>
      <c r="AK30">
        <f t="shared" si="15"/>
        <v>1.1595079653155871</v>
      </c>
      <c r="AL30">
        <f t="shared" si="16"/>
        <v>1.8646408839778861</v>
      </c>
    </row>
    <row r="31" spans="1:38" x14ac:dyDescent="0.35">
      <c r="A31" s="11">
        <v>39355</v>
      </c>
      <c r="B31" s="19">
        <v>3247.3</v>
      </c>
      <c r="C31" s="19">
        <v>634.20000000000005</v>
      </c>
      <c r="D31" s="19">
        <v>445.7</v>
      </c>
      <c r="E31" s="19">
        <v>541.29999999999995</v>
      </c>
      <c r="F31" s="19">
        <v>886.1</v>
      </c>
      <c r="G31" s="19">
        <v>264.7</v>
      </c>
      <c r="H31" s="19">
        <v>1098.3</v>
      </c>
      <c r="I31" s="19">
        <v>882.5</v>
      </c>
      <c r="J31" s="19">
        <v>3595.9</v>
      </c>
      <c r="K31" s="19">
        <v>2242.6</v>
      </c>
      <c r="L31" s="19">
        <v>419</v>
      </c>
      <c r="M31" s="19">
        <v>1215.4000000000001</v>
      </c>
      <c r="N31" s="19">
        <v>3151.8</v>
      </c>
      <c r="O31" s="19">
        <v>637.5</v>
      </c>
      <c r="P31" s="19">
        <v>296.2</v>
      </c>
      <c r="Q31" s="19">
        <v>999.5</v>
      </c>
      <c r="R31" s="19">
        <v>146.30000000000001</v>
      </c>
      <c r="S31" s="14">
        <v>24.3</v>
      </c>
      <c r="T31" s="14">
        <v>24.7</v>
      </c>
      <c r="V31">
        <f t="shared" si="0"/>
        <v>-0.31924363814960222</v>
      </c>
      <c r="W31">
        <f t="shared" si="1"/>
        <v>1.4720000000000066</v>
      </c>
      <c r="X31">
        <f t="shared" si="2"/>
        <v>3.0282015718908761</v>
      </c>
      <c r="Y31">
        <f t="shared" si="3"/>
        <v>2.9283133675603645</v>
      </c>
      <c r="Z31">
        <f t="shared" si="4"/>
        <v>-1.4020251474351819</v>
      </c>
      <c r="AA31">
        <f t="shared" si="5"/>
        <v>2.0431765612953123</v>
      </c>
      <c r="AB31">
        <f t="shared" si="6"/>
        <v>2.2816166883963485</v>
      </c>
      <c r="AC31">
        <f t="shared" si="7"/>
        <v>2.9154518950437414</v>
      </c>
      <c r="AD31">
        <f t="shared" si="8"/>
        <v>0.73395523433341658</v>
      </c>
      <c r="AE31">
        <f t="shared" si="9"/>
        <v>0.94526467410875892</v>
      </c>
      <c r="AF31">
        <f t="shared" si="10"/>
        <v>0.86663456909004122</v>
      </c>
      <c r="AG31">
        <f t="shared" si="11"/>
        <v>1.6135774600785968</v>
      </c>
      <c r="AH31">
        <f t="shared" si="12"/>
        <v>1.3342764363566184</v>
      </c>
      <c r="AI31">
        <f t="shared" si="13"/>
        <v>-1.0400496740142873</v>
      </c>
      <c r="AJ31">
        <f t="shared" si="14"/>
        <v>0.23688663282570577</v>
      </c>
      <c r="AK31">
        <f t="shared" si="15"/>
        <v>-0.37875012458885582</v>
      </c>
      <c r="AL31">
        <f t="shared" si="16"/>
        <v>-0.81355932203388548</v>
      </c>
    </row>
    <row r="32" spans="1:38" x14ac:dyDescent="0.35">
      <c r="A32" s="11">
        <v>39447</v>
      </c>
      <c r="B32" s="19">
        <v>3237.7</v>
      </c>
      <c r="C32" s="19">
        <v>631.29999999999995</v>
      </c>
      <c r="D32" s="19">
        <v>440.4</v>
      </c>
      <c r="E32" s="19">
        <v>498.6</v>
      </c>
      <c r="F32" s="19">
        <v>889.7</v>
      </c>
      <c r="G32" s="19">
        <v>266.89999999999998</v>
      </c>
      <c r="H32" s="19">
        <v>1093.4000000000001</v>
      </c>
      <c r="I32" s="19">
        <v>874.6</v>
      </c>
      <c r="J32" s="19">
        <v>3621.3</v>
      </c>
      <c r="K32" s="19">
        <v>2259.1</v>
      </c>
      <c r="L32" s="19">
        <v>411.8</v>
      </c>
      <c r="M32" s="19">
        <v>1196</v>
      </c>
      <c r="N32" s="19">
        <v>3150</v>
      </c>
      <c r="O32" s="19">
        <v>638.5</v>
      </c>
      <c r="P32" s="19">
        <v>296.89999999999998</v>
      </c>
      <c r="Q32" s="19">
        <v>1009.9</v>
      </c>
      <c r="R32" s="19">
        <v>150.9</v>
      </c>
      <c r="S32" s="14">
        <v>25.8</v>
      </c>
      <c r="T32" s="14">
        <v>25.2</v>
      </c>
      <c r="V32">
        <f t="shared" si="0"/>
        <v>-0.29563021587165617</v>
      </c>
      <c r="W32">
        <f t="shared" si="1"/>
        <v>-0.45726900031537454</v>
      </c>
      <c r="X32">
        <f t="shared" si="2"/>
        <v>-1.1891406775858204</v>
      </c>
      <c r="Y32">
        <f t="shared" si="3"/>
        <v>-7.8884167744319171</v>
      </c>
      <c r="Z32">
        <f t="shared" si="4"/>
        <v>0.40627468682992163</v>
      </c>
      <c r="AA32">
        <f t="shared" si="5"/>
        <v>0.83112958065734155</v>
      </c>
      <c r="AB32">
        <f t="shared" si="6"/>
        <v>-0.44614404079029724</v>
      </c>
      <c r="AC32">
        <f t="shared" si="7"/>
        <v>-0.89518413597733382</v>
      </c>
      <c r="AD32">
        <f t="shared" si="8"/>
        <v>0.70636002113517726</v>
      </c>
      <c r="AE32">
        <f t="shared" si="9"/>
        <v>0.73575314367251288</v>
      </c>
      <c r="AF32">
        <f t="shared" si="10"/>
        <v>-1.7183770883054894</v>
      </c>
      <c r="AG32">
        <f t="shared" si="11"/>
        <v>-1.5961823268059949</v>
      </c>
      <c r="AH32">
        <f t="shared" si="12"/>
        <v>-5.711022272987254E-2</v>
      </c>
      <c r="AI32">
        <f t="shared" si="13"/>
        <v>0.15686274509802978</v>
      </c>
      <c r="AJ32">
        <f t="shared" si="14"/>
        <v>0.23632680621201718</v>
      </c>
      <c r="AK32">
        <f t="shared" si="15"/>
        <v>1.0405202601300623</v>
      </c>
      <c r="AL32">
        <f t="shared" si="16"/>
        <v>3.1442241968557827</v>
      </c>
    </row>
    <row r="33" spans="1:38" x14ac:dyDescent="0.35">
      <c r="A33" s="11">
        <v>39538</v>
      </c>
      <c r="B33" s="19">
        <v>3237.8</v>
      </c>
      <c r="C33" s="19">
        <v>626.9</v>
      </c>
      <c r="D33" s="19">
        <v>448.2</v>
      </c>
      <c r="E33" s="19">
        <v>486.6</v>
      </c>
      <c r="F33" s="19">
        <v>857.4</v>
      </c>
      <c r="G33" s="19">
        <v>265.60000000000002</v>
      </c>
      <c r="H33" s="19">
        <v>1086</v>
      </c>
      <c r="I33" s="19">
        <v>869.3</v>
      </c>
      <c r="J33" s="19">
        <v>3608.7</v>
      </c>
      <c r="K33" s="19">
        <v>2266</v>
      </c>
      <c r="L33" s="19">
        <v>408.2</v>
      </c>
      <c r="M33" s="19">
        <v>1189.8</v>
      </c>
      <c r="N33" s="19">
        <v>3126.1</v>
      </c>
      <c r="O33" s="19">
        <v>642.5</v>
      </c>
      <c r="P33" s="19">
        <v>297.39999999999998</v>
      </c>
      <c r="Q33" s="19">
        <v>1004.5</v>
      </c>
      <c r="R33" s="19">
        <v>149</v>
      </c>
      <c r="S33" s="14">
        <v>26.5</v>
      </c>
      <c r="T33" s="14">
        <v>23.4</v>
      </c>
      <c r="V33">
        <f t="shared" si="0"/>
        <v>3.0886122865059207E-3</v>
      </c>
      <c r="W33">
        <f t="shared" si="1"/>
        <v>-0.69697449706953574</v>
      </c>
      <c r="X33">
        <f t="shared" si="2"/>
        <v>1.7711171662125436</v>
      </c>
      <c r="Y33">
        <f t="shared" si="3"/>
        <v>-2.4067388688327362</v>
      </c>
      <c r="Z33">
        <f t="shared" si="4"/>
        <v>-3.6304372260312578</v>
      </c>
      <c r="AA33">
        <f t="shared" si="5"/>
        <v>-0.48707381041587228</v>
      </c>
      <c r="AB33">
        <f t="shared" si="6"/>
        <v>-0.67678800073167622</v>
      </c>
      <c r="AC33">
        <f t="shared" si="7"/>
        <v>-0.6059913103132919</v>
      </c>
      <c r="AD33">
        <f t="shared" si="8"/>
        <v>-0.34794134703007851</v>
      </c>
      <c r="AE33">
        <f t="shared" si="9"/>
        <v>0.30543136647338542</v>
      </c>
      <c r="AF33">
        <f t="shared" si="10"/>
        <v>-0.87421078193298252</v>
      </c>
      <c r="AG33">
        <f t="shared" si="11"/>
        <v>-0.51839464882943442</v>
      </c>
      <c r="AH33">
        <f t="shared" si="12"/>
        <v>-0.7587301587301587</v>
      </c>
      <c r="AI33">
        <f t="shared" si="13"/>
        <v>0.62646828504306917</v>
      </c>
      <c r="AJ33">
        <f t="shared" si="14"/>
        <v>0.16840687100032614</v>
      </c>
      <c r="AK33">
        <f t="shared" si="15"/>
        <v>-0.53470640657490298</v>
      </c>
      <c r="AL33">
        <f t="shared" si="16"/>
        <v>-1.2591119946984808</v>
      </c>
    </row>
    <row r="34" spans="1:38" x14ac:dyDescent="0.35">
      <c r="A34" s="11">
        <v>39629</v>
      </c>
      <c r="B34" s="19">
        <v>3195.8</v>
      </c>
      <c r="C34" s="19">
        <v>629.20000000000005</v>
      </c>
      <c r="D34" s="19">
        <v>460.2</v>
      </c>
      <c r="E34" s="19">
        <v>528.5</v>
      </c>
      <c r="F34" s="19">
        <v>850.5</v>
      </c>
      <c r="G34" s="19">
        <v>263.60000000000002</v>
      </c>
      <c r="H34" s="19">
        <v>1072.0999999999999</v>
      </c>
      <c r="I34" s="19">
        <v>873.8</v>
      </c>
      <c r="J34" s="19">
        <v>3637.2</v>
      </c>
      <c r="K34" s="19">
        <v>2235</v>
      </c>
      <c r="L34" s="19">
        <v>417.2</v>
      </c>
      <c r="M34" s="19">
        <v>1202.2</v>
      </c>
      <c r="N34" s="19">
        <v>3128.8</v>
      </c>
      <c r="O34" s="19">
        <v>635.9</v>
      </c>
      <c r="P34" s="19">
        <v>297.39999999999998</v>
      </c>
      <c r="Q34" s="19">
        <v>1018.5</v>
      </c>
      <c r="R34" s="19">
        <v>150</v>
      </c>
      <c r="S34" s="14">
        <v>26.6</v>
      </c>
      <c r="T34" s="14">
        <v>24.6</v>
      </c>
      <c r="V34">
        <f t="shared" si="0"/>
        <v>-1.2971770955587103</v>
      </c>
      <c r="W34">
        <f t="shared" si="1"/>
        <v>0.36688467060137508</v>
      </c>
      <c r="X34">
        <f t="shared" si="2"/>
        <v>2.6773761713520861</v>
      </c>
      <c r="Y34">
        <f t="shared" si="3"/>
        <v>8.6107685984381455</v>
      </c>
      <c r="Z34">
        <f t="shared" si="4"/>
        <v>-0.80475857242826576</v>
      </c>
      <c r="AA34">
        <f t="shared" si="5"/>
        <v>-0.75301204819276935</v>
      </c>
      <c r="AB34">
        <f t="shared" si="6"/>
        <v>-1.2799263351749635</v>
      </c>
      <c r="AC34">
        <f t="shared" si="7"/>
        <v>0.51765788565512061</v>
      </c>
      <c r="AD34">
        <f t="shared" si="8"/>
        <v>0.78975808462882213</v>
      </c>
      <c r="AE34">
        <f t="shared" si="9"/>
        <v>-1.3680494263018539</v>
      </c>
      <c r="AF34">
        <f t="shared" si="10"/>
        <v>2.2048015678588939</v>
      </c>
      <c r="AG34">
        <f t="shared" si="11"/>
        <v>1.0421919650361433</v>
      </c>
      <c r="AH34">
        <f t="shared" si="12"/>
        <v>8.6369597901536643E-2</v>
      </c>
      <c r="AI34">
        <f t="shared" si="13"/>
        <v>-1.0272373540856083</v>
      </c>
      <c r="AJ34">
        <f t="shared" si="14"/>
        <v>0</v>
      </c>
      <c r="AK34">
        <f t="shared" si="15"/>
        <v>1.3937282229965264</v>
      </c>
      <c r="AL34">
        <f t="shared" si="16"/>
        <v>0.67114093959732557</v>
      </c>
    </row>
    <row r="35" spans="1:38" x14ac:dyDescent="0.35">
      <c r="A35" s="11">
        <v>39721</v>
      </c>
      <c r="B35" s="19">
        <v>3150.9</v>
      </c>
      <c r="C35" s="19">
        <v>632.4</v>
      </c>
      <c r="D35" s="19">
        <v>469</v>
      </c>
      <c r="E35" s="19">
        <v>537.9</v>
      </c>
      <c r="F35" s="19">
        <v>840.9</v>
      </c>
      <c r="G35" s="19">
        <v>267.8</v>
      </c>
      <c r="H35" s="19">
        <v>1084.9000000000001</v>
      </c>
      <c r="I35" s="19">
        <v>865.3</v>
      </c>
      <c r="J35" s="19">
        <v>3587.1</v>
      </c>
      <c r="K35" s="19">
        <v>2196.5</v>
      </c>
      <c r="L35" s="19">
        <v>417.9</v>
      </c>
      <c r="M35" s="19">
        <v>1216.4000000000001</v>
      </c>
      <c r="N35" s="19">
        <v>3150.6</v>
      </c>
      <c r="O35" s="19">
        <v>617.4</v>
      </c>
      <c r="P35" s="19">
        <v>296.3</v>
      </c>
      <c r="Q35" s="19">
        <v>1024.5</v>
      </c>
      <c r="R35" s="19">
        <v>149.4</v>
      </c>
      <c r="S35" s="14">
        <v>27.2</v>
      </c>
      <c r="T35" s="14">
        <v>23.9</v>
      </c>
      <c r="V35">
        <f t="shared" si="0"/>
        <v>-1.4049690218411737</v>
      </c>
      <c r="W35">
        <f t="shared" si="1"/>
        <v>0.50858232676413984</v>
      </c>
      <c r="X35">
        <f t="shared" si="2"/>
        <v>1.9122120817036015</v>
      </c>
      <c r="Y35">
        <f t="shared" si="3"/>
        <v>1.7786187322611058</v>
      </c>
      <c r="Z35">
        <f t="shared" si="4"/>
        <v>-1.1287477954144642</v>
      </c>
      <c r="AA35">
        <f t="shared" si="5"/>
        <v>1.5933232169954348</v>
      </c>
      <c r="AB35">
        <f t="shared" si="6"/>
        <v>1.1939184777539635</v>
      </c>
      <c r="AC35">
        <f t="shared" si="7"/>
        <v>-0.97276264591439343</v>
      </c>
      <c r="AD35">
        <f t="shared" si="8"/>
        <v>-1.3774331903662174</v>
      </c>
      <c r="AE35">
        <f t="shared" si="9"/>
        <v>-1.7225950782997712</v>
      </c>
      <c r="AF35">
        <f t="shared" si="10"/>
        <v>0.16778523489933139</v>
      </c>
      <c r="AG35">
        <f t="shared" si="11"/>
        <v>1.1811678589253027</v>
      </c>
      <c r="AH35">
        <f t="shared" si="12"/>
        <v>0.69675274865761416</v>
      </c>
      <c r="AI35">
        <f t="shared" si="13"/>
        <v>-2.909262462651363</v>
      </c>
      <c r="AJ35">
        <f t="shared" si="14"/>
        <v>-0.36987222595828984</v>
      </c>
      <c r="AK35">
        <f t="shared" si="15"/>
        <v>0.58910162002945299</v>
      </c>
      <c r="AL35">
        <f t="shared" si="16"/>
        <v>-0.40000000000000036</v>
      </c>
    </row>
    <row r="36" spans="1:38" x14ac:dyDescent="0.35">
      <c r="A36" s="11">
        <v>39813</v>
      </c>
      <c r="B36" s="19">
        <v>3058.2</v>
      </c>
      <c r="C36" s="19">
        <v>614.1</v>
      </c>
      <c r="D36" s="19">
        <v>447.6</v>
      </c>
      <c r="E36" s="19">
        <v>501</v>
      </c>
      <c r="F36" s="19">
        <v>810.9</v>
      </c>
      <c r="G36" s="19">
        <v>260.10000000000002</v>
      </c>
      <c r="H36" s="19">
        <v>1057.5999999999999</v>
      </c>
      <c r="I36" s="19">
        <v>835.8</v>
      </c>
      <c r="J36" s="19">
        <v>3492.4</v>
      </c>
      <c r="K36" s="19">
        <v>2170.6</v>
      </c>
      <c r="L36" s="19">
        <v>398.3</v>
      </c>
      <c r="M36" s="19">
        <v>1196.4000000000001</v>
      </c>
      <c r="N36" s="19">
        <v>3121.2</v>
      </c>
      <c r="O36" s="19">
        <v>607.9</v>
      </c>
      <c r="P36" s="19">
        <v>290.39999999999998</v>
      </c>
      <c r="Q36" s="19">
        <v>993.3</v>
      </c>
      <c r="R36" s="19">
        <v>147</v>
      </c>
      <c r="S36" s="14">
        <v>29.4</v>
      </c>
      <c r="T36" s="14">
        <v>23.2</v>
      </c>
      <c r="V36">
        <f t="shared" si="0"/>
        <v>-2.942016566695238</v>
      </c>
      <c r="W36">
        <f t="shared" si="1"/>
        <v>-2.8937381404174456</v>
      </c>
      <c r="X36">
        <f t="shared" si="2"/>
        <v>-4.5628997867803829</v>
      </c>
      <c r="Y36">
        <f t="shared" si="3"/>
        <v>-6.8600111544896762</v>
      </c>
      <c r="Z36">
        <f t="shared" si="4"/>
        <v>-3.5676061362825529</v>
      </c>
      <c r="AA36">
        <f t="shared" si="5"/>
        <v>-2.875280059746077</v>
      </c>
      <c r="AB36">
        <f t="shared" si="6"/>
        <v>-2.516360954926733</v>
      </c>
      <c r="AC36">
        <f t="shared" si="7"/>
        <v>-3.4092222350629808</v>
      </c>
      <c r="AD36">
        <f t="shared" si="8"/>
        <v>-2.6400156114967488</v>
      </c>
      <c r="AE36">
        <f t="shared" si="9"/>
        <v>-1.1791486455725031</v>
      </c>
      <c r="AF36">
        <f t="shared" si="10"/>
        <v>-4.690117252931314</v>
      </c>
      <c r="AG36">
        <f t="shared" si="11"/>
        <v>-1.6441959881617896</v>
      </c>
      <c r="AH36">
        <f t="shared" si="12"/>
        <v>-0.93315558941153842</v>
      </c>
      <c r="AI36">
        <f t="shared" si="13"/>
        <v>-1.5387107223841956</v>
      </c>
      <c r="AJ36">
        <f t="shared" si="14"/>
        <v>-1.9912251096861455</v>
      </c>
      <c r="AK36">
        <f t="shared" si="15"/>
        <v>-3.0453879941434892</v>
      </c>
      <c r="AL36">
        <f t="shared" si="16"/>
        <v>-1.6064257028112539</v>
      </c>
    </row>
    <row r="37" spans="1:38" x14ac:dyDescent="0.35">
      <c r="A37" s="11">
        <v>39903</v>
      </c>
      <c r="B37" s="19">
        <v>2985.5</v>
      </c>
      <c r="C37" s="19">
        <v>585</v>
      </c>
      <c r="D37" s="19">
        <v>435</v>
      </c>
      <c r="E37" s="19">
        <v>453.8</v>
      </c>
      <c r="F37" s="19">
        <v>772.9</v>
      </c>
      <c r="G37" s="19">
        <v>251.9</v>
      </c>
      <c r="H37" s="19">
        <v>1016.9</v>
      </c>
      <c r="I37" s="19">
        <v>810.1</v>
      </c>
      <c r="J37" s="19">
        <v>3323.9</v>
      </c>
      <c r="K37" s="19">
        <v>2049.6999999999998</v>
      </c>
      <c r="L37" s="19">
        <v>383.6</v>
      </c>
      <c r="M37" s="19">
        <v>1170.3</v>
      </c>
      <c r="N37" s="19">
        <v>3016.5</v>
      </c>
      <c r="O37" s="19">
        <v>585.1</v>
      </c>
      <c r="P37" s="19">
        <v>285.7</v>
      </c>
      <c r="Q37" s="19">
        <v>961.3</v>
      </c>
      <c r="R37" s="19">
        <v>144.30000000000001</v>
      </c>
      <c r="S37" s="14">
        <v>30.7</v>
      </c>
      <c r="T37" s="14">
        <v>22.3</v>
      </c>
      <c r="V37">
        <f t="shared" si="0"/>
        <v>-2.3772153554378339</v>
      </c>
      <c r="W37">
        <f t="shared" si="1"/>
        <v>-4.7386419149975652</v>
      </c>
      <c r="X37">
        <f t="shared" si="2"/>
        <v>-2.8150134048257391</v>
      </c>
      <c r="Y37">
        <f t="shared" si="3"/>
        <v>-9.4211576846307317</v>
      </c>
      <c r="Z37">
        <f t="shared" si="4"/>
        <v>-4.6861511900357584</v>
      </c>
      <c r="AA37">
        <f t="shared" si="5"/>
        <v>-3.1526336024605972</v>
      </c>
      <c r="AB37">
        <f t="shared" si="6"/>
        <v>-3.8483358547655055</v>
      </c>
      <c r="AC37">
        <f t="shared" si="7"/>
        <v>-3.0748983010289499</v>
      </c>
      <c r="AD37">
        <f t="shared" si="8"/>
        <v>-4.824762341083499</v>
      </c>
      <c r="AE37">
        <f t="shared" si="9"/>
        <v>-5.5698885100893829</v>
      </c>
      <c r="AF37">
        <f t="shared" si="10"/>
        <v>-3.690685413005268</v>
      </c>
      <c r="AG37">
        <f t="shared" si="11"/>
        <v>-2.1815446339017108</v>
      </c>
      <c r="AH37">
        <f t="shared" si="12"/>
        <v>-3.3544790465205643</v>
      </c>
      <c r="AI37">
        <f t="shared" si="13"/>
        <v>-3.7506168777759474</v>
      </c>
      <c r="AJ37">
        <f t="shared" si="14"/>
        <v>-1.6184573002754776</v>
      </c>
      <c r="AK37">
        <f t="shared" si="15"/>
        <v>-3.2215846169334594</v>
      </c>
      <c r="AL37">
        <f t="shared" si="16"/>
        <v>-1.8367346938775397</v>
      </c>
    </row>
    <row r="38" spans="1:38" x14ac:dyDescent="0.35">
      <c r="A38" s="11">
        <v>39994</v>
      </c>
      <c r="B38" s="19">
        <v>2942.9</v>
      </c>
      <c r="C38" s="19">
        <v>582.1</v>
      </c>
      <c r="D38" s="19">
        <v>424.3</v>
      </c>
      <c r="E38" s="19">
        <v>491.6</v>
      </c>
      <c r="F38" s="19">
        <v>765.4</v>
      </c>
      <c r="G38" s="19">
        <v>252.5</v>
      </c>
      <c r="H38" s="19">
        <v>1019.8</v>
      </c>
      <c r="I38" s="19">
        <v>798.8</v>
      </c>
      <c r="J38" s="19">
        <v>3288.6</v>
      </c>
      <c r="K38" s="19">
        <v>2013</v>
      </c>
      <c r="L38" s="19">
        <v>391.7</v>
      </c>
      <c r="M38" s="19">
        <v>1152.9000000000001</v>
      </c>
      <c r="N38" s="19">
        <v>3014.7</v>
      </c>
      <c r="O38" s="19">
        <v>580.29999999999995</v>
      </c>
      <c r="P38" s="19">
        <v>282.3</v>
      </c>
      <c r="Q38" s="19">
        <v>957.7</v>
      </c>
      <c r="R38" s="19">
        <v>142.69999999999999</v>
      </c>
      <c r="S38" s="14">
        <v>29.5</v>
      </c>
      <c r="T38" s="14">
        <v>23.5</v>
      </c>
      <c r="V38">
        <f t="shared" si="0"/>
        <v>-1.4268966672249195</v>
      </c>
      <c r="W38">
        <f t="shared" si="1"/>
        <v>-0.49572649572648952</v>
      </c>
      <c r="X38">
        <f t="shared" si="2"/>
        <v>-2.4597701149425277</v>
      </c>
      <c r="Y38">
        <f t="shared" si="3"/>
        <v>8.3296606434552611</v>
      </c>
      <c r="Z38">
        <f t="shared" si="4"/>
        <v>-0.97037132876180987</v>
      </c>
      <c r="AA38">
        <f t="shared" si="5"/>
        <v>0.23818975784040131</v>
      </c>
      <c r="AB38">
        <f t="shared" si="6"/>
        <v>0.28518045038843365</v>
      </c>
      <c r="AC38">
        <f t="shared" si="7"/>
        <v>-1.3948895198123812</v>
      </c>
      <c r="AD38">
        <f t="shared" si="8"/>
        <v>-1.0620054754956532</v>
      </c>
      <c r="AE38">
        <f t="shared" si="9"/>
        <v>-1.7905059276967283</v>
      </c>
      <c r="AF38">
        <f t="shared" si="10"/>
        <v>2.1115745568300204</v>
      </c>
      <c r="AG38">
        <f t="shared" si="11"/>
        <v>-1.4867982568572025</v>
      </c>
      <c r="AH38">
        <f t="shared" si="12"/>
        <v>-5.9671805072114559E-2</v>
      </c>
      <c r="AI38">
        <f t="shared" si="13"/>
        <v>-0.82037258588276707</v>
      </c>
      <c r="AJ38">
        <f t="shared" si="14"/>
        <v>-1.1900595029751382</v>
      </c>
      <c r="AK38">
        <f t="shared" si="15"/>
        <v>-0.37449287423280131</v>
      </c>
      <c r="AL38">
        <f t="shared" si="16"/>
        <v>-1.1088011088011274</v>
      </c>
    </row>
    <row r="39" spans="1:38" x14ac:dyDescent="0.35">
      <c r="A39" s="11">
        <v>40086</v>
      </c>
      <c r="B39" s="19">
        <v>2898.4</v>
      </c>
      <c r="C39" s="19">
        <v>590.4</v>
      </c>
      <c r="D39" s="19">
        <v>425.8</v>
      </c>
      <c r="E39" s="19">
        <v>522.1</v>
      </c>
      <c r="F39" s="19">
        <v>781.8</v>
      </c>
      <c r="G39" s="19">
        <v>254.7</v>
      </c>
      <c r="H39" s="19">
        <v>1028.0999999999999</v>
      </c>
      <c r="I39" s="19">
        <v>810.2</v>
      </c>
      <c r="J39" s="19">
        <v>3304.8</v>
      </c>
      <c r="K39" s="19">
        <v>1983.7</v>
      </c>
      <c r="L39" s="19">
        <v>397.4</v>
      </c>
      <c r="M39" s="19">
        <v>1156.2</v>
      </c>
      <c r="N39" s="19">
        <v>2959.5</v>
      </c>
      <c r="O39" s="19">
        <v>567.29999999999995</v>
      </c>
      <c r="P39" s="19">
        <v>283.5</v>
      </c>
      <c r="Q39" s="19">
        <v>944.3</v>
      </c>
      <c r="R39" s="19">
        <v>139.6</v>
      </c>
      <c r="S39" s="14">
        <v>27.9</v>
      </c>
      <c r="T39" s="14">
        <v>22.8</v>
      </c>
      <c r="V39">
        <f t="shared" si="0"/>
        <v>-1.5121139012538642</v>
      </c>
      <c r="W39">
        <f t="shared" si="1"/>
        <v>1.4258718433258766</v>
      </c>
      <c r="X39">
        <f t="shared" si="2"/>
        <v>0.35352345038888178</v>
      </c>
      <c r="Y39">
        <f t="shared" si="3"/>
        <v>6.2042310821806446</v>
      </c>
      <c r="Z39">
        <f t="shared" si="4"/>
        <v>2.1426704990854528</v>
      </c>
      <c r="AA39">
        <f t="shared" si="5"/>
        <v>0.87128712871287206</v>
      </c>
      <c r="AB39">
        <f t="shared" si="6"/>
        <v>0.81388507550499423</v>
      </c>
      <c r="AC39">
        <f t="shared" si="7"/>
        <v>1.4271407110666212</v>
      </c>
      <c r="AD39">
        <f t="shared" si="8"/>
        <v>0.49261083743843415</v>
      </c>
      <c r="AE39">
        <f t="shared" si="9"/>
        <v>-1.4555389965225984</v>
      </c>
      <c r="AF39">
        <f t="shared" si="10"/>
        <v>1.4551953025274456</v>
      </c>
      <c r="AG39">
        <f t="shared" si="11"/>
        <v>0.28623471246420618</v>
      </c>
      <c r="AH39">
        <f t="shared" si="12"/>
        <v>-1.8310279629813797</v>
      </c>
      <c r="AI39">
        <f t="shared" si="13"/>
        <v>-2.2402205755643667</v>
      </c>
      <c r="AJ39">
        <f t="shared" si="14"/>
        <v>0.42507970244420878</v>
      </c>
      <c r="AK39">
        <f t="shared" si="15"/>
        <v>-1.3991855487104576</v>
      </c>
      <c r="AL39">
        <f t="shared" si="16"/>
        <v>-2.1723896285914424</v>
      </c>
    </row>
    <row r="40" spans="1:38" x14ac:dyDescent="0.35">
      <c r="A40" s="11">
        <v>40178</v>
      </c>
      <c r="B40" s="19">
        <v>2901.9</v>
      </c>
      <c r="C40" s="19">
        <v>578.9</v>
      </c>
      <c r="D40" s="19">
        <v>419.5</v>
      </c>
      <c r="E40" s="19">
        <v>469.7</v>
      </c>
      <c r="F40" s="19">
        <v>779.7</v>
      </c>
      <c r="G40" s="19">
        <v>245.9</v>
      </c>
      <c r="H40" s="19">
        <v>1017.4</v>
      </c>
      <c r="I40" s="19">
        <v>804.5</v>
      </c>
      <c r="J40" s="19">
        <v>3243.9</v>
      </c>
      <c r="K40" s="19">
        <v>1969.3</v>
      </c>
      <c r="L40" s="19">
        <v>383.9</v>
      </c>
      <c r="M40" s="19">
        <v>1142.2</v>
      </c>
      <c r="N40" s="19">
        <v>2964</v>
      </c>
      <c r="O40" s="19">
        <v>555.4</v>
      </c>
      <c r="P40" s="19">
        <v>281.10000000000002</v>
      </c>
      <c r="Q40" s="19">
        <v>944.3</v>
      </c>
      <c r="R40" s="19">
        <v>139.6</v>
      </c>
      <c r="S40" s="14">
        <v>25.5</v>
      </c>
      <c r="T40" s="14">
        <v>23.9</v>
      </c>
      <c r="V40">
        <f t="shared" si="0"/>
        <v>0.12075627932652822</v>
      </c>
      <c r="W40">
        <f t="shared" si="1"/>
        <v>-1.9478319783197806</v>
      </c>
      <c r="X40">
        <f t="shared" si="2"/>
        <v>-1.4795678722404948</v>
      </c>
      <c r="Y40">
        <f t="shared" si="3"/>
        <v>-10.036391495882025</v>
      </c>
      <c r="Z40">
        <f t="shared" si="4"/>
        <v>-0.26861089792784565</v>
      </c>
      <c r="AA40">
        <f t="shared" si="5"/>
        <v>-3.4550451511582203</v>
      </c>
      <c r="AB40">
        <f t="shared" si="6"/>
        <v>-1.0407547903900305</v>
      </c>
      <c r="AC40">
        <f t="shared" si="7"/>
        <v>-0.70352999259443161</v>
      </c>
      <c r="AD40">
        <f t="shared" si="8"/>
        <v>-1.8427741466957137</v>
      </c>
      <c r="AE40">
        <f t="shared" si="9"/>
        <v>-0.72591621716994181</v>
      </c>
      <c r="AF40">
        <f t="shared" si="10"/>
        <v>-3.3970810266733764</v>
      </c>
      <c r="AG40">
        <f t="shared" si="11"/>
        <v>-1.2108631724615071</v>
      </c>
      <c r="AH40">
        <f t="shared" si="12"/>
        <v>0.15205271160669831</v>
      </c>
      <c r="AI40">
        <f t="shared" si="13"/>
        <v>-2.097655561431333</v>
      </c>
      <c r="AJ40">
        <f t="shared" si="14"/>
        <v>-0.84656084656083985</v>
      </c>
      <c r="AK40">
        <f t="shared" si="15"/>
        <v>0</v>
      </c>
      <c r="AL40">
        <f t="shared" si="16"/>
        <v>0</v>
      </c>
    </row>
    <row r="41" spans="1:38" x14ac:dyDescent="0.35">
      <c r="A41" s="11">
        <v>40268</v>
      </c>
      <c r="B41" s="19">
        <v>2905.6</v>
      </c>
      <c r="C41" s="19">
        <v>568.70000000000005</v>
      </c>
      <c r="D41" s="19">
        <v>409.8</v>
      </c>
      <c r="E41" s="19">
        <v>448</v>
      </c>
      <c r="F41" s="19">
        <v>767.9</v>
      </c>
      <c r="G41" s="19">
        <v>241</v>
      </c>
      <c r="H41" s="19">
        <v>995.4</v>
      </c>
      <c r="I41" s="19">
        <v>784.2</v>
      </c>
      <c r="J41" s="19">
        <v>3210.9</v>
      </c>
      <c r="K41" s="19">
        <v>1940.1</v>
      </c>
      <c r="L41" s="19">
        <v>376.8</v>
      </c>
      <c r="M41" s="19">
        <v>1100.2</v>
      </c>
      <c r="N41" s="19">
        <v>2930.1</v>
      </c>
      <c r="O41" s="19">
        <v>559.9</v>
      </c>
      <c r="P41" s="19">
        <v>276.2</v>
      </c>
      <c r="Q41" s="19">
        <v>949.6</v>
      </c>
      <c r="R41" s="19">
        <v>135.5</v>
      </c>
      <c r="S41" s="14">
        <v>27.7</v>
      </c>
      <c r="T41" s="14">
        <v>25.1</v>
      </c>
      <c r="V41">
        <f t="shared" si="0"/>
        <v>0.12750267066403698</v>
      </c>
      <c r="W41">
        <f t="shared" si="1"/>
        <v>-1.7619623423734576</v>
      </c>
      <c r="X41">
        <f t="shared" si="2"/>
        <v>-2.3122765196662676</v>
      </c>
      <c r="Y41">
        <f t="shared" si="3"/>
        <v>-4.6199701937406861</v>
      </c>
      <c r="Z41">
        <f t="shared" si="4"/>
        <v>-1.5134025907400317</v>
      </c>
      <c r="AA41">
        <f t="shared" si="5"/>
        <v>-1.9926799511996718</v>
      </c>
      <c r="AB41">
        <f t="shared" si="6"/>
        <v>-2.1623746805582877</v>
      </c>
      <c r="AC41">
        <f t="shared" si="7"/>
        <v>-2.5233064014916096</v>
      </c>
      <c r="AD41">
        <f t="shared" si="8"/>
        <v>-1.0172939979654072</v>
      </c>
      <c r="AE41">
        <f t="shared" si="9"/>
        <v>-1.4827603717056825</v>
      </c>
      <c r="AF41">
        <f t="shared" si="10"/>
        <v>-1.8494399583224741</v>
      </c>
      <c r="AG41">
        <f t="shared" si="11"/>
        <v>-3.6771143407459239</v>
      </c>
      <c r="AH41">
        <f t="shared" si="12"/>
        <v>-1.1437246963562742</v>
      </c>
      <c r="AI41">
        <f t="shared" si="13"/>
        <v>0.81022686352179019</v>
      </c>
      <c r="AJ41">
        <f t="shared" si="14"/>
        <v>-1.7431519032372944</v>
      </c>
      <c r="AK41">
        <f t="shared" si="15"/>
        <v>0.56126231070634525</v>
      </c>
      <c r="AL41">
        <f t="shared" si="16"/>
        <v>-2.9369627507163321</v>
      </c>
    </row>
    <row r="42" spans="1:38" x14ac:dyDescent="0.35">
      <c r="A42" s="11">
        <v>40359</v>
      </c>
      <c r="B42" s="19">
        <v>2882.7</v>
      </c>
      <c r="C42" s="19">
        <v>565.29999999999995</v>
      </c>
      <c r="D42" s="19">
        <v>409.9</v>
      </c>
      <c r="E42" s="19">
        <v>493.3</v>
      </c>
      <c r="F42" s="19">
        <v>744.6</v>
      </c>
      <c r="G42" s="19">
        <v>246.3</v>
      </c>
      <c r="H42" s="19">
        <v>1006.2</v>
      </c>
      <c r="I42" s="19">
        <v>786.6</v>
      </c>
      <c r="J42" s="19">
        <v>3255.6</v>
      </c>
      <c r="K42" s="19">
        <v>1916.1</v>
      </c>
      <c r="L42" s="19">
        <v>391.5</v>
      </c>
      <c r="M42" s="19">
        <v>1098.3</v>
      </c>
      <c r="N42" s="19">
        <v>2935.6</v>
      </c>
      <c r="O42" s="19">
        <v>573</v>
      </c>
      <c r="P42" s="19">
        <v>285.7</v>
      </c>
      <c r="Q42" s="19">
        <v>971</v>
      </c>
      <c r="R42" s="19">
        <v>140</v>
      </c>
      <c r="S42" s="14">
        <v>26.2</v>
      </c>
      <c r="T42" s="14">
        <v>23.4</v>
      </c>
      <c r="V42">
        <f t="shared" ref="V42:V73" si="17">(B42/B41-1)*100</f>
        <v>-0.78813325991189398</v>
      </c>
      <c r="W42">
        <f t="shared" ref="W42:W73" si="18">(C42/C41-1)*100</f>
        <v>-0.59785475646212394</v>
      </c>
      <c r="X42">
        <f t="shared" ref="X42:X73" si="19">(D42/D41-1)*100</f>
        <v>2.4402147388968842E-2</v>
      </c>
      <c r="Y42">
        <f t="shared" ref="Y42:Y73" si="20">(E42/E41-1)*100</f>
        <v>10.111607142857149</v>
      </c>
      <c r="Z42">
        <f t="shared" ref="Z42:Z73" si="21">(F42/F41-1)*100</f>
        <v>-3.0342492512045793</v>
      </c>
      <c r="AA42">
        <f t="shared" ref="AA42:AA73" si="22">(G42/G41-1)*100</f>
        <v>2.1991701244813422</v>
      </c>
      <c r="AB42">
        <f t="shared" ref="AB42:AB73" si="23">(H42/H41-1)*100</f>
        <v>1.0849909584086825</v>
      </c>
      <c r="AC42">
        <f t="shared" ref="AC42:AC73" si="24">(I42/I41-1)*100</f>
        <v>0.30604437643457771</v>
      </c>
      <c r="AD42">
        <f t="shared" ref="AD42:AD73" si="25">(J42/J41-1)*100</f>
        <v>1.3921330468092963</v>
      </c>
      <c r="AE42">
        <f t="shared" ref="AE42:AE73" si="26">(K42/K41-1)*100</f>
        <v>-1.2370496366166717</v>
      </c>
      <c r="AF42">
        <f t="shared" ref="AF42:AF73" si="27">(L42/L41-1)*100</f>
        <v>3.9012738853503093</v>
      </c>
      <c r="AG42">
        <f t="shared" ref="AG42:AG73" si="28">(M42/M41-1)*100</f>
        <v>-0.17269587347755744</v>
      </c>
      <c r="AH42">
        <f t="shared" ref="AH42:AH73" si="29">(N42/N41-1)*100</f>
        <v>0.1877069042012236</v>
      </c>
      <c r="AI42">
        <f t="shared" ref="AI42:AI73" si="30">(O42/O41-1)*100</f>
        <v>2.3397035184854476</v>
      </c>
      <c r="AJ42">
        <f t="shared" ref="AJ42:AJ73" si="31">(P42/P41-1)*100</f>
        <v>3.4395365677045708</v>
      </c>
      <c r="AK42">
        <f t="shared" ref="AK42:AK73" si="32">(Q42/Q41-1)*100</f>
        <v>2.2535804549283833</v>
      </c>
      <c r="AL42">
        <f t="shared" ref="AL42:AL73" si="33">(R42/R41-1)*100</f>
        <v>3.3210332103321027</v>
      </c>
    </row>
    <row r="43" spans="1:38" x14ac:dyDescent="0.35">
      <c r="A43" s="11">
        <v>40451</v>
      </c>
      <c r="B43" s="19">
        <v>2839.3</v>
      </c>
      <c r="C43" s="19">
        <v>566.6</v>
      </c>
      <c r="D43" s="19">
        <v>422.4</v>
      </c>
      <c r="E43" s="19">
        <v>514.6</v>
      </c>
      <c r="F43" s="19">
        <v>756.7</v>
      </c>
      <c r="G43" s="19">
        <v>246</v>
      </c>
      <c r="H43" s="19">
        <v>1024.5</v>
      </c>
      <c r="I43" s="19">
        <v>797.7</v>
      </c>
      <c r="J43" s="19">
        <v>3287.6</v>
      </c>
      <c r="K43" s="19">
        <v>1924.6</v>
      </c>
      <c r="L43" s="19">
        <v>388.5</v>
      </c>
      <c r="M43" s="19">
        <v>1122.5</v>
      </c>
      <c r="N43" s="19">
        <v>2933</v>
      </c>
      <c r="O43" s="19">
        <v>559.6</v>
      </c>
      <c r="P43" s="19">
        <v>278.89999999999998</v>
      </c>
      <c r="Q43" s="19">
        <v>965.2</v>
      </c>
      <c r="R43" s="19">
        <v>139.69999999999999</v>
      </c>
      <c r="S43" s="14">
        <v>27.2</v>
      </c>
      <c r="T43" s="14">
        <v>24.2</v>
      </c>
      <c r="V43">
        <f t="shared" si="17"/>
        <v>-1.5055330072501372</v>
      </c>
      <c r="W43">
        <f t="shared" si="18"/>
        <v>0.22996638952770265</v>
      </c>
      <c r="X43">
        <f t="shared" si="19"/>
        <v>3.0495242742132334</v>
      </c>
      <c r="Y43">
        <f t="shared" si="20"/>
        <v>4.3178593148185618</v>
      </c>
      <c r="Z43">
        <f t="shared" si="21"/>
        <v>1.6250335750738643</v>
      </c>
      <c r="AA43">
        <f t="shared" si="22"/>
        <v>-0.12180267965895553</v>
      </c>
      <c r="AB43">
        <f t="shared" si="23"/>
        <v>1.8187239117471554</v>
      </c>
      <c r="AC43">
        <f t="shared" si="24"/>
        <v>1.4111365369946727</v>
      </c>
      <c r="AD43">
        <f t="shared" si="25"/>
        <v>0.98292173485685641</v>
      </c>
      <c r="AE43">
        <f t="shared" si="26"/>
        <v>0.44360941495746875</v>
      </c>
      <c r="AF43">
        <f t="shared" si="27"/>
        <v>-0.76628352490420992</v>
      </c>
      <c r="AG43">
        <f t="shared" si="28"/>
        <v>2.2034052626786815</v>
      </c>
      <c r="AH43">
        <f t="shared" si="29"/>
        <v>-8.8567924785387664E-2</v>
      </c>
      <c r="AI43">
        <f t="shared" si="30"/>
        <v>-2.3385689354275652</v>
      </c>
      <c r="AJ43">
        <f t="shared" si="31"/>
        <v>-2.3801190059502986</v>
      </c>
      <c r="AK43">
        <f t="shared" si="32"/>
        <v>-0.59732234809474205</v>
      </c>
      <c r="AL43">
        <f t="shared" si="33"/>
        <v>-0.21428571428572241</v>
      </c>
    </row>
    <row r="44" spans="1:38" x14ac:dyDescent="0.35">
      <c r="A44" s="11">
        <v>40543</v>
      </c>
      <c r="B44" s="19">
        <v>2868.2</v>
      </c>
      <c r="C44" s="19">
        <v>550.79999999999995</v>
      </c>
      <c r="D44" s="19">
        <v>405.9</v>
      </c>
      <c r="E44" s="19">
        <v>457.8</v>
      </c>
      <c r="F44" s="19">
        <v>758.1</v>
      </c>
      <c r="G44" s="19">
        <v>239.4</v>
      </c>
      <c r="H44" s="19">
        <v>1006.4</v>
      </c>
      <c r="I44" s="19">
        <v>789.3</v>
      </c>
      <c r="J44" s="19">
        <v>3242.3</v>
      </c>
      <c r="K44" s="19">
        <v>1930.5</v>
      </c>
      <c r="L44" s="19">
        <v>381.5</v>
      </c>
      <c r="M44" s="19">
        <v>1097</v>
      </c>
      <c r="N44" s="19">
        <v>2963.2</v>
      </c>
      <c r="O44" s="19">
        <v>556.6</v>
      </c>
      <c r="P44" s="19">
        <v>279.89999999999998</v>
      </c>
      <c r="Q44" s="19">
        <v>962.6</v>
      </c>
      <c r="R44" s="19">
        <v>134.69999999999999</v>
      </c>
      <c r="S44" s="14">
        <v>26.5</v>
      </c>
      <c r="T44" s="14">
        <v>24.1</v>
      </c>
      <c r="V44">
        <f t="shared" si="17"/>
        <v>1.0178565139294715</v>
      </c>
      <c r="W44">
        <f t="shared" si="18"/>
        <v>-2.7885633603953575</v>
      </c>
      <c r="X44">
        <f t="shared" si="19"/>
        <v>-3.90625</v>
      </c>
      <c r="Y44">
        <f t="shared" si="20"/>
        <v>-11.037699183832107</v>
      </c>
      <c r="Z44">
        <f t="shared" si="21"/>
        <v>0.18501387604070718</v>
      </c>
      <c r="AA44">
        <f t="shared" si="22"/>
        <v>-2.6829268292682951</v>
      </c>
      <c r="AB44">
        <f t="shared" si="23"/>
        <v>-1.7667154709614441</v>
      </c>
      <c r="AC44">
        <f t="shared" si="24"/>
        <v>-1.0530274539300555</v>
      </c>
      <c r="AD44">
        <f t="shared" si="25"/>
        <v>-1.377904854605172</v>
      </c>
      <c r="AE44">
        <f t="shared" si="26"/>
        <v>0.30655720669230391</v>
      </c>
      <c r="AF44">
        <f t="shared" si="27"/>
        <v>-1.8018018018018056</v>
      </c>
      <c r="AG44">
        <f t="shared" si="28"/>
        <v>-2.2717149220489952</v>
      </c>
      <c r="AH44">
        <f t="shared" si="29"/>
        <v>1.0296624616433547</v>
      </c>
      <c r="AI44">
        <f t="shared" si="30"/>
        <v>-0.53609721229449514</v>
      </c>
      <c r="AJ44">
        <f t="shared" si="31"/>
        <v>0.35855145213337103</v>
      </c>
      <c r="AK44">
        <f t="shared" si="32"/>
        <v>-0.26937422295897351</v>
      </c>
      <c r="AL44">
        <f t="shared" si="33"/>
        <v>-3.5790980672870454</v>
      </c>
    </row>
    <row r="45" spans="1:38" x14ac:dyDescent="0.35">
      <c r="A45" s="11">
        <v>40633</v>
      </c>
      <c r="B45" s="19">
        <v>2832.5</v>
      </c>
      <c r="C45" s="19">
        <v>539.4</v>
      </c>
      <c r="D45" s="19">
        <v>397.5</v>
      </c>
      <c r="E45" s="19">
        <v>430.7</v>
      </c>
      <c r="F45" s="19">
        <v>770.5</v>
      </c>
      <c r="G45" s="19">
        <v>233.4</v>
      </c>
      <c r="H45" s="19">
        <v>978.8</v>
      </c>
      <c r="I45" s="19">
        <v>786.8</v>
      </c>
      <c r="J45" s="19">
        <v>3213</v>
      </c>
      <c r="K45" s="19">
        <v>1883.9</v>
      </c>
      <c r="L45" s="19">
        <v>376.9</v>
      </c>
      <c r="M45" s="19">
        <v>1085.5</v>
      </c>
      <c r="N45" s="19">
        <v>2930.3</v>
      </c>
      <c r="O45" s="19">
        <v>538.79999999999995</v>
      </c>
      <c r="P45" s="19">
        <v>278.89999999999998</v>
      </c>
      <c r="Q45" s="19">
        <v>959.3</v>
      </c>
      <c r="R45" s="19">
        <v>135.9</v>
      </c>
      <c r="S45" s="14">
        <v>26.8</v>
      </c>
      <c r="T45" s="14">
        <v>27.3</v>
      </c>
      <c r="V45">
        <f t="shared" si="17"/>
        <v>-1.2446830764939576</v>
      </c>
      <c r="W45">
        <f t="shared" si="18"/>
        <v>-2.0697167755991286</v>
      </c>
      <c r="X45">
        <f t="shared" si="19"/>
        <v>-2.0694752402069416</v>
      </c>
      <c r="Y45">
        <f t="shared" si="20"/>
        <v>-5.9196155526430765</v>
      </c>
      <c r="Z45">
        <f t="shared" si="21"/>
        <v>1.6356681176625809</v>
      </c>
      <c r="AA45">
        <f t="shared" si="22"/>
        <v>-2.5062656641604009</v>
      </c>
      <c r="AB45">
        <f t="shared" si="23"/>
        <v>-2.7424483306836223</v>
      </c>
      <c r="AC45">
        <f t="shared" si="24"/>
        <v>-0.31673634866337119</v>
      </c>
      <c r="AD45">
        <f t="shared" si="25"/>
        <v>-0.90367948678408139</v>
      </c>
      <c r="AE45">
        <f t="shared" si="26"/>
        <v>-2.4138824138824067</v>
      </c>
      <c r="AF45">
        <f t="shared" si="27"/>
        <v>-1.2057667103538727</v>
      </c>
      <c r="AG45">
        <f t="shared" si="28"/>
        <v>-1.0483135824977174</v>
      </c>
      <c r="AH45">
        <f t="shared" si="29"/>
        <v>-1.1102861771058237</v>
      </c>
      <c r="AI45">
        <f t="shared" si="30"/>
        <v>-3.197987782968037</v>
      </c>
      <c r="AJ45">
        <f t="shared" si="31"/>
        <v>-0.35727045373347144</v>
      </c>
      <c r="AK45">
        <f t="shared" si="32"/>
        <v>-0.3428215250363631</v>
      </c>
      <c r="AL45">
        <f t="shared" si="33"/>
        <v>0.89086859688196629</v>
      </c>
    </row>
    <row r="46" spans="1:38" x14ac:dyDescent="0.35">
      <c r="A46" s="11">
        <v>40724</v>
      </c>
      <c r="B46" s="19">
        <v>2810.7</v>
      </c>
      <c r="C46" s="19">
        <v>550.4</v>
      </c>
      <c r="D46" s="19">
        <v>408.5</v>
      </c>
      <c r="E46" s="19">
        <v>480.9</v>
      </c>
      <c r="F46" s="19">
        <v>772.4</v>
      </c>
      <c r="G46" s="19">
        <v>240.6</v>
      </c>
      <c r="H46" s="19">
        <v>1000.9</v>
      </c>
      <c r="I46" s="19">
        <v>787.5</v>
      </c>
      <c r="J46" s="19">
        <v>3264</v>
      </c>
      <c r="K46" s="19">
        <v>1911.7</v>
      </c>
      <c r="L46" s="19">
        <v>384.5</v>
      </c>
      <c r="M46" s="19">
        <v>1097.5</v>
      </c>
      <c r="N46" s="19">
        <v>2939.9</v>
      </c>
      <c r="O46" s="19">
        <v>549.20000000000005</v>
      </c>
      <c r="P46" s="19">
        <v>279.7</v>
      </c>
      <c r="Q46" s="19">
        <v>957.7</v>
      </c>
      <c r="R46" s="19">
        <v>133.30000000000001</v>
      </c>
      <c r="S46" s="14">
        <v>26.6</v>
      </c>
      <c r="T46" s="14">
        <v>26.2</v>
      </c>
      <c r="V46">
        <f t="shared" si="17"/>
        <v>-0.76963812886143845</v>
      </c>
      <c r="W46">
        <f t="shared" si="18"/>
        <v>2.0393029291805753</v>
      </c>
      <c r="X46">
        <f t="shared" si="19"/>
        <v>2.7672955974842761</v>
      </c>
      <c r="Y46">
        <f t="shared" si="20"/>
        <v>11.655444625029009</v>
      </c>
      <c r="Z46">
        <f t="shared" si="21"/>
        <v>0.24659312134978073</v>
      </c>
      <c r="AA46">
        <f t="shared" si="22"/>
        <v>3.0848329048843048</v>
      </c>
      <c r="AB46">
        <f t="shared" si="23"/>
        <v>2.2578667756436577</v>
      </c>
      <c r="AC46">
        <f t="shared" si="24"/>
        <v>8.8967971530262702E-2</v>
      </c>
      <c r="AD46">
        <f t="shared" si="25"/>
        <v>1.5873015873015817</v>
      </c>
      <c r="AE46">
        <f t="shared" si="26"/>
        <v>1.4756621901374833</v>
      </c>
      <c r="AF46">
        <f t="shared" si="27"/>
        <v>2.0164499867338925</v>
      </c>
      <c r="AG46">
        <f t="shared" si="28"/>
        <v>1.1054813450023016</v>
      </c>
      <c r="AH46">
        <f t="shared" si="29"/>
        <v>0.32761150735418632</v>
      </c>
      <c r="AI46">
        <f t="shared" si="30"/>
        <v>1.930215293244264</v>
      </c>
      <c r="AJ46">
        <f t="shared" si="31"/>
        <v>0.28684116170671903</v>
      </c>
      <c r="AK46">
        <f t="shared" si="32"/>
        <v>-0.16678828312309824</v>
      </c>
      <c r="AL46">
        <f t="shared" si="33"/>
        <v>-1.9131714495952856</v>
      </c>
    </row>
    <row r="47" spans="1:38" x14ac:dyDescent="0.35">
      <c r="A47" s="11">
        <v>40816</v>
      </c>
      <c r="B47" s="19">
        <v>2773.7</v>
      </c>
      <c r="C47" s="19">
        <v>558.4</v>
      </c>
      <c r="D47" s="19">
        <v>404.3</v>
      </c>
      <c r="E47" s="19">
        <v>510.8</v>
      </c>
      <c r="F47" s="19">
        <v>774.9</v>
      </c>
      <c r="G47" s="19">
        <v>246.9</v>
      </c>
      <c r="H47" s="19">
        <v>1012.8</v>
      </c>
      <c r="I47" s="19">
        <v>793.5</v>
      </c>
      <c r="J47" s="19">
        <v>3213.6</v>
      </c>
      <c r="K47" s="19">
        <v>1881.8</v>
      </c>
      <c r="L47" s="19">
        <v>376.1</v>
      </c>
      <c r="M47" s="19">
        <v>1093.9000000000001</v>
      </c>
      <c r="N47" s="19">
        <v>2865.4</v>
      </c>
      <c r="O47" s="19">
        <v>551.29999999999995</v>
      </c>
      <c r="P47" s="19">
        <v>283.2</v>
      </c>
      <c r="Q47" s="19">
        <v>957.2</v>
      </c>
      <c r="R47" s="19">
        <v>135.80000000000001</v>
      </c>
      <c r="S47" s="14">
        <v>24.2</v>
      </c>
      <c r="T47" s="14">
        <v>26.9</v>
      </c>
      <c r="V47">
        <f t="shared" si="17"/>
        <v>-1.3163980503077544</v>
      </c>
      <c r="W47">
        <f t="shared" si="18"/>
        <v>1.4534883720930258</v>
      </c>
      <c r="X47">
        <f t="shared" si="19"/>
        <v>-1.0281517747858016</v>
      </c>
      <c r="Y47">
        <f t="shared" si="20"/>
        <v>6.2175088375961751</v>
      </c>
      <c r="Z47">
        <f t="shared" si="21"/>
        <v>0.32366649404453884</v>
      </c>
      <c r="AA47">
        <f t="shared" si="22"/>
        <v>2.6184538653366562</v>
      </c>
      <c r="AB47">
        <f t="shared" si="23"/>
        <v>1.1889299630332584</v>
      </c>
      <c r="AC47">
        <f t="shared" si="24"/>
        <v>0.76190476190476364</v>
      </c>
      <c r="AD47">
        <f t="shared" si="25"/>
        <v>-1.5441176470588291</v>
      </c>
      <c r="AE47">
        <f t="shared" si="26"/>
        <v>-1.5640529371763412</v>
      </c>
      <c r="AF47">
        <f t="shared" si="27"/>
        <v>-2.1846553966189841</v>
      </c>
      <c r="AG47">
        <f t="shared" si="28"/>
        <v>-0.32801822323461627</v>
      </c>
      <c r="AH47">
        <f t="shared" si="29"/>
        <v>-2.5340997993129055</v>
      </c>
      <c r="AI47">
        <f t="shared" si="30"/>
        <v>0.38237436270938119</v>
      </c>
      <c r="AJ47">
        <f t="shared" si="31"/>
        <v>1.2513407222023654</v>
      </c>
      <c r="AK47">
        <f t="shared" si="32"/>
        <v>-5.2208415996657376E-2</v>
      </c>
      <c r="AL47">
        <f t="shared" si="33"/>
        <v>1.8754688672168118</v>
      </c>
    </row>
    <row r="48" spans="1:38" x14ac:dyDescent="0.35">
      <c r="A48" s="11">
        <v>40908</v>
      </c>
      <c r="B48" s="19">
        <v>2774.9</v>
      </c>
      <c r="C48" s="19">
        <v>553.29999999999995</v>
      </c>
      <c r="D48" s="19">
        <v>395.8</v>
      </c>
      <c r="E48" s="19">
        <v>437.9</v>
      </c>
      <c r="F48" s="19">
        <v>756.9</v>
      </c>
      <c r="G48" s="19">
        <v>239.9</v>
      </c>
      <c r="H48" s="19">
        <v>986.7</v>
      </c>
      <c r="I48" s="19">
        <v>774.6</v>
      </c>
      <c r="J48" s="19">
        <v>3136.6</v>
      </c>
      <c r="K48" s="19">
        <v>1883.2</v>
      </c>
      <c r="L48" s="19">
        <v>357.5</v>
      </c>
      <c r="M48" s="19">
        <v>1080.4000000000001</v>
      </c>
      <c r="N48" s="19">
        <v>2827.6</v>
      </c>
      <c r="O48" s="19">
        <v>537.6</v>
      </c>
      <c r="P48" s="19">
        <v>274.3</v>
      </c>
      <c r="Q48" s="19">
        <v>950.9</v>
      </c>
      <c r="R48" s="19">
        <v>131.4</v>
      </c>
      <c r="S48" s="14">
        <v>28.7</v>
      </c>
      <c r="T48" s="14">
        <v>24.9</v>
      </c>
      <c r="V48">
        <f t="shared" si="17"/>
        <v>4.3263510833924101E-2</v>
      </c>
      <c r="W48">
        <f t="shared" si="18"/>
        <v>-0.91332378223496491</v>
      </c>
      <c r="X48">
        <f t="shared" si="19"/>
        <v>-2.1023992085085319</v>
      </c>
      <c r="Y48">
        <f t="shared" si="20"/>
        <v>-14.271730618637434</v>
      </c>
      <c r="Z48">
        <f t="shared" si="21"/>
        <v>-2.3228803716608626</v>
      </c>
      <c r="AA48">
        <f t="shared" si="22"/>
        <v>-2.8351559335763499</v>
      </c>
      <c r="AB48">
        <f t="shared" si="23"/>
        <v>-2.5770142180094657</v>
      </c>
      <c r="AC48">
        <f t="shared" si="24"/>
        <v>-2.3818525519848754</v>
      </c>
      <c r="AD48">
        <f t="shared" si="25"/>
        <v>-2.3960667164550697</v>
      </c>
      <c r="AE48">
        <f t="shared" si="26"/>
        <v>7.4396854075886587E-2</v>
      </c>
      <c r="AF48">
        <f t="shared" si="27"/>
        <v>-4.9454932198883306</v>
      </c>
      <c r="AG48">
        <f t="shared" si="28"/>
        <v>-1.2341164640277902</v>
      </c>
      <c r="AH48">
        <f t="shared" si="29"/>
        <v>-1.3191875479863224</v>
      </c>
      <c r="AI48">
        <f t="shared" si="30"/>
        <v>-2.4850353709414019</v>
      </c>
      <c r="AJ48">
        <f t="shared" si="31"/>
        <v>-3.1426553672316282</v>
      </c>
      <c r="AK48">
        <f t="shared" si="32"/>
        <v>-0.65816966151275302</v>
      </c>
      <c r="AL48">
        <f t="shared" si="33"/>
        <v>-3.2400589101620025</v>
      </c>
    </row>
    <row r="49" spans="1:38" x14ac:dyDescent="0.35">
      <c r="A49" s="11">
        <v>40999</v>
      </c>
      <c r="B49" s="19">
        <v>2705.3</v>
      </c>
      <c r="C49" s="19">
        <v>543.20000000000005</v>
      </c>
      <c r="D49" s="19">
        <v>383.2</v>
      </c>
      <c r="E49" s="19">
        <v>428.2</v>
      </c>
      <c r="F49" s="19">
        <v>752.5</v>
      </c>
      <c r="G49" s="19">
        <v>234.6</v>
      </c>
      <c r="H49" s="19">
        <v>955</v>
      </c>
      <c r="I49" s="19">
        <v>744.8</v>
      </c>
      <c r="J49" s="19">
        <v>3072.5</v>
      </c>
      <c r="K49" s="19">
        <v>1815.3</v>
      </c>
      <c r="L49" s="19">
        <v>338.9</v>
      </c>
      <c r="M49" s="19">
        <v>1057</v>
      </c>
      <c r="N49" s="19">
        <v>2837.3</v>
      </c>
      <c r="O49" s="19">
        <v>534</v>
      </c>
      <c r="P49" s="19">
        <v>266.2</v>
      </c>
      <c r="Q49" s="19">
        <v>918.5</v>
      </c>
      <c r="R49" s="19">
        <v>127.8</v>
      </c>
      <c r="S49" s="14">
        <v>25.3</v>
      </c>
      <c r="T49" s="14">
        <v>25.4</v>
      </c>
      <c r="V49">
        <f t="shared" si="17"/>
        <v>-2.5081984936394019</v>
      </c>
      <c r="W49">
        <f t="shared" si="18"/>
        <v>-1.825411169347535</v>
      </c>
      <c r="X49">
        <f t="shared" si="19"/>
        <v>-3.1834259727134939</v>
      </c>
      <c r="Y49">
        <f t="shared" si="20"/>
        <v>-2.2151176067595313</v>
      </c>
      <c r="Z49">
        <f t="shared" si="21"/>
        <v>-0.58131853613422324</v>
      </c>
      <c r="AA49">
        <f t="shared" si="22"/>
        <v>-2.2092538557732411</v>
      </c>
      <c r="AB49">
        <f t="shared" si="23"/>
        <v>-3.2127292996858237</v>
      </c>
      <c r="AC49">
        <f t="shared" si="24"/>
        <v>-3.8471469145365478</v>
      </c>
      <c r="AD49">
        <f t="shared" si="25"/>
        <v>-2.0436141044443024</v>
      </c>
      <c r="AE49">
        <f t="shared" si="26"/>
        <v>-3.6055649957519198</v>
      </c>
      <c r="AF49">
        <f t="shared" si="27"/>
        <v>-5.2027972027972051</v>
      </c>
      <c r="AG49">
        <f t="shared" si="28"/>
        <v>-2.1658644946316308</v>
      </c>
      <c r="AH49">
        <f t="shared" si="29"/>
        <v>0.34304710708730202</v>
      </c>
      <c r="AI49">
        <f t="shared" si="30"/>
        <v>-0.66964285714286031</v>
      </c>
      <c r="AJ49">
        <f t="shared" si="31"/>
        <v>-2.9529711994167096</v>
      </c>
      <c r="AK49">
        <f t="shared" si="32"/>
        <v>-3.4072983489325859</v>
      </c>
      <c r="AL49">
        <f t="shared" si="33"/>
        <v>-2.7397260273972712</v>
      </c>
    </row>
    <row r="50" spans="1:38" x14ac:dyDescent="0.35">
      <c r="A50" s="11">
        <v>41090</v>
      </c>
      <c r="B50" s="19">
        <v>2686.8</v>
      </c>
      <c r="C50" s="19">
        <v>546.5</v>
      </c>
      <c r="D50" s="19">
        <v>389.2</v>
      </c>
      <c r="E50" s="19">
        <v>489</v>
      </c>
      <c r="F50" s="19">
        <v>741</v>
      </c>
      <c r="G50" s="19">
        <v>233.5</v>
      </c>
      <c r="H50" s="19">
        <v>961.8</v>
      </c>
      <c r="I50" s="19">
        <v>726.2</v>
      </c>
      <c r="J50" s="19">
        <v>3059.4</v>
      </c>
      <c r="K50" s="19">
        <v>1816.1</v>
      </c>
      <c r="L50" s="19">
        <v>330.2</v>
      </c>
      <c r="M50" s="19">
        <v>1042</v>
      </c>
      <c r="N50" s="19">
        <v>2840.8</v>
      </c>
      <c r="O50" s="19">
        <v>539.9</v>
      </c>
      <c r="P50" s="19">
        <v>268.7</v>
      </c>
      <c r="Q50" s="19">
        <v>912.3</v>
      </c>
      <c r="R50" s="19">
        <v>124.9</v>
      </c>
      <c r="S50" s="14">
        <v>24.6</v>
      </c>
      <c r="T50" s="14">
        <v>25.7</v>
      </c>
      <c r="V50">
        <f t="shared" si="17"/>
        <v>-0.68384282704321286</v>
      </c>
      <c r="W50">
        <f t="shared" si="18"/>
        <v>0.60751104565537339</v>
      </c>
      <c r="X50">
        <f t="shared" si="19"/>
        <v>1.565762004175375</v>
      </c>
      <c r="Y50">
        <f t="shared" si="20"/>
        <v>14.198972442783742</v>
      </c>
      <c r="Z50">
        <f t="shared" si="21"/>
        <v>-1.5282392026578107</v>
      </c>
      <c r="AA50">
        <f t="shared" si="22"/>
        <v>-0.4688832054560943</v>
      </c>
      <c r="AB50">
        <f t="shared" si="23"/>
        <v>0.71204188481674979</v>
      </c>
      <c r="AC50">
        <f t="shared" si="24"/>
        <v>-2.4973147153598108</v>
      </c>
      <c r="AD50">
        <f t="shared" si="25"/>
        <v>-0.42636289666395655</v>
      </c>
      <c r="AE50">
        <f t="shared" si="26"/>
        <v>4.4069850713368552E-2</v>
      </c>
      <c r="AF50">
        <f t="shared" si="27"/>
        <v>-2.5671289465919123</v>
      </c>
      <c r="AG50">
        <f t="shared" si="28"/>
        <v>-1.4191106906338735</v>
      </c>
      <c r="AH50">
        <f t="shared" si="29"/>
        <v>0.12335671236738399</v>
      </c>
      <c r="AI50">
        <f t="shared" si="30"/>
        <v>1.1048689138576817</v>
      </c>
      <c r="AJ50">
        <f t="shared" si="31"/>
        <v>0.93914350112698219</v>
      </c>
      <c r="AK50">
        <f t="shared" si="32"/>
        <v>-0.67501360914534736</v>
      </c>
      <c r="AL50">
        <f t="shared" si="33"/>
        <v>-2.2691705790297223</v>
      </c>
    </row>
    <row r="51" spans="1:38" x14ac:dyDescent="0.35">
      <c r="A51" s="11">
        <v>41182</v>
      </c>
      <c r="B51" s="19">
        <v>2625.4</v>
      </c>
      <c r="C51" s="19">
        <v>547.9</v>
      </c>
      <c r="D51" s="19">
        <v>386.3</v>
      </c>
      <c r="E51" s="19">
        <v>513.9</v>
      </c>
      <c r="F51" s="19">
        <v>738.7</v>
      </c>
      <c r="G51" s="19">
        <v>238.3</v>
      </c>
      <c r="H51" s="19">
        <v>972</v>
      </c>
      <c r="I51" s="19">
        <v>730.2</v>
      </c>
      <c r="J51" s="19">
        <v>3032.6</v>
      </c>
      <c r="K51" s="19">
        <v>1793.5</v>
      </c>
      <c r="L51" s="19">
        <v>347.8</v>
      </c>
      <c r="M51" s="19">
        <v>1055.8</v>
      </c>
      <c r="N51" s="19">
        <v>2822.5</v>
      </c>
      <c r="O51" s="19">
        <v>526</v>
      </c>
      <c r="P51" s="19">
        <v>271.60000000000002</v>
      </c>
      <c r="Q51" s="19">
        <v>889.6</v>
      </c>
      <c r="R51" s="19">
        <v>126.2</v>
      </c>
      <c r="S51" s="14">
        <v>23.8</v>
      </c>
      <c r="T51" s="14">
        <v>25.3</v>
      </c>
      <c r="V51">
        <f t="shared" si="17"/>
        <v>-2.2852463897573339</v>
      </c>
      <c r="W51">
        <f t="shared" si="18"/>
        <v>0.25617566331197494</v>
      </c>
      <c r="X51">
        <f t="shared" si="19"/>
        <v>-0.74511819116135358</v>
      </c>
      <c r="Y51">
        <f t="shared" si="20"/>
        <v>5.0920245398772934</v>
      </c>
      <c r="Z51">
        <f t="shared" si="21"/>
        <v>-0.31039136302293269</v>
      </c>
      <c r="AA51">
        <f t="shared" si="22"/>
        <v>2.0556745182013003</v>
      </c>
      <c r="AB51">
        <f t="shared" si="23"/>
        <v>1.0605115408608867</v>
      </c>
      <c r="AC51">
        <f t="shared" si="24"/>
        <v>0.55081244836132637</v>
      </c>
      <c r="AD51">
        <f t="shared" si="25"/>
        <v>-0.87598875596522907</v>
      </c>
      <c r="AE51">
        <f t="shared" si="26"/>
        <v>-1.2444248664721047</v>
      </c>
      <c r="AF51">
        <f t="shared" si="27"/>
        <v>5.3301029678982426</v>
      </c>
      <c r="AG51">
        <f t="shared" si="28"/>
        <v>1.3243761996161174</v>
      </c>
      <c r="AH51">
        <f t="shared" si="29"/>
        <v>-0.64418473669389797</v>
      </c>
      <c r="AI51">
        <f t="shared" si="30"/>
        <v>-2.5745508427486574</v>
      </c>
      <c r="AJ51">
        <f t="shared" si="31"/>
        <v>1.07927056196504</v>
      </c>
      <c r="AK51">
        <f t="shared" si="32"/>
        <v>-2.488216595418169</v>
      </c>
      <c r="AL51">
        <f t="shared" si="33"/>
        <v>1.040832666132907</v>
      </c>
    </row>
    <row r="52" spans="1:38" x14ac:dyDescent="0.35">
      <c r="A52" s="11">
        <v>41274</v>
      </c>
      <c r="B52" s="19">
        <v>2604.4</v>
      </c>
      <c r="C52" s="19">
        <v>547.70000000000005</v>
      </c>
      <c r="D52" s="19">
        <v>372.9</v>
      </c>
      <c r="E52" s="19">
        <v>456.3</v>
      </c>
      <c r="F52" s="19">
        <v>741.8</v>
      </c>
      <c r="G52" s="19">
        <v>230.6</v>
      </c>
      <c r="H52" s="19">
        <v>932.9</v>
      </c>
      <c r="I52" s="19">
        <v>710.4</v>
      </c>
      <c r="J52" s="19">
        <v>2962.1</v>
      </c>
      <c r="K52" s="19">
        <v>1789.4</v>
      </c>
      <c r="L52" s="19">
        <v>340.7</v>
      </c>
      <c r="M52" s="19">
        <v>1033.8</v>
      </c>
      <c r="N52" s="19">
        <v>2775.4</v>
      </c>
      <c r="O52" s="19">
        <v>510.2</v>
      </c>
      <c r="P52" s="19">
        <v>263.60000000000002</v>
      </c>
      <c r="Q52" s="19">
        <v>890.9</v>
      </c>
      <c r="R52" s="19">
        <v>126.7</v>
      </c>
      <c r="S52" s="14">
        <v>23.6</v>
      </c>
      <c r="T52" s="14">
        <v>25.9</v>
      </c>
      <c r="V52">
        <f t="shared" si="17"/>
        <v>-0.79987811381122542</v>
      </c>
      <c r="W52">
        <f t="shared" si="18"/>
        <v>-3.6503011498434379E-2</v>
      </c>
      <c r="X52">
        <f t="shared" si="19"/>
        <v>-3.4688066269738638</v>
      </c>
      <c r="Y52">
        <f t="shared" si="20"/>
        <v>-11.208406304728536</v>
      </c>
      <c r="Z52">
        <f t="shared" si="21"/>
        <v>0.41965615270067591</v>
      </c>
      <c r="AA52">
        <f t="shared" si="22"/>
        <v>-3.2312211498111698</v>
      </c>
      <c r="AB52">
        <f t="shared" si="23"/>
        <v>-4.022633744855975</v>
      </c>
      <c r="AC52">
        <f t="shared" si="24"/>
        <v>-2.7115858668857906</v>
      </c>
      <c r="AD52">
        <f t="shared" si="25"/>
        <v>-2.3247378487106785</v>
      </c>
      <c r="AE52">
        <f t="shared" si="26"/>
        <v>-0.2286032896570922</v>
      </c>
      <c r="AF52">
        <f t="shared" si="27"/>
        <v>-2.0414031052328974</v>
      </c>
      <c r="AG52">
        <f t="shared" si="28"/>
        <v>-2.0837279787838558</v>
      </c>
      <c r="AH52">
        <f t="shared" si="29"/>
        <v>-1.6687333923826375</v>
      </c>
      <c r="AI52">
        <f t="shared" si="30"/>
        <v>-3.0038022813688281</v>
      </c>
      <c r="AJ52">
        <f t="shared" si="31"/>
        <v>-2.945508100147276</v>
      </c>
      <c r="AK52">
        <f t="shared" si="32"/>
        <v>0.14613309352518034</v>
      </c>
      <c r="AL52">
        <f t="shared" si="33"/>
        <v>0.3961965134706924</v>
      </c>
    </row>
    <row r="53" spans="1:38" x14ac:dyDescent="0.35">
      <c r="A53" s="11">
        <v>41364</v>
      </c>
      <c r="B53" s="19">
        <v>2547.5</v>
      </c>
      <c r="C53" s="19">
        <v>511.8</v>
      </c>
      <c r="D53" s="19">
        <v>368.4</v>
      </c>
      <c r="E53" s="19">
        <v>429.5</v>
      </c>
      <c r="F53" s="19">
        <v>735.2</v>
      </c>
      <c r="G53" s="19">
        <v>221</v>
      </c>
      <c r="H53" s="19">
        <v>907.5</v>
      </c>
      <c r="I53" s="19">
        <v>699.6</v>
      </c>
      <c r="J53" s="19">
        <v>2933.2</v>
      </c>
      <c r="K53" s="19">
        <v>1761</v>
      </c>
      <c r="L53" s="19">
        <v>331.9</v>
      </c>
      <c r="M53" s="19">
        <v>1005.6</v>
      </c>
      <c r="N53" s="19">
        <v>2760.7</v>
      </c>
      <c r="O53" s="19">
        <v>504.7</v>
      </c>
      <c r="P53" s="19">
        <v>256.8</v>
      </c>
      <c r="Q53" s="19">
        <v>880.6</v>
      </c>
      <c r="R53" s="19">
        <v>124.1</v>
      </c>
      <c r="S53" s="14">
        <v>25.8</v>
      </c>
      <c r="T53" s="14">
        <v>25.3</v>
      </c>
      <c r="V53">
        <f t="shared" si="17"/>
        <v>-2.1847642451236382</v>
      </c>
      <c r="W53">
        <f t="shared" si="18"/>
        <v>-6.5546832207412864</v>
      </c>
      <c r="X53">
        <f t="shared" si="19"/>
        <v>-1.2067578439259874</v>
      </c>
      <c r="Y53">
        <f t="shared" si="20"/>
        <v>-5.8733289502520325</v>
      </c>
      <c r="Z53">
        <f t="shared" si="21"/>
        <v>-0.8897276894041406</v>
      </c>
      <c r="AA53">
        <f t="shared" si="22"/>
        <v>-4.1630529054640046</v>
      </c>
      <c r="AB53">
        <f t="shared" si="23"/>
        <v>-2.7226926787436989</v>
      </c>
      <c r="AC53">
        <f t="shared" si="24"/>
        <v>-1.5202702702702631</v>
      </c>
      <c r="AD53">
        <f t="shared" si="25"/>
        <v>-0.97565916073056869</v>
      </c>
      <c r="AE53">
        <f t="shared" si="26"/>
        <v>-1.5871241757013599</v>
      </c>
      <c r="AF53">
        <f t="shared" si="27"/>
        <v>-2.5829175227472856</v>
      </c>
      <c r="AG53">
        <f t="shared" si="28"/>
        <v>-2.7278003482298252</v>
      </c>
      <c r="AH53">
        <f t="shared" si="29"/>
        <v>-0.52965338329611367</v>
      </c>
      <c r="AI53">
        <f t="shared" si="30"/>
        <v>-1.0780086240689934</v>
      </c>
      <c r="AJ53">
        <f t="shared" si="31"/>
        <v>-2.5796661608497806</v>
      </c>
      <c r="AK53">
        <f t="shared" si="32"/>
        <v>-1.1561342462678148</v>
      </c>
      <c r="AL53">
        <f t="shared" si="33"/>
        <v>-2.0520915548539964</v>
      </c>
    </row>
    <row r="54" spans="1:38" x14ac:dyDescent="0.35">
      <c r="A54" s="11">
        <v>41455</v>
      </c>
      <c r="B54" s="19">
        <v>2609.8000000000002</v>
      </c>
      <c r="C54" s="19">
        <v>510.8</v>
      </c>
      <c r="D54" s="19">
        <v>363</v>
      </c>
      <c r="E54" s="19">
        <v>496.7</v>
      </c>
      <c r="F54" s="19">
        <v>725</v>
      </c>
      <c r="G54" s="19">
        <v>215.6</v>
      </c>
      <c r="H54" s="19">
        <v>921</v>
      </c>
      <c r="I54" s="19">
        <v>712.2</v>
      </c>
      <c r="J54" s="19">
        <v>2940.6</v>
      </c>
      <c r="K54" s="19">
        <v>1757.8</v>
      </c>
      <c r="L54" s="19">
        <v>339.4</v>
      </c>
      <c r="M54" s="19">
        <v>1005.4</v>
      </c>
      <c r="N54" s="19">
        <v>2739</v>
      </c>
      <c r="O54" s="19">
        <v>514.1</v>
      </c>
      <c r="P54" s="19">
        <v>256.7</v>
      </c>
      <c r="Q54" s="19">
        <v>880.1</v>
      </c>
      <c r="R54" s="19">
        <v>121.7</v>
      </c>
      <c r="S54" s="14">
        <v>25.7</v>
      </c>
      <c r="T54" s="14">
        <v>26</v>
      </c>
      <c r="V54">
        <f t="shared" si="17"/>
        <v>2.4455348380765463</v>
      </c>
      <c r="W54">
        <f t="shared" si="18"/>
        <v>-0.19538882375927935</v>
      </c>
      <c r="X54">
        <f t="shared" si="19"/>
        <v>-1.4657980456025954</v>
      </c>
      <c r="Y54">
        <f t="shared" si="20"/>
        <v>15.646100116414431</v>
      </c>
      <c r="Z54">
        <f t="shared" si="21"/>
        <v>-1.3873775843307956</v>
      </c>
      <c r="AA54">
        <f t="shared" si="22"/>
        <v>-2.4434389140271517</v>
      </c>
      <c r="AB54">
        <f t="shared" si="23"/>
        <v>1.4876033057851235</v>
      </c>
      <c r="AC54">
        <f t="shared" si="24"/>
        <v>1.8010291595197181</v>
      </c>
      <c r="AD54">
        <f t="shared" si="25"/>
        <v>0.25228419473612984</v>
      </c>
      <c r="AE54">
        <f t="shared" si="26"/>
        <v>-0.18171493469619771</v>
      </c>
      <c r="AF54">
        <f t="shared" si="27"/>
        <v>2.2597167821633013</v>
      </c>
      <c r="AG54">
        <f t="shared" si="28"/>
        <v>-1.9888623707242647E-2</v>
      </c>
      <c r="AH54">
        <f t="shared" si="29"/>
        <v>-0.78603252798202794</v>
      </c>
      <c r="AI54">
        <f t="shared" si="30"/>
        <v>1.8624925698434769</v>
      </c>
      <c r="AJ54">
        <f t="shared" si="31"/>
        <v>-3.8940809968857071E-2</v>
      </c>
      <c r="AK54">
        <f t="shared" si="32"/>
        <v>-5.6779468544176925E-2</v>
      </c>
      <c r="AL54">
        <f t="shared" si="33"/>
        <v>-1.9339242546333568</v>
      </c>
    </row>
    <row r="55" spans="1:38" x14ac:dyDescent="0.35">
      <c r="A55" s="11">
        <v>41547</v>
      </c>
      <c r="B55" s="19">
        <v>2557.6999999999998</v>
      </c>
      <c r="C55" s="19">
        <v>522.70000000000005</v>
      </c>
      <c r="D55" s="19">
        <v>370.2</v>
      </c>
      <c r="E55" s="19">
        <v>522.4</v>
      </c>
      <c r="F55" s="19">
        <v>719.8</v>
      </c>
      <c r="G55" s="19">
        <v>227.1</v>
      </c>
      <c r="H55" s="19">
        <v>928</v>
      </c>
      <c r="I55" s="19">
        <v>721</v>
      </c>
      <c r="J55" s="19">
        <v>3005.7</v>
      </c>
      <c r="K55" s="19">
        <v>1772.5</v>
      </c>
      <c r="L55" s="19">
        <v>345.1</v>
      </c>
      <c r="M55" s="19">
        <v>1011.8</v>
      </c>
      <c r="N55" s="19">
        <v>2706.2</v>
      </c>
      <c r="O55" s="19">
        <v>522.29999999999995</v>
      </c>
      <c r="P55" s="19">
        <v>259.7</v>
      </c>
      <c r="Q55" s="19">
        <v>861.6</v>
      </c>
      <c r="R55" s="19">
        <v>126.8</v>
      </c>
      <c r="S55" s="14">
        <v>26.4</v>
      </c>
      <c r="T55" s="14">
        <v>23.2</v>
      </c>
      <c r="V55">
        <f t="shared" si="17"/>
        <v>-1.9963215572074589</v>
      </c>
      <c r="W55">
        <f t="shared" si="18"/>
        <v>2.3296789350039315</v>
      </c>
      <c r="X55">
        <f t="shared" si="19"/>
        <v>1.983471074380172</v>
      </c>
      <c r="Y55">
        <f t="shared" si="20"/>
        <v>5.1741493859472465</v>
      </c>
      <c r="Z55">
        <f t="shared" si="21"/>
        <v>-0.71724137931035159</v>
      </c>
      <c r="AA55">
        <f t="shared" si="22"/>
        <v>5.3339517625231814</v>
      </c>
      <c r="AB55">
        <f t="shared" si="23"/>
        <v>0.76004343105320338</v>
      </c>
      <c r="AC55">
        <f t="shared" si="24"/>
        <v>1.2356079752878335</v>
      </c>
      <c r="AD55">
        <f t="shared" si="25"/>
        <v>2.2138339114466499</v>
      </c>
      <c r="AE55">
        <f t="shared" si="26"/>
        <v>0.83627261349414894</v>
      </c>
      <c r="AF55">
        <f t="shared" si="27"/>
        <v>1.6794342958161623</v>
      </c>
      <c r="AG55">
        <f t="shared" si="28"/>
        <v>0.63656256216431117</v>
      </c>
      <c r="AH55">
        <f t="shared" si="29"/>
        <v>-1.1975173420956664</v>
      </c>
      <c r="AI55">
        <f t="shared" si="30"/>
        <v>1.5950204240420041</v>
      </c>
      <c r="AJ55">
        <f t="shared" si="31"/>
        <v>1.1686793922867089</v>
      </c>
      <c r="AK55">
        <f t="shared" si="32"/>
        <v>-2.1020338597886656</v>
      </c>
      <c r="AL55">
        <f t="shared" si="33"/>
        <v>4.1906327033689461</v>
      </c>
    </row>
    <row r="56" spans="1:38" x14ac:dyDescent="0.35">
      <c r="A56" s="11">
        <v>41639</v>
      </c>
      <c r="B56" s="19">
        <v>2571</v>
      </c>
      <c r="C56" s="19">
        <v>515.70000000000005</v>
      </c>
      <c r="D56" s="19">
        <v>376.2</v>
      </c>
      <c r="E56" s="19">
        <v>454.8</v>
      </c>
      <c r="F56" s="19">
        <v>738.7</v>
      </c>
      <c r="G56" s="19">
        <v>226.2</v>
      </c>
      <c r="H56" s="19">
        <v>909</v>
      </c>
      <c r="I56" s="19">
        <v>716.4</v>
      </c>
      <c r="J56" s="19">
        <v>2998.8</v>
      </c>
      <c r="K56" s="19">
        <v>1793.5</v>
      </c>
      <c r="L56" s="19">
        <v>342.4</v>
      </c>
      <c r="M56" s="19">
        <v>1002.6</v>
      </c>
      <c r="N56" s="19">
        <v>2666.4</v>
      </c>
      <c r="O56" s="19">
        <v>518.4</v>
      </c>
      <c r="P56" s="19">
        <v>259.3</v>
      </c>
      <c r="Q56" s="19">
        <v>872</v>
      </c>
      <c r="R56" s="19">
        <v>125.5</v>
      </c>
      <c r="S56" s="14">
        <v>24.2</v>
      </c>
      <c r="T56" s="14">
        <v>24</v>
      </c>
      <c r="V56">
        <f t="shared" si="17"/>
        <v>0.51999843609493723</v>
      </c>
      <c r="W56">
        <f t="shared" si="18"/>
        <v>-1.3392003061029278</v>
      </c>
      <c r="X56">
        <f t="shared" si="19"/>
        <v>1.620745542949753</v>
      </c>
      <c r="Y56">
        <f t="shared" si="20"/>
        <v>-12.94027565084226</v>
      </c>
      <c r="Z56">
        <f t="shared" si="21"/>
        <v>2.6257293692692585</v>
      </c>
      <c r="AA56">
        <f t="shared" si="22"/>
        <v>-0.39630118890356947</v>
      </c>
      <c r="AB56">
        <f t="shared" si="23"/>
        <v>-2.0474137931034475</v>
      </c>
      <c r="AC56">
        <f t="shared" si="24"/>
        <v>-0.63800277392510596</v>
      </c>
      <c r="AD56">
        <f t="shared" si="25"/>
        <v>-0.22956382872540981</v>
      </c>
      <c r="AE56">
        <f t="shared" si="26"/>
        <v>1.1847672778561247</v>
      </c>
      <c r="AF56">
        <f t="shared" si="27"/>
        <v>-0.78238191828456927</v>
      </c>
      <c r="AG56">
        <f t="shared" si="28"/>
        <v>-0.90927060683928529</v>
      </c>
      <c r="AH56">
        <f t="shared" si="29"/>
        <v>-1.4706969181878526</v>
      </c>
      <c r="AI56">
        <f t="shared" si="30"/>
        <v>-0.74669730040206606</v>
      </c>
      <c r="AJ56">
        <f t="shared" si="31"/>
        <v>-0.15402387370041515</v>
      </c>
      <c r="AK56">
        <f t="shared" si="32"/>
        <v>1.20705663881151</v>
      </c>
      <c r="AL56">
        <f t="shared" si="33"/>
        <v>-1.0252365930599305</v>
      </c>
    </row>
    <row r="57" spans="1:38" x14ac:dyDescent="0.35">
      <c r="A57" s="11">
        <v>41729</v>
      </c>
      <c r="B57" s="19">
        <v>2612.6999999999998</v>
      </c>
      <c r="C57" s="19">
        <v>500.9</v>
      </c>
      <c r="D57" s="19">
        <v>371.1</v>
      </c>
      <c r="E57" s="19">
        <v>418.5</v>
      </c>
      <c r="F57" s="19">
        <v>737.6</v>
      </c>
      <c r="G57" s="19">
        <v>220.2</v>
      </c>
      <c r="H57" s="19">
        <v>901.5</v>
      </c>
      <c r="I57" s="19">
        <v>705.3</v>
      </c>
      <c r="J57" s="19">
        <v>2960.7</v>
      </c>
      <c r="K57" s="19">
        <v>1752.7</v>
      </c>
      <c r="L57" s="19">
        <v>339.2</v>
      </c>
      <c r="M57" s="19">
        <v>982.8</v>
      </c>
      <c r="N57" s="19">
        <v>2636.1</v>
      </c>
      <c r="O57" s="19">
        <v>522.9</v>
      </c>
      <c r="P57" s="19">
        <v>260.3</v>
      </c>
      <c r="Q57" s="19">
        <v>851.6</v>
      </c>
      <c r="R57" s="19">
        <v>125.4</v>
      </c>
      <c r="S57" s="14">
        <v>25.2</v>
      </c>
      <c r="T57" s="14">
        <v>25.8</v>
      </c>
      <c r="V57">
        <f t="shared" si="17"/>
        <v>1.6219369894982405</v>
      </c>
      <c r="W57">
        <f t="shared" si="18"/>
        <v>-2.869885592398691</v>
      </c>
      <c r="X57">
        <f t="shared" si="19"/>
        <v>-1.3556618819776656</v>
      </c>
      <c r="Y57">
        <f t="shared" si="20"/>
        <v>-7.9815303430079148</v>
      </c>
      <c r="Z57">
        <f t="shared" si="21"/>
        <v>-0.14891024773250328</v>
      </c>
      <c r="AA57">
        <f t="shared" si="22"/>
        <v>-2.6525198938992078</v>
      </c>
      <c r="AB57">
        <f t="shared" si="23"/>
        <v>-0.82508250825082952</v>
      </c>
      <c r="AC57">
        <f t="shared" si="24"/>
        <v>-1.5494137353433857</v>
      </c>
      <c r="AD57">
        <f t="shared" si="25"/>
        <v>-1.2705082032813286</v>
      </c>
      <c r="AE57">
        <f t="shared" si="26"/>
        <v>-2.274881516587679</v>
      </c>
      <c r="AF57">
        <f t="shared" si="27"/>
        <v>-0.93457943925233655</v>
      </c>
      <c r="AG57">
        <f t="shared" si="28"/>
        <v>-1.9748653500897717</v>
      </c>
      <c r="AH57">
        <f t="shared" si="29"/>
        <v>-1.1363636363636465</v>
      </c>
      <c r="AI57">
        <f t="shared" si="30"/>
        <v>0.86805555555555802</v>
      </c>
      <c r="AJ57">
        <f t="shared" si="31"/>
        <v>0.38565368299268155</v>
      </c>
      <c r="AK57">
        <f t="shared" si="32"/>
        <v>-2.3394495412843996</v>
      </c>
      <c r="AL57">
        <f t="shared" si="33"/>
        <v>-7.9681274900389454E-2</v>
      </c>
    </row>
    <row r="58" spans="1:38" x14ac:dyDescent="0.35">
      <c r="A58" s="11">
        <v>41820</v>
      </c>
      <c r="B58" s="19">
        <v>2630.7</v>
      </c>
      <c r="C58" s="19">
        <v>517.9</v>
      </c>
      <c r="D58" s="19">
        <v>374.7</v>
      </c>
      <c r="E58" s="19">
        <v>501.8</v>
      </c>
      <c r="F58" s="19">
        <v>735.1</v>
      </c>
      <c r="G58" s="19">
        <v>225.5</v>
      </c>
      <c r="H58" s="19">
        <v>918.1</v>
      </c>
      <c r="I58" s="19">
        <v>716.5</v>
      </c>
      <c r="J58" s="19">
        <v>3040</v>
      </c>
      <c r="K58" s="19">
        <v>1805.5</v>
      </c>
      <c r="L58" s="19">
        <v>354.2</v>
      </c>
      <c r="M58" s="19">
        <v>991.5</v>
      </c>
      <c r="N58" s="19">
        <v>2688.5</v>
      </c>
      <c r="O58" s="19">
        <v>541.20000000000005</v>
      </c>
      <c r="P58" s="19">
        <v>262</v>
      </c>
      <c r="Q58" s="19">
        <v>870.8</v>
      </c>
      <c r="R58" s="19">
        <v>129.5</v>
      </c>
      <c r="S58" s="14">
        <v>25.5</v>
      </c>
      <c r="T58" s="14">
        <v>24.1</v>
      </c>
      <c r="V58">
        <f t="shared" si="17"/>
        <v>0.68894247330348879</v>
      </c>
      <c r="W58">
        <f t="shared" si="18"/>
        <v>3.3938909962068387</v>
      </c>
      <c r="X58">
        <f t="shared" si="19"/>
        <v>0.97008892481809106</v>
      </c>
      <c r="Y58">
        <f t="shared" si="20"/>
        <v>19.904420549581836</v>
      </c>
      <c r="Z58">
        <f t="shared" si="21"/>
        <v>-0.33893709327549315</v>
      </c>
      <c r="AA58">
        <f t="shared" si="22"/>
        <v>2.4069028156221695</v>
      </c>
      <c r="AB58">
        <f t="shared" si="23"/>
        <v>1.8413754853022768</v>
      </c>
      <c r="AC58">
        <f t="shared" si="24"/>
        <v>1.5879767474833439</v>
      </c>
      <c r="AD58">
        <f t="shared" si="25"/>
        <v>2.678420643766688</v>
      </c>
      <c r="AE58">
        <f t="shared" si="26"/>
        <v>3.0124950077023982</v>
      </c>
      <c r="AF58">
        <f t="shared" si="27"/>
        <v>4.422169811320753</v>
      </c>
      <c r="AG58">
        <f t="shared" si="28"/>
        <v>0.88522588522588208</v>
      </c>
      <c r="AH58">
        <f t="shared" si="29"/>
        <v>1.9877849853950913</v>
      </c>
      <c r="AI58">
        <f t="shared" si="30"/>
        <v>3.4997131382673574</v>
      </c>
      <c r="AJ58">
        <f t="shared" si="31"/>
        <v>0.65309258547829874</v>
      </c>
      <c r="AK58">
        <f t="shared" si="32"/>
        <v>2.2545796148426334</v>
      </c>
      <c r="AL58">
        <f t="shared" si="33"/>
        <v>3.2695374800638</v>
      </c>
    </row>
    <row r="59" spans="1:38" x14ac:dyDescent="0.35">
      <c r="A59" s="11">
        <v>41912</v>
      </c>
      <c r="B59" s="19">
        <v>2611</v>
      </c>
      <c r="C59" s="19">
        <v>532.20000000000005</v>
      </c>
      <c r="D59" s="19">
        <v>384.2</v>
      </c>
      <c r="E59" s="19">
        <v>532.70000000000005</v>
      </c>
      <c r="F59" s="19">
        <v>723.9</v>
      </c>
      <c r="G59" s="19">
        <v>230</v>
      </c>
      <c r="H59" s="19">
        <v>939.2</v>
      </c>
      <c r="I59" s="19">
        <v>716.4</v>
      </c>
      <c r="J59" s="19">
        <v>3074.8</v>
      </c>
      <c r="K59" s="19">
        <v>1790.1</v>
      </c>
      <c r="L59" s="19">
        <v>367.4</v>
      </c>
      <c r="M59" s="19">
        <v>1017.3</v>
      </c>
      <c r="N59" s="19">
        <v>2746.2</v>
      </c>
      <c r="O59" s="19">
        <v>530.9</v>
      </c>
      <c r="P59" s="19">
        <v>263.3</v>
      </c>
      <c r="Q59" s="19">
        <v>864.3</v>
      </c>
      <c r="R59" s="19">
        <v>130.5</v>
      </c>
      <c r="S59" s="14">
        <v>26.4</v>
      </c>
      <c r="T59" s="14">
        <v>23.2</v>
      </c>
      <c r="V59">
        <f t="shared" si="17"/>
        <v>-0.74885011593871509</v>
      </c>
      <c r="W59">
        <f t="shared" si="18"/>
        <v>2.7611508013130059</v>
      </c>
      <c r="X59">
        <f t="shared" si="19"/>
        <v>2.5353616226314379</v>
      </c>
      <c r="Y59">
        <f t="shared" si="20"/>
        <v>6.1578318055002024</v>
      </c>
      <c r="Z59">
        <f t="shared" si="21"/>
        <v>-1.5236022309889852</v>
      </c>
      <c r="AA59">
        <f t="shared" si="22"/>
        <v>1.9955654101995624</v>
      </c>
      <c r="AB59">
        <f t="shared" si="23"/>
        <v>2.2982245942707813</v>
      </c>
      <c r="AC59">
        <f t="shared" si="24"/>
        <v>-1.3956734124220826E-2</v>
      </c>
      <c r="AD59">
        <f t="shared" si="25"/>
        <v>1.1447368421052762</v>
      </c>
      <c r="AE59">
        <f t="shared" si="26"/>
        <v>-0.85294932151759317</v>
      </c>
      <c r="AF59">
        <f t="shared" si="27"/>
        <v>3.7267080745341685</v>
      </c>
      <c r="AG59">
        <f t="shared" si="28"/>
        <v>2.6021180030257218</v>
      </c>
      <c r="AH59">
        <f t="shared" si="29"/>
        <v>2.1461781662637014</v>
      </c>
      <c r="AI59">
        <f t="shared" si="30"/>
        <v>-1.9031781226903299</v>
      </c>
      <c r="AJ59">
        <f t="shared" si="31"/>
        <v>0.4961832061068705</v>
      </c>
      <c r="AK59">
        <f t="shared" si="32"/>
        <v>-0.74644005512172207</v>
      </c>
      <c r="AL59">
        <f t="shared" si="33"/>
        <v>0.77220077220077066</v>
      </c>
    </row>
    <row r="60" spans="1:38" x14ac:dyDescent="0.35">
      <c r="A60" s="11">
        <v>42004</v>
      </c>
      <c r="B60" s="19">
        <v>2681.8</v>
      </c>
      <c r="C60" s="19">
        <v>526.5</v>
      </c>
      <c r="D60" s="19">
        <v>375.2</v>
      </c>
      <c r="E60" s="19">
        <v>478.5</v>
      </c>
      <c r="F60" s="19">
        <v>758.7</v>
      </c>
      <c r="G60" s="19">
        <v>226.8</v>
      </c>
      <c r="H60" s="19">
        <v>921</v>
      </c>
      <c r="I60" s="19">
        <v>710.3</v>
      </c>
      <c r="J60" s="19">
        <v>3048.1</v>
      </c>
      <c r="K60" s="19">
        <v>1855.4</v>
      </c>
      <c r="L60" s="19">
        <v>354.8</v>
      </c>
      <c r="M60" s="19">
        <v>1000.4</v>
      </c>
      <c r="N60" s="19">
        <v>2789</v>
      </c>
      <c r="O60" s="19">
        <v>525.29999999999995</v>
      </c>
      <c r="P60" s="19">
        <v>264.3</v>
      </c>
      <c r="Q60" s="19">
        <v>874.5</v>
      </c>
      <c r="R60" s="19">
        <v>127.5</v>
      </c>
      <c r="S60" s="14">
        <v>26.6</v>
      </c>
      <c r="T60" s="14">
        <v>24.2</v>
      </c>
      <c r="V60">
        <f t="shared" si="17"/>
        <v>2.7116047491382744</v>
      </c>
      <c r="W60">
        <f t="shared" si="18"/>
        <v>-1.0710259301014768</v>
      </c>
      <c r="X60">
        <f t="shared" si="19"/>
        <v>-2.3425299323269089</v>
      </c>
      <c r="Y60">
        <f t="shared" si="20"/>
        <v>-10.174582316500857</v>
      </c>
      <c r="Z60">
        <f t="shared" si="21"/>
        <v>4.8072938251139785</v>
      </c>
      <c r="AA60">
        <f t="shared" si="22"/>
        <v>-1.3913043478260834</v>
      </c>
      <c r="AB60">
        <f t="shared" si="23"/>
        <v>-1.9378194207836485</v>
      </c>
      <c r="AC60">
        <f t="shared" si="24"/>
        <v>-0.85147962032384727</v>
      </c>
      <c r="AD60">
        <f t="shared" si="25"/>
        <v>-0.86834916092104475</v>
      </c>
      <c r="AE60">
        <f t="shared" si="26"/>
        <v>3.6478409027428826</v>
      </c>
      <c r="AF60">
        <f t="shared" si="27"/>
        <v>-3.4295046271094032</v>
      </c>
      <c r="AG60">
        <f t="shared" si="28"/>
        <v>-1.661260198564829</v>
      </c>
      <c r="AH60">
        <f t="shared" si="29"/>
        <v>1.5585172238001599</v>
      </c>
      <c r="AI60">
        <f t="shared" si="30"/>
        <v>-1.0548125824072385</v>
      </c>
      <c r="AJ60">
        <f t="shared" si="31"/>
        <v>0.37979491074819904</v>
      </c>
      <c r="AK60">
        <f t="shared" si="32"/>
        <v>1.180145782714348</v>
      </c>
      <c r="AL60">
        <f t="shared" si="33"/>
        <v>-2.2988505747126409</v>
      </c>
    </row>
    <row r="61" spans="1:38" x14ac:dyDescent="0.35">
      <c r="A61" s="11">
        <v>42094</v>
      </c>
      <c r="B61" s="19">
        <v>2683.7</v>
      </c>
      <c r="C61" s="19">
        <v>524.5</v>
      </c>
      <c r="D61" s="19">
        <v>371.8</v>
      </c>
      <c r="E61" s="19">
        <v>455.9</v>
      </c>
      <c r="F61" s="19">
        <v>771.5</v>
      </c>
      <c r="G61" s="19">
        <v>226.3</v>
      </c>
      <c r="H61" s="19">
        <v>913.3</v>
      </c>
      <c r="I61" s="19">
        <v>707</v>
      </c>
      <c r="J61" s="19">
        <v>3023.2</v>
      </c>
      <c r="K61" s="19">
        <v>1836.3</v>
      </c>
      <c r="L61" s="19">
        <v>350.1</v>
      </c>
      <c r="M61" s="19">
        <v>987.5</v>
      </c>
      <c r="N61" s="19">
        <v>2786.6</v>
      </c>
      <c r="O61" s="19">
        <v>513.4</v>
      </c>
      <c r="P61" s="19">
        <v>258.2</v>
      </c>
      <c r="Q61" s="19">
        <v>870.3</v>
      </c>
      <c r="R61" s="19">
        <v>126.9</v>
      </c>
      <c r="S61" s="14">
        <v>25.2</v>
      </c>
      <c r="T61" s="14">
        <v>23.2</v>
      </c>
      <c r="V61">
        <f t="shared" si="17"/>
        <v>7.0847937952112083E-2</v>
      </c>
      <c r="W61">
        <f t="shared" si="18"/>
        <v>-0.37986704653371062</v>
      </c>
      <c r="X61">
        <f t="shared" si="19"/>
        <v>-0.90618336886992834</v>
      </c>
      <c r="Y61">
        <f t="shared" si="20"/>
        <v>-4.7230929989550692</v>
      </c>
      <c r="Z61">
        <f t="shared" si="21"/>
        <v>1.6870963490180468</v>
      </c>
      <c r="AA61">
        <f t="shared" si="22"/>
        <v>-0.22045855379189128</v>
      </c>
      <c r="AB61">
        <f t="shared" si="23"/>
        <v>-0.8360477741585326</v>
      </c>
      <c r="AC61">
        <f t="shared" si="24"/>
        <v>-0.46459242573559933</v>
      </c>
      <c r="AD61">
        <f t="shared" si="25"/>
        <v>-0.81690233260064415</v>
      </c>
      <c r="AE61">
        <f t="shared" si="26"/>
        <v>-1.0294276166864402</v>
      </c>
      <c r="AF61">
        <f t="shared" si="27"/>
        <v>-1.3246899661781275</v>
      </c>
      <c r="AG61">
        <f t="shared" si="28"/>
        <v>-1.2894842063174705</v>
      </c>
      <c r="AH61">
        <f t="shared" si="29"/>
        <v>-8.6052348512011267E-2</v>
      </c>
      <c r="AI61">
        <f t="shared" si="30"/>
        <v>-2.2653721682847849</v>
      </c>
      <c r="AJ61">
        <f t="shared" si="31"/>
        <v>-2.3079833522512416</v>
      </c>
      <c r="AK61">
        <f t="shared" si="32"/>
        <v>-0.48027444253859741</v>
      </c>
      <c r="AL61">
        <f t="shared" si="33"/>
        <v>-0.47058823529411153</v>
      </c>
    </row>
    <row r="62" spans="1:38" x14ac:dyDescent="0.35">
      <c r="A62" s="11">
        <v>42185</v>
      </c>
      <c r="B62" s="19">
        <v>2808.5</v>
      </c>
      <c r="C62" s="19">
        <v>540.79999999999995</v>
      </c>
      <c r="D62" s="19">
        <v>368.4</v>
      </c>
      <c r="E62" s="19">
        <v>525.79999999999995</v>
      </c>
      <c r="F62" s="19">
        <v>774.2</v>
      </c>
      <c r="G62" s="19">
        <v>226.1</v>
      </c>
      <c r="H62" s="19">
        <v>939.3</v>
      </c>
      <c r="I62" s="19">
        <v>720.8</v>
      </c>
      <c r="J62" s="19">
        <v>3075</v>
      </c>
      <c r="K62" s="19">
        <v>1867.1</v>
      </c>
      <c r="L62" s="19">
        <v>355.2</v>
      </c>
      <c r="M62" s="19">
        <v>1009.9</v>
      </c>
      <c r="N62" s="19">
        <v>2808.3</v>
      </c>
      <c r="O62" s="19">
        <v>534.20000000000005</v>
      </c>
      <c r="P62" s="19">
        <v>267.3</v>
      </c>
      <c r="Q62" s="19">
        <v>864.6</v>
      </c>
      <c r="R62" s="19">
        <v>130.69999999999999</v>
      </c>
      <c r="S62" s="14">
        <v>27.4</v>
      </c>
      <c r="T62" s="14">
        <v>22.8</v>
      </c>
      <c r="V62">
        <f t="shared" si="17"/>
        <v>4.6502962328129227</v>
      </c>
      <c r="W62">
        <f t="shared" si="18"/>
        <v>3.1077216396568019</v>
      </c>
      <c r="X62">
        <f t="shared" si="19"/>
        <v>-0.91447014523938774</v>
      </c>
      <c r="Y62">
        <f t="shared" si="20"/>
        <v>15.332309717043202</v>
      </c>
      <c r="Z62">
        <f t="shared" si="21"/>
        <v>0.34996759559300372</v>
      </c>
      <c r="AA62">
        <f t="shared" si="22"/>
        <v>-8.8378258948307309E-2</v>
      </c>
      <c r="AB62">
        <f t="shared" si="23"/>
        <v>2.8468192269790915</v>
      </c>
      <c r="AC62">
        <f t="shared" si="24"/>
        <v>1.9519094766619505</v>
      </c>
      <c r="AD62">
        <f t="shared" si="25"/>
        <v>1.7134162476845738</v>
      </c>
      <c r="AE62">
        <f t="shared" si="26"/>
        <v>1.6772858465392337</v>
      </c>
      <c r="AF62">
        <f t="shared" si="27"/>
        <v>1.4567266495286946</v>
      </c>
      <c r="AG62">
        <f t="shared" si="28"/>
        <v>2.2683544303797376</v>
      </c>
      <c r="AH62">
        <f t="shared" si="29"/>
        <v>0.77872676379817651</v>
      </c>
      <c r="AI62">
        <f t="shared" si="30"/>
        <v>4.0514218932606205</v>
      </c>
      <c r="AJ62">
        <f t="shared" si="31"/>
        <v>3.5243996901626717</v>
      </c>
      <c r="AK62">
        <f t="shared" si="32"/>
        <v>-0.65494657014821822</v>
      </c>
      <c r="AL62">
        <f t="shared" si="33"/>
        <v>2.9944838455476575</v>
      </c>
    </row>
    <row r="63" spans="1:38" x14ac:dyDescent="0.35">
      <c r="A63" s="11">
        <v>42277</v>
      </c>
      <c r="B63" s="19">
        <v>2758.1</v>
      </c>
      <c r="C63" s="19">
        <v>551.1</v>
      </c>
      <c r="D63" s="19">
        <v>389</v>
      </c>
      <c r="E63" s="19">
        <v>555.29999999999995</v>
      </c>
      <c r="F63" s="19">
        <v>793.5</v>
      </c>
      <c r="G63" s="19">
        <v>233.6</v>
      </c>
      <c r="H63" s="19">
        <v>959.2</v>
      </c>
      <c r="I63" s="19">
        <v>745.8</v>
      </c>
      <c r="J63" s="19">
        <v>3110.9</v>
      </c>
      <c r="K63" s="19">
        <v>1882.9</v>
      </c>
      <c r="L63" s="19">
        <v>362</v>
      </c>
      <c r="M63" s="19">
        <v>1039</v>
      </c>
      <c r="N63" s="19">
        <v>2806.4</v>
      </c>
      <c r="O63" s="19">
        <v>535.4</v>
      </c>
      <c r="P63" s="19">
        <v>267.2</v>
      </c>
      <c r="Q63" s="19">
        <v>875.7</v>
      </c>
      <c r="R63" s="19">
        <v>131.9</v>
      </c>
      <c r="S63" s="14">
        <v>27.2</v>
      </c>
      <c r="T63" s="14">
        <v>24.6</v>
      </c>
      <c r="V63">
        <f t="shared" si="17"/>
        <v>-1.7945522520918633</v>
      </c>
      <c r="W63">
        <f t="shared" si="18"/>
        <v>1.9045857988165826</v>
      </c>
      <c r="X63">
        <f t="shared" si="19"/>
        <v>5.5917480998914249</v>
      </c>
      <c r="Y63">
        <f t="shared" si="20"/>
        <v>5.6104982883225629</v>
      </c>
      <c r="Z63">
        <f t="shared" si="21"/>
        <v>2.4928958925342304</v>
      </c>
      <c r="AA63">
        <f t="shared" si="22"/>
        <v>3.3171163202122989</v>
      </c>
      <c r="AB63">
        <f t="shared" si="23"/>
        <v>2.1185989566698593</v>
      </c>
      <c r="AC63">
        <f t="shared" si="24"/>
        <v>3.4683684794672542</v>
      </c>
      <c r="AD63">
        <f t="shared" si="25"/>
        <v>1.1674796747967564</v>
      </c>
      <c r="AE63">
        <f t="shared" si="26"/>
        <v>0.84623212468535325</v>
      </c>
      <c r="AF63">
        <f t="shared" si="27"/>
        <v>1.9144144144144226</v>
      </c>
      <c r="AG63">
        <f t="shared" si="28"/>
        <v>2.8814734132092346</v>
      </c>
      <c r="AH63">
        <f t="shared" si="29"/>
        <v>-6.7656589395725941E-2</v>
      </c>
      <c r="AI63">
        <f t="shared" si="30"/>
        <v>0.22463496817670681</v>
      </c>
      <c r="AJ63">
        <f t="shared" si="31"/>
        <v>-3.7411148522270565E-2</v>
      </c>
      <c r="AK63">
        <f t="shared" si="32"/>
        <v>1.28383067314366</v>
      </c>
      <c r="AL63">
        <f t="shared" si="33"/>
        <v>0.91813312930375535</v>
      </c>
    </row>
    <row r="64" spans="1:38" x14ac:dyDescent="0.35">
      <c r="A64" s="11">
        <v>42369</v>
      </c>
      <c r="B64" s="19">
        <v>2819.4</v>
      </c>
      <c r="C64" s="19">
        <v>548.29999999999995</v>
      </c>
      <c r="D64" s="19">
        <v>375.4</v>
      </c>
      <c r="E64" s="19">
        <v>501.5</v>
      </c>
      <c r="F64" s="19">
        <v>813.3</v>
      </c>
      <c r="G64" s="19">
        <v>226</v>
      </c>
      <c r="H64" s="19">
        <v>943.9</v>
      </c>
      <c r="I64" s="19">
        <v>741.7</v>
      </c>
      <c r="J64" s="19">
        <v>3101.9</v>
      </c>
      <c r="K64" s="19">
        <v>1905.6</v>
      </c>
      <c r="L64" s="19">
        <v>360</v>
      </c>
      <c r="M64" s="19">
        <v>1032.5</v>
      </c>
      <c r="N64" s="19">
        <v>2845.7</v>
      </c>
      <c r="O64" s="19">
        <v>536.29999999999995</v>
      </c>
      <c r="P64" s="19">
        <v>264.39999999999998</v>
      </c>
      <c r="Q64" s="19">
        <v>894.9</v>
      </c>
      <c r="R64" s="19">
        <v>132.30000000000001</v>
      </c>
      <c r="S64" s="14">
        <v>27.8</v>
      </c>
      <c r="T64" s="14">
        <v>23.3</v>
      </c>
      <c r="V64">
        <f t="shared" si="17"/>
        <v>2.2225445052753701</v>
      </c>
      <c r="W64">
        <f t="shared" si="18"/>
        <v>-0.50807475957177495</v>
      </c>
      <c r="X64">
        <f t="shared" si="19"/>
        <v>-3.4961439588689025</v>
      </c>
      <c r="Y64">
        <f t="shared" si="20"/>
        <v>-9.6884566900774303</v>
      </c>
      <c r="Z64">
        <f t="shared" si="21"/>
        <v>2.4952741020793923</v>
      </c>
      <c r="AA64">
        <f t="shared" si="22"/>
        <v>-3.2534246575342429</v>
      </c>
      <c r="AB64">
        <f t="shared" si="23"/>
        <v>-1.5950792326939189</v>
      </c>
      <c r="AC64">
        <f t="shared" si="24"/>
        <v>-0.54974524001071279</v>
      </c>
      <c r="AD64">
        <f t="shared" si="25"/>
        <v>-0.28930534571989241</v>
      </c>
      <c r="AE64">
        <f t="shared" si="26"/>
        <v>1.2055871262414364</v>
      </c>
      <c r="AF64">
        <f t="shared" si="27"/>
        <v>-0.55248618784530246</v>
      </c>
      <c r="AG64">
        <f t="shared" si="28"/>
        <v>-0.62560153994225542</v>
      </c>
      <c r="AH64">
        <f t="shared" si="29"/>
        <v>1.4003705815279321</v>
      </c>
      <c r="AI64">
        <f t="shared" si="30"/>
        <v>0.16809861785580527</v>
      </c>
      <c r="AJ64">
        <f t="shared" si="31"/>
        <v>-1.0479041916167664</v>
      </c>
      <c r="AK64">
        <f t="shared" si="32"/>
        <v>2.1925316889345625</v>
      </c>
      <c r="AL64">
        <f t="shared" si="33"/>
        <v>0.30326004548901775</v>
      </c>
    </row>
    <row r="65" spans="1:38" x14ac:dyDescent="0.35">
      <c r="A65" s="11">
        <v>42460</v>
      </c>
      <c r="B65" s="19">
        <v>2814.3</v>
      </c>
      <c r="C65" s="19">
        <v>548.29999999999995</v>
      </c>
      <c r="D65" s="19">
        <v>375.4</v>
      </c>
      <c r="E65" s="19">
        <v>491.1</v>
      </c>
      <c r="F65" s="19">
        <v>811.8</v>
      </c>
      <c r="G65" s="19">
        <v>222.1</v>
      </c>
      <c r="H65" s="19">
        <v>932.8</v>
      </c>
      <c r="I65" s="19">
        <v>733.2</v>
      </c>
      <c r="J65" s="19">
        <v>3127.6</v>
      </c>
      <c r="K65" s="19">
        <v>1892.8</v>
      </c>
      <c r="L65" s="19">
        <v>357.5</v>
      </c>
      <c r="M65" s="19">
        <v>1021.1</v>
      </c>
      <c r="N65" s="19">
        <v>2817</v>
      </c>
      <c r="O65" s="19">
        <v>542</v>
      </c>
      <c r="P65" s="19">
        <v>262.8</v>
      </c>
      <c r="Q65" s="19">
        <v>896.8</v>
      </c>
      <c r="R65" s="19">
        <v>130.30000000000001</v>
      </c>
      <c r="S65" s="14">
        <v>28.1</v>
      </c>
      <c r="T65" s="14">
        <v>24.4</v>
      </c>
      <c r="V65">
        <f t="shared" si="17"/>
        <v>-0.1808895509682884</v>
      </c>
      <c r="W65">
        <f t="shared" si="18"/>
        <v>0</v>
      </c>
      <c r="X65">
        <f t="shared" si="19"/>
        <v>0</v>
      </c>
      <c r="Y65">
        <f t="shared" si="20"/>
        <v>-2.0737786640079747</v>
      </c>
      <c r="Z65">
        <f t="shared" si="21"/>
        <v>-0.18443378827001089</v>
      </c>
      <c r="AA65">
        <f t="shared" si="22"/>
        <v>-1.7256637168141631</v>
      </c>
      <c r="AB65">
        <f t="shared" si="23"/>
        <v>-1.1759720309354793</v>
      </c>
      <c r="AC65">
        <f t="shared" si="24"/>
        <v>-1.1460159093973354</v>
      </c>
      <c r="AD65">
        <f t="shared" si="25"/>
        <v>0.82852445275476416</v>
      </c>
      <c r="AE65">
        <f t="shared" si="26"/>
        <v>-0.67170445004197665</v>
      </c>
      <c r="AF65">
        <f t="shared" si="27"/>
        <v>-0.69444444444444198</v>
      </c>
      <c r="AG65">
        <f t="shared" si="28"/>
        <v>-1.1041162227602874</v>
      </c>
      <c r="AH65">
        <f t="shared" si="29"/>
        <v>-1.008539199493963</v>
      </c>
      <c r="AI65">
        <f t="shared" si="30"/>
        <v>1.0628379638262242</v>
      </c>
      <c r="AJ65">
        <f t="shared" si="31"/>
        <v>-0.60514372163387176</v>
      </c>
      <c r="AK65">
        <f t="shared" si="32"/>
        <v>0.21231422505307851</v>
      </c>
      <c r="AL65">
        <f t="shared" si="33"/>
        <v>-1.5117157974300799</v>
      </c>
    </row>
    <row r="66" spans="1:38" x14ac:dyDescent="0.35">
      <c r="A66" s="11">
        <v>42551</v>
      </c>
      <c r="B66" s="19">
        <v>2832.7</v>
      </c>
      <c r="C66" s="19">
        <v>551.9</v>
      </c>
      <c r="D66" s="19">
        <v>381.5</v>
      </c>
      <c r="E66" s="19">
        <v>547.1</v>
      </c>
      <c r="F66" s="19">
        <v>799.9</v>
      </c>
      <c r="G66" s="19">
        <v>233.9</v>
      </c>
      <c r="H66" s="19">
        <v>960.7</v>
      </c>
      <c r="I66" s="19">
        <v>748.1</v>
      </c>
      <c r="J66" s="19">
        <v>3181.3</v>
      </c>
      <c r="K66" s="19">
        <v>1919.6</v>
      </c>
      <c r="L66" s="19">
        <v>365.7</v>
      </c>
      <c r="M66" s="19">
        <v>1034</v>
      </c>
      <c r="N66" s="19">
        <v>2831</v>
      </c>
      <c r="O66" s="19">
        <v>570.4</v>
      </c>
      <c r="P66" s="19">
        <v>258.60000000000002</v>
      </c>
      <c r="Q66" s="19">
        <v>900.7</v>
      </c>
      <c r="R66" s="19">
        <v>131.9</v>
      </c>
      <c r="S66" s="14">
        <v>28.1</v>
      </c>
      <c r="T66" s="14">
        <v>23.8</v>
      </c>
      <c r="V66">
        <f t="shared" si="17"/>
        <v>0.65380378779802406</v>
      </c>
      <c r="W66">
        <f t="shared" si="18"/>
        <v>0.65657486777312979</v>
      </c>
      <c r="X66">
        <f t="shared" si="19"/>
        <v>1.6249334043686892</v>
      </c>
      <c r="Y66">
        <f t="shared" si="20"/>
        <v>11.402972917939325</v>
      </c>
      <c r="Z66">
        <f t="shared" si="21"/>
        <v>-1.4658782951465832</v>
      </c>
      <c r="AA66">
        <f t="shared" si="22"/>
        <v>5.3129221071589461</v>
      </c>
      <c r="AB66">
        <f t="shared" si="23"/>
        <v>2.9909948542024223</v>
      </c>
      <c r="AC66">
        <f t="shared" si="24"/>
        <v>2.0321876704855413</v>
      </c>
      <c r="AD66">
        <f t="shared" si="25"/>
        <v>1.7169714797288682</v>
      </c>
      <c r="AE66">
        <f t="shared" si="26"/>
        <v>1.4158918005071852</v>
      </c>
      <c r="AF66">
        <f t="shared" si="27"/>
        <v>2.293706293706288</v>
      </c>
      <c r="AG66">
        <f t="shared" si="28"/>
        <v>1.2633434531387655</v>
      </c>
      <c r="AH66">
        <f t="shared" si="29"/>
        <v>0.49698260560879781</v>
      </c>
      <c r="AI66">
        <f t="shared" si="30"/>
        <v>5.2398523985239809</v>
      </c>
      <c r="AJ66">
        <f t="shared" si="31"/>
        <v>-1.5981735159817267</v>
      </c>
      <c r="AK66">
        <f t="shared" si="32"/>
        <v>0.43487957181089776</v>
      </c>
      <c r="AL66">
        <f t="shared" si="33"/>
        <v>1.2279355333844943</v>
      </c>
    </row>
    <row r="67" spans="1:38" x14ac:dyDescent="0.35">
      <c r="A67" s="11">
        <v>42643</v>
      </c>
      <c r="B67" s="19">
        <v>2841.2</v>
      </c>
      <c r="C67" s="19">
        <v>554.70000000000005</v>
      </c>
      <c r="D67" s="19">
        <v>393.6</v>
      </c>
      <c r="E67" s="19">
        <v>572.5</v>
      </c>
      <c r="F67" s="19">
        <v>815.5</v>
      </c>
      <c r="G67" s="19">
        <v>242.9</v>
      </c>
      <c r="H67" s="19">
        <v>992.8</v>
      </c>
      <c r="I67" s="19">
        <v>756.5</v>
      </c>
      <c r="J67" s="19">
        <v>3223.9</v>
      </c>
      <c r="K67" s="19">
        <v>1941.2</v>
      </c>
      <c r="L67" s="19">
        <v>372.5</v>
      </c>
      <c r="M67" s="19">
        <v>1057.9000000000001</v>
      </c>
      <c r="N67" s="19">
        <v>2833</v>
      </c>
      <c r="O67" s="19">
        <v>564.9</v>
      </c>
      <c r="P67" s="19">
        <v>271.2</v>
      </c>
      <c r="Q67" s="19">
        <v>907.6</v>
      </c>
      <c r="R67" s="19">
        <v>132.5</v>
      </c>
      <c r="S67" s="14">
        <v>27.7</v>
      </c>
      <c r="T67" s="14">
        <v>25.5</v>
      </c>
      <c r="V67">
        <f t="shared" si="17"/>
        <v>0.30006707381649012</v>
      </c>
      <c r="W67">
        <f t="shared" si="18"/>
        <v>0.50733828592137709</v>
      </c>
      <c r="X67">
        <f t="shared" si="19"/>
        <v>3.1716906946264833</v>
      </c>
      <c r="Y67">
        <f t="shared" si="20"/>
        <v>4.6426613050630561</v>
      </c>
      <c r="Z67">
        <f t="shared" si="21"/>
        <v>1.9502437804725714</v>
      </c>
      <c r="AA67">
        <f t="shared" si="22"/>
        <v>3.8477982043608305</v>
      </c>
      <c r="AB67">
        <f t="shared" si="23"/>
        <v>3.3413136254814013</v>
      </c>
      <c r="AC67">
        <f t="shared" si="24"/>
        <v>1.1228445395000675</v>
      </c>
      <c r="AD67">
        <f t="shared" si="25"/>
        <v>1.3390752208216838</v>
      </c>
      <c r="AE67">
        <f t="shared" si="26"/>
        <v>1.1252344238383172</v>
      </c>
      <c r="AF67">
        <f t="shared" si="27"/>
        <v>1.859447634673228</v>
      </c>
      <c r="AG67">
        <f t="shared" si="28"/>
        <v>2.3114119922630572</v>
      </c>
      <c r="AH67">
        <f t="shared" si="29"/>
        <v>7.0646414694452986E-2</v>
      </c>
      <c r="AI67">
        <f t="shared" si="30"/>
        <v>-0.96423562412342179</v>
      </c>
      <c r="AJ67">
        <f t="shared" si="31"/>
        <v>4.8723897911832736</v>
      </c>
      <c r="AK67">
        <f t="shared" si="32"/>
        <v>0.76607083379593988</v>
      </c>
      <c r="AL67">
        <f t="shared" si="33"/>
        <v>0.45489006823351552</v>
      </c>
    </row>
    <row r="68" spans="1:38" x14ac:dyDescent="0.35">
      <c r="A68" s="11">
        <v>42735</v>
      </c>
      <c r="B68" s="19">
        <v>2845.3</v>
      </c>
      <c r="C68" s="19">
        <v>560.79999999999995</v>
      </c>
      <c r="D68" s="19">
        <v>393.8</v>
      </c>
      <c r="E68" s="19">
        <v>511.6</v>
      </c>
      <c r="F68" s="19">
        <v>826.3</v>
      </c>
      <c r="G68" s="19">
        <v>240.8</v>
      </c>
      <c r="H68" s="19">
        <v>972.9</v>
      </c>
      <c r="I68" s="19">
        <v>770.1</v>
      </c>
      <c r="J68" s="19">
        <v>3202.6</v>
      </c>
      <c r="K68" s="19">
        <v>1973.8</v>
      </c>
      <c r="L68" s="19">
        <v>358</v>
      </c>
      <c r="M68" s="19">
        <v>1049.5999999999999</v>
      </c>
      <c r="N68" s="19">
        <v>2860.8</v>
      </c>
      <c r="O68" s="19">
        <v>571.6</v>
      </c>
      <c r="P68" s="19">
        <v>277.3</v>
      </c>
      <c r="Q68" s="19">
        <v>902.1</v>
      </c>
      <c r="R68" s="19">
        <v>135.80000000000001</v>
      </c>
      <c r="S68" s="14">
        <v>27.9</v>
      </c>
      <c r="T68" s="14">
        <v>27</v>
      </c>
      <c r="V68">
        <f t="shared" si="17"/>
        <v>0.14430522314516914</v>
      </c>
      <c r="W68">
        <f t="shared" si="18"/>
        <v>1.0996935280331632</v>
      </c>
      <c r="X68">
        <f t="shared" si="19"/>
        <v>5.0813008130079496E-2</v>
      </c>
      <c r="Y68">
        <f t="shared" si="20"/>
        <v>-10.637554585152831</v>
      </c>
      <c r="Z68">
        <f t="shared" si="21"/>
        <v>1.3243408951563396</v>
      </c>
      <c r="AA68">
        <f t="shared" si="22"/>
        <v>-0.86455331412103043</v>
      </c>
      <c r="AB68">
        <f t="shared" si="23"/>
        <v>-2.0044319097502039</v>
      </c>
      <c r="AC68">
        <f t="shared" si="24"/>
        <v>1.7977528089887729</v>
      </c>
      <c r="AD68">
        <f t="shared" si="25"/>
        <v>-0.66069046806663811</v>
      </c>
      <c r="AE68">
        <f t="shared" si="26"/>
        <v>1.6793735833505075</v>
      </c>
      <c r="AF68">
        <f t="shared" si="27"/>
        <v>-3.8926174496644261</v>
      </c>
      <c r="AG68">
        <f t="shared" si="28"/>
        <v>-0.78457321107856526</v>
      </c>
      <c r="AH68">
        <f t="shared" si="29"/>
        <v>0.98129191669609206</v>
      </c>
      <c r="AI68">
        <f t="shared" si="30"/>
        <v>1.1860506284298244</v>
      </c>
      <c r="AJ68">
        <f t="shared" si="31"/>
        <v>2.2492625368731645</v>
      </c>
      <c r="AK68">
        <f t="shared" si="32"/>
        <v>-0.60599382988100192</v>
      </c>
      <c r="AL68">
        <f t="shared" si="33"/>
        <v>2.4905660377358529</v>
      </c>
    </row>
    <row r="69" spans="1:38" x14ac:dyDescent="0.35">
      <c r="A69" s="11">
        <v>42825</v>
      </c>
      <c r="B69" s="19">
        <v>2908.4</v>
      </c>
      <c r="C69" s="19">
        <v>557.6</v>
      </c>
      <c r="D69" s="19">
        <v>394.1</v>
      </c>
      <c r="E69" s="19">
        <v>489.5</v>
      </c>
      <c r="F69" s="19">
        <v>809.7</v>
      </c>
      <c r="G69" s="19">
        <v>235.1</v>
      </c>
      <c r="H69" s="19">
        <v>959.1</v>
      </c>
      <c r="I69" s="19">
        <v>770.8</v>
      </c>
      <c r="J69" s="19">
        <v>3197.9</v>
      </c>
      <c r="K69" s="19">
        <v>1944.6</v>
      </c>
      <c r="L69" s="19">
        <v>351.4</v>
      </c>
      <c r="M69" s="19">
        <v>1033.5999999999999</v>
      </c>
      <c r="N69" s="19">
        <v>2856.6</v>
      </c>
      <c r="O69" s="19">
        <v>570.79999999999995</v>
      </c>
      <c r="P69" s="19">
        <v>276</v>
      </c>
      <c r="Q69" s="19">
        <v>894.4</v>
      </c>
      <c r="R69" s="19">
        <v>134.30000000000001</v>
      </c>
      <c r="S69" s="14">
        <v>28.7</v>
      </c>
      <c r="T69" s="14">
        <v>25.4</v>
      </c>
      <c r="V69">
        <f t="shared" si="17"/>
        <v>2.2176923347274391</v>
      </c>
      <c r="W69">
        <f t="shared" si="18"/>
        <v>-0.57061340941511052</v>
      </c>
      <c r="X69">
        <f t="shared" si="19"/>
        <v>7.6180802437786355E-2</v>
      </c>
      <c r="Y69">
        <f t="shared" si="20"/>
        <v>-4.3197810789679441</v>
      </c>
      <c r="Z69">
        <f t="shared" si="21"/>
        <v>-2.008955585138561</v>
      </c>
      <c r="AA69">
        <f t="shared" si="22"/>
        <v>-2.3671096345515008</v>
      </c>
      <c r="AB69">
        <f t="shared" si="23"/>
        <v>-1.4184397163120477</v>
      </c>
      <c r="AC69">
        <f t="shared" si="24"/>
        <v>9.0897286066726757E-2</v>
      </c>
      <c r="AD69">
        <f t="shared" si="25"/>
        <v>-0.14675576094422826</v>
      </c>
      <c r="AE69">
        <f t="shared" si="26"/>
        <v>-1.4793798763805932</v>
      </c>
      <c r="AF69">
        <f t="shared" si="27"/>
        <v>-1.8435754189944142</v>
      </c>
      <c r="AG69">
        <f t="shared" si="28"/>
        <v>-1.5243902439024404</v>
      </c>
      <c r="AH69">
        <f t="shared" si="29"/>
        <v>-0.14681208053691774</v>
      </c>
      <c r="AI69">
        <f t="shared" si="30"/>
        <v>-0.13995801259623075</v>
      </c>
      <c r="AJ69">
        <f t="shared" si="31"/>
        <v>-0.46880634691670586</v>
      </c>
      <c r="AK69">
        <f t="shared" si="32"/>
        <v>-0.85356390644053537</v>
      </c>
      <c r="AL69">
        <f t="shared" si="33"/>
        <v>-1.1045655375552244</v>
      </c>
    </row>
    <row r="70" spans="1:38" x14ac:dyDescent="0.35">
      <c r="A70" s="11">
        <v>42916</v>
      </c>
      <c r="B70" s="19">
        <v>2961.9</v>
      </c>
      <c r="C70" s="19">
        <v>569.79999999999995</v>
      </c>
      <c r="D70" s="19">
        <v>401.4</v>
      </c>
      <c r="E70" s="19">
        <v>554.5</v>
      </c>
      <c r="F70" s="19">
        <v>828.6</v>
      </c>
      <c r="G70" s="19">
        <v>236.1</v>
      </c>
      <c r="H70" s="19">
        <v>975.1</v>
      </c>
      <c r="I70" s="19">
        <v>766.8</v>
      </c>
      <c r="J70" s="19">
        <v>3270.5</v>
      </c>
      <c r="K70" s="19">
        <v>1966.6</v>
      </c>
      <c r="L70" s="19">
        <v>371.6</v>
      </c>
      <c r="M70" s="19">
        <v>1048.9000000000001</v>
      </c>
      <c r="N70" s="19">
        <v>2902.2</v>
      </c>
      <c r="O70" s="19">
        <v>585.79999999999995</v>
      </c>
      <c r="P70" s="19">
        <v>279.7</v>
      </c>
      <c r="Q70" s="19">
        <v>903.4</v>
      </c>
      <c r="R70" s="19">
        <v>135.6</v>
      </c>
      <c r="S70" s="14">
        <v>28.7</v>
      </c>
      <c r="T70" s="14">
        <v>26.1</v>
      </c>
      <c r="V70">
        <f t="shared" si="17"/>
        <v>1.8394993811030158</v>
      </c>
      <c r="W70">
        <f t="shared" si="18"/>
        <v>2.1879483500717223</v>
      </c>
      <c r="X70">
        <f t="shared" si="19"/>
        <v>1.8523217457498076</v>
      </c>
      <c r="Y70">
        <f t="shared" si="20"/>
        <v>13.278855975485193</v>
      </c>
      <c r="Z70">
        <f t="shared" si="21"/>
        <v>2.3341978510559525</v>
      </c>
      <c r="AA70">
        <f t="shared" si="22"/>
        <v>0.42535091450446316</v>
      </c>
      <c r="AB70">
        <f t="shared" si="23"/>
        <v>1.6682306328849927</v>
      </c>
      <c r="AC70">
        <f t="shared" si="24"/>
        <v>-0.51894135962635701</v>
      </c>
      <c r="AD70">
        <f t="shared" si="25"/>
        <v>2.2702398448982031</v>
      </c>
      <c r="AE70">
        <f t="shared" si="26"/>
        <v>1.1313380643834137</v>
      </c>
      <c r="AF70">
        <f t="shared" si="27"/>
        <v>5.748434832100191</v>
      </c>
      <c r="AG70">
        <f t="shared" si="28"/>
        <v>1.4802631578947567</v>
      </c>
      <c r="AH70">
        <f t="shared" si="29"/>
        <v>1.5963032976265445</v>
      </c>
      <c r="AI70">
        <f t="shared" si="30"/>
        <v>2.6278906797477131</v>
      </c>
      <c r="AJ70">
        <f t="shared" si="31"/>
        <v>1.3405797101449179</v>
      </c>
      <c r="AK70">
        <f t="shared" si="32"/>
        <v>1.0062611806797905</v>
      </c>
      <c r="AL70">
        <f t="shared" si="33"/>
        <v>0.96798212956066276</v>
      </c>
    </row>
    <row r="71" spans="1:38" x14ac:dyDescent="0.35">
      <c r="A71" s="11">
        <v>43008</v>
      </c>
      <c r="B71" s="19">
        <v>2952.3</v>
      </c>
      <c r="C71" s="19">
        <v>570.20000000000005</v>
      </c>
      <c r="D71" s="19">
        <v>397.9</v>
      </c>
      <c r="E71" s="19">
        <v>585.79999999999995</v>
      </c>
      <c r="F71" s="19">
        <v>855.2</v>
      </c>
      <c r="G71" s="19">
        <v>239.4</v>
      </c>
      <c r="H71" s="19">
        <v>986.7</v>
      </c>
      <c r="I71" s="19">
        <v>792.3</v>
      </c>
      <c r="J71" s="19">
        <v>3316.6</v>
      </c>
      <c r="K71" s="19">
        <v>2014</v>
      </c>
      <c r="L71" s="19">
        <v>369</v>
      </c>
      <c r="M71" s="19">
        <v>1072.5</v>
      </c>
      <c r="N71" s="19">
        <v>2942.4</v>
      </c>
      <c r="O71" s="19">
        <v>582.5</v>
      </c>
      <c r="P71" s="19">
        <v>279</v>
      </c>
      <c r="Q71" s="19">
        <v>905.1</v>
      </c>
      <c r="R71" s="19">
        <v>132.5</v>
      </c>
      <c r="S71" s="14">
        <v>27.9</v>
      </c>
      <c r="T71" s="14">
        <v>27.6</v>
      </c>
      <c r="V71">
        <f t="shared" si="17"/>
        <v>-0.32411627671427024</v>
      </c>
      <c r="W71">
        <f t="shared" si="18"/>
        <v>7.0200070200088227E-2</v>
      </c>
      <c r="X71">
        <f t="shared" si="19"/>
        <v>-0.87194818136522301</v>
      </c>
      <c r="Y71">
        <f t="shared" si="20"/>
        <v>5.6447249774571606</v>
      </c>
      <c r="Z71">
        <f t="shared" si="21"/>
        <v>3.210234129857592</v>
      </c>
      <c r="AA71">
        <f t="shared" si="22"/>
        <v>1.3977128335451061</v>
      </c>
      <c r="AB71">
        <f t="shared" si="23"/>
        <v>1.1896215772741359</v>
      </c>
      <c r="AC71">
        <f t="shared" si="24"/>
        <v>3.3255086071987572</v>
      </c>
      <c r="AD71">
        <f t="shared" si="25"/>
        <v>1.4095704020791855</v>
      </c>
      <c r="AE71">
        <f t="shared" si="26"/>
        <v>2.4102511949557703</v>
      </c>
      <c r="AF71">
        <f t="shared" si="27"/>
        <v>-0.69967707212056363</v>
      </c>
      <c r="AG71">
        <f t="shared" si="28"/>
        <v>2.2499761655067063</v>
      </c>
      <c r="AH71">
        <f t="shared" si="29"/>
        <v>1.3851560884846181</v>
      </c>
      <c r="AI71">
        <f t="shared" si="30"/>
        <v>-0.56333219528849066</v>
      </c>
      <c r="AJ71">
        <f t="shared" si="31"/>
        <v>-0.25026814444046863</v>
      </c>
      <c r="AK71">
        <f t="shared" si="32"/>
        <v>0.18817799424397652</v>
      </c>
      <c r="AL71">
        <f t="shared" si="33"/>
        <v>-2.2861356932153298</v>
      </c>
    </row>
    <row r="72" spans="1:38" x14ac:dyDescent="0.35">
      <c r="A72" s="11">
        <v>43100</v>
      </c>
      <c r="B72" s="19">
        <v>2971.6</v>
      </c>
      <c r="C72" s="19">
        <v>565.70000000000005</v>
      </c>
      <c r="D72" s="19">
        <v>388.4</v>
      </c>
      <c r="E72" s="19">
        <v>520.29999999999995</v>
      </c>
      <c r="F72" s="19">
        <v>871.8</v>
      </c>
      <c r="G72" s="19">
        <v>237.6</v>
      </c>
      <c r="H72" s="19">
        <v>965.8</v>
      </c>
      <c r="I72" s="19">
        <v>799.1</v>
      </c>
      <c r="J72" s="19">
        <v>3316.2</v>
      </c>
      <c r="K72" s="19">
        <v>2035.8</v>
      </c>
      <c r="L72" s="19">
        <v>369.3</v>
      </c>
      <c r="M72" s="19">
        <v>1055.8</v>
      </c>
      <c r="N72" s="19">
        <v>2927</v>
      </c>
      <c r="O72" s="19">
        <v>586.4</v>
      </c>
      <c r="P72" s="19">
        <v>280.2</v>
      </c>
      <c r="Q72" s="19">
        <v>915.9</v>
      </c>
      <c r="R72" s="19">
        <v>135.30000000000001</v>
      </c>
      <c r="S72" s="14">
        <v>27.6</v>
      </c>
      <c r="T72" s="14">
        <v>28.6</v>
      </c>
      <c r="V72">
        <f t="shared" si="17"/>
        <v>0.65372760220843151</v>
      </c>
      <c r="W72">
        <f t="shared" si="18"/>
        <v>-0.78919677306208413</v>
      </c>
      <c r="X72">
        <f t="shared" si="19"/>
        <v>-2.3875345564212114</v>
      </c>
      <c r="Y72">
        <f t="shared" si="20"/>
        <v>-11.181290542847389</v>
      </c>
      <c r="Z72">
        <f t="shared" si="21"/>
        <v>1.9410664172123449</v>
      </c>
      <c r="AA72">
        <f t="shared" si="22"/>
        <v>-0.75187969924812581</v>
      </c>
      <c r="AB72">
        <f t="shared" si="23"/>
        <v>-2.1181716833890807</v>
      </c>
      <c r="AC72">
        <f t="shared" si="24"/>
        <v>0.85826075981321193</v>
      </c>
      <c r="AD72">
        <f t="shared" si="25"/>
        <v>-1.2060543930536571E-2</v>
      </c>
      <c r="AE72">
        <f t="shared" si="26"/>
        <v>1.0824230387288969</v>
      </c>
      <c r="AF72">
        <f t="shared" si="27"/>
        <v>8.1300813008122752E-2</v>
      </c>
      <c r="AG72">
        <f t="shared" si="28"/>
        <v>-1.5571095571095595</v>
      </c>
      <c r="AH72">
        <f t="shared" si="29"/>
        <v>-0.52338227297444861</v>
      </c>
      <c r="AI72">
        <f t="shared" si="30"/>
        <v>0.66952789699570303</v>
      </c>
      <c r="AJ72">
        <f t="shared" si="31"/>
        <v>0.43010752688170673</v>
      </c>
      <c r="AK72">
        <f t="shared" si="32"/>
        <v>1.193238316208145</v>
      </c>
      <c r="AL72">
        <f t="shared" si="33"/>
        <v>2.1132075471698153</v>
      </c>
    </row>
    <row r="73" spans="1:38" x14ac:dyDescent="0.35">
      <c r="A73" s="11">
        <v>43190</v>
      </c>
      <c r="B73" s="19">
        <v>2967.7</v>
      </c>
      <c r="C73" s="19">
        <v>561.1</v>
      </c>
      <c r="D73" s="19">
        <v>387.9</v>
      </c>
      <c r="E73" s="19">
        <v>488.7</v>
      </c>
      <c r="F73" s="19">
        <v>879.5</v>
      </c>
      <c r="G73" s="19">
        <v>235.6</v>
      </c>
      <c r="H73" s="19">
        <v>957.9</v>
      </c>
      <c r="I73" s="19">
        <v>777.2</v>
      </c>
      <c r="J73" s="19">
        <v>3303.3</v>
      </c>
      <c r="K73" s="19">
        <v>1997.7</v>
      </c>
      <c r="L73" s="19">
        <v>366.7</v>
      </c>
      <c r="M73" s="19">
        <v>1050.0999999999999</v>
      </c>
      <c r="N73" s="19">
        <v>2948.9</v>
      </c>
      <c r="O73" s="19">
        <v>573.29999999999995</v>
      </c>
      <c r="P73" s="19">
        <v>276.10000000000002</v>
      </c>
      <c r="Q73" s="19">
        <v>913.3</v>
      </c>
      <c r="R73" s="19">
        <v>134.9</v>
      </c>
      <c r="S73" s="14">
        <v>26.6</v>
      </c>
      <c r="T73" s="14">
        <v>27.7</v>
      </c>
      <c r="V73">
        <f t="shared" si="17"/>
        <v>-0.13124242832144306</v>
      </c>
      <c r="W73">
        <f t="shared" si="18"/>
        <v>-0.81315184726887813</v>
      </c>
      <c r="X73">
        <f t="shared" si="19"/>
        <v>-0.12873326467559565</v>
      </c>
      <c r="Y73">
        <f t="shared" si="20"/>
        <v>-6.0734191812415901</v>
      </c>
      <c r="Z73">
        <f t="shared" si="21"/>
        <v>0.88323009864648139</v>
      </c>
      <c r="AA73">
        <f t="shared" si="22"/>
        <v>-0.84175084175084347</v>
      </c>
      <c r="AB73">
        <f t="shared" si="23"/>
        <v>-0.81797473597017278</v>
      </c>
      <c r="AC73">
        <f t="shared" si="24"/>
        <v>-2.7405831560505578</v>
      </c>
      <c r="AD73">
        <f t="shared" si="25"/>
        <v>-0.38899945721004858</v>
      </c>
      <c r="AE73">
        <f t="shared" si="26"/>
        <v>-1.871500147362215</v>
      </c>
      <c r="AF73">
        <f t="shared" si="27"/>
        <v>-0.70403466016789595</v>
      </c>
      <c r="AG73">
        <f t="shared" si="28"/>
        <v>-0.53987497632127512</v>
      </c>
      <c r="AH73">
        <f t="shared" si="29"/>
        <v>0.74820635462931051</v>
      </c>
      <c r="AI73">
        <f t="shared" si="30"/>
        <v>-2.2339699863574425</v>
      </c>
      <c r="AJ73">
        <f t="shared" si="31"/>
        <v>-1.4632405424696571</v>
      </c>
      <c r="AK73">
        <f t="shared" si="32"/>
        <v>-0.28387378534774355</v>
      </c>
      <c r="AL73">
        <f t="shared" si="33"/>
        <v>-0.29563932002957261</v>
      </c>
    </row>
    <row r="74" spans="1:38" x14ac:dyDescent="0.35">
      <c r="A74" s="11">
        <v>43281</v>
      </c>
      <c r="B74" s="19">
        <v>3032.4</v>
      </c>
      <c r="C74" s="19">
        <v>577.1</v>
      </c>
      <c r="D74" s="19">
        <v>394.7</v>
      </c>
      <c r="E74" s="19">
        <v>574.20000000000005</v>
      </c>
      <c r="F74" s="19">
        <v>886.6</v>
      </c>
      <c r="G74" s="19">
        <v>239.9</v>
      </c>
      <c r="H74" s="19">
        <v>985.4</v>
      </c>
      <c r="I74" s="19">
        <v>795</v>
      </c>
      <c r="J74" s="19">
        <v>3360.4</v>
      </c>
      <c r="K74" s="19">
        <v>2051.5</v>
      </c>
      <c r="L74" s="19">
        <v>379.4</v>
      </c>
      <c r="M74" s="19">
        <v>1075.8</v>
      </c>
      <c r="N74" s="19">
        <v>2987.4</v>
      </c>
      <c r="O74" s="19">
        <v>596.1</v>
      </c>
      <c r="P74" s="19">
        <v>284</v>
      </c>
      <c r="Q74" s="19">
        <v>928.7</v>
      </c>
      <c r="R74" s="19">
        <v>138.1</v>
      </c>
      <c r="S74" s="14">
        <v>28.6</v>
      </c>
      <c r="T74" s="14">
        <v>28.8</v>
      </c>
      <c r="V74">
        <f t="shared" ref="V74:V100" si="34">(B74/B73-1)*100</f>
        <v>2.1801395019712233</v>
      </c>
      <c r="W74">
        <f t="shared" ref="W74:W100" si="35">(C74/C73-1)*100</f>
        <v>2.8515416146854378</v>
      </c>
      <c r="X74">
        <f t="shared" ref="X74:X100" si="36">(D74/D73-1)*100</f>
        <v>1.7530291312193969</v>
      </c>
      <c r="Y74">
        <f t="shared" ref="Y74:Y100" si="37">(E74/E73-1)*100</f>
        <v>17.495395948434634</v>
      </c>
      <c r="Z74">
        <f t="shared" ref="Z74:Z100" si="38">(F74/F73-1)*100</f>
        <v>0.80727686185333436</v>
      </c>
      <c r="AA74">
        <f t="shared" ref="AA74:AA100" si="39">(G74/G73-1)*100</f>
        <v>1.8251273344652041</v>
      </c>
      <c r="AB74">
        <f t="shared" ref="AB74:AB100" si="40">(H74/H73-1)*100</f>
        <v>2.8708633469046951</v>
      </c>
      <c r="AC74">
        <f t="shared" ref="AC74:AC100" si="41">(I74/I73-1)*100</f>
        <v>2.2902727740607309</v>
      </c>
      <c r="AD74">
        <f t="shared" ref="AD74:AD100" si="42">(J74/J73-1)*100</f>
        <v>1.7285744558471761</v>
      </c>
      <c r="AE74">
        <f t="shared" ref="AE74:AE100" si="43">(K74/K73-1)*100</f>
        <v>2.6930970616208638</v>
      </c>
      <c r="AF74">
        <f t="shared" ref="AF74:AF100" si="44">(L74/L73-1)*100</f>
        <v>3.4633215162257924</v>
      </c>
      <c r="AG74">
        <f t="shared" ref="AG74:AG100" si="45">(M74/M73-1)*100</f>
        <v>2.4473859632416106</v>
      </c>
      <c r="AH74">
        <f t="shared" ref="AH74:AH100" si="46">(N74/N73-1)*100</f>
        <v>1.3055715690596603</v>
      </c>
      <c r="AI74">
        <f t="shared" ref="AI74:AI100" si="47">(O74/O73-1)*100</f>
        <v>3.9769754055468454</v>
      </c>
      <c r="AJ74">
        <f t="shared" ref="AJ74:AJ100" si="48">(P74/P73-1)*100</f>
        <v>2.8612821441506675</v>
      </c>
      <c r="AK74">
        <f t="shared" ref="AK74:AK100" si="49">(Q74/Q73-1)*100</f>
        <v>1.6861929267491638</v>
      </c>
      <c r="AL74">
        <f t="shared" ref="AL74:AL100" si="50">(R74/R73-1)*100</f>
        <v>2.3721275018532051</v>
      </c>
    </row>
    <row r="75" spans="1:38" x14ac:dyDescent="0.35">
      <c r="A75" s="11">
        <v>43373</v>
      </c>
      <c r="B75" s="19">
        <v>3032.7</v>
      </c>
      <c r="C75" s="19">
        <v>580.1</v>
      </c>
      <c r="D75" s="19">
        <v>394.4</v>
      </c>
      <c r="E75" s="19">
        <v>621.70000000000005</v>
      </c>
      <c r="F75" s="19">
        <v>909.3</v>
      </c>
      <c r="G75" s="19">
        <v>246.8</v>
      </c>
      <c r="H75" s="19">
        <v>997</v>
      </c>
      <c r="I75" s="19">
        <v>817.6</v>
      </c>
      <c r="J75" s="19">
        <v>3393.9</v>
      </c>
      <c r="K75" s="19">
        <v>2059.6</v>
      </c>
      <c r="L75" s="19">
        <v>388.4</v>
      </c>
      <c r="M75" s="19">
        <v>1096.5</v>
      </c>
      <c r="N75" s="19">
        <v>2991.7</v>
      </c>
      <c r="O75" s="19">
        <v>595.1</v>
      </c>
      <c r="P75" s="19">
        <v>283.8</v>
      </c>
      <c r="Q75" s="19">
        <v>921.5</v>
      </c>
      <c r="R75" s="19">
        <v>140.30000000000001</v>
      </c>
      <c r="S75" s="14">
        <v>26.8</v>
      </c>
      <c r="T75" s="14">
        <v>30.7</v>
      </c>
      <c r="V75">
        <f t="shared" si="34"/>
        <v>9.8931539374680355E-3</v>
      </c>
      <c r="W75">
        <f t="shared" si="35"/>
        <v>0.51984058222145357</v>
      </c>
      <c r="X75">
        <f t="shared" si="36"/>
        <v>-7.6007093995444919E-2</v>
      </c>
      <c r="Y75">
        <f t="shared" si="37"/>
        <v>8.2723789620341428</v>
      </c>
      <c r="Z75">
        <f t="shared" si="38"/>
        <v>2.5603428829235275</v>
      </c>
      <c r="AA75">
        <f t="shared" si="39"/>
        <v>2.8761984160066811</v>
      </c>
      <c r="AB75">
        <f t="shared" si="40"/>
        <v>1.1771869291658188</v>
      </c>
      <c r="AC75">
        <f t="shared" si="41"/>
        <v>2.8427672955974925</v>
      </c>
      <c r="AD75">
        <f t="shared" si="42"/>
        <v>0.99690513034162986</v>
      </c>
      <c r="AE75">
        <f t="shared" si="43"/>
        <v>0.39483304898852989</v>
      </c>
      <c r="AF75">
        <f t="shared" si="44"/>
        <v>2.3721665788086543</v>
      </c>
      <c r="AG75">
        <f t="shared" si="45"/>
        <v>1.9241494701617512</v>
      </c>
      <c r="AH75">
        <f t="shared" si="46"/>
        <v>0.14393787239739275</v>
      </c>
      <c r="AI75">
        <f t="shared" si="47"/>
        <v>-0.16775708773695275</v>
      </c>
      <c r="AJ75">
        <f t="shared" si="48"/>
        <v>-7.0422535211267512E-2</v>
      </c>
      <c r="AK75">
        <f t="shared" si="49"/>
        <v>-0.7752772693011778</v>
      </c>
      <c r="AL75">
        <f t="shared" si="50"/>
        <v>1.5930485155684515</v>
      </c>
    </row>
    <row r="76" spans="1:38" x14ac:dyDescent="0.35">
      <c r="A76" s="11">
        <v>43465</v>
      </c>
      <c r="B76" s="19">
        <v>3090.3</v>
      </c>
      <c r="C76" s="19">
        <v>577</v>
      </c>
      <c r="D76" s="19">
        <v>390.6</v>
      </c>
      <c r="E76" s="19">
        <v>556.1</v>
      </c>
      <c r="F76" s="19">
        <v>913.4</v>
      </c>
      <c r="G76" s="19">
        <v>241.6</v>
      </c>
      <c r="H76" s="19">
        <v>990.8</v>
      </c>
      <c r="I76" s="19">
        <v>830.1</v>
      </c>
      <c r="J76" s="19">
        <v>3391.1</v>
      </c>
      <c r="K76" s="19">
        <v>2062.6999999999998</v>
      </c>
      <c r="L76" s="19">
        <v>381.1</v>
      </c>
      <c r="M76" s="19">
        <v>1088.0999999999999</v>
      </c>
      <c r="N76" s="19">
        <v>3035.6</v>
      </c>
      <c r="O76" s="19">
        <v>604.6</v>
      </c>
      <c r="P76" s="19">
        <v>284.8</v>
      </c>
      <c r="Q76" s="19">
        <v>930.6</v>
      </c>
      <c r="R76" s="19">
        <v>138.80000000000001</v>
      </c>
      <c r="S76" s="14">
        <v>27.7</v>
      </c>
      <c r="T76" s="14">
        <v>29.7</v>
      </c>
      <c r="V76">
        <f t="shared" si="34"/>
        <v>1.8992976555544772</v>
      </c>
      <c r="W76">
        <f t="shared" si="35"/>
        <v>-0.53439062230650203</v>
      </c>
      <c r="X76">
        <f t="shared" si="36"/>
        <v>-0.96348884381337596</v>
      </c>
      <c r="Y76">
        <f t="shared" si="37"/>
        <v>-10.551713044876953</v>
      </c>
      <c r="Z76">
        <f t="shared" si="38"/>
        <v>0.4508962938524208</v>
      </c>
      <c r="AA76">
        <f t="shared" si="39"/>
        <v>-2.1069692058346856</v>
      </c>
      <c r="AB76">
        <f t="shared" si="40"/>
        <v>-0.6218655967903719</v>
      </c>
      <c r="AC76">
        <f t="shared" si="41"/>
        <v>1.5288649706457935</v>
      </c>
      <c r="AD76">
        <f t="shared" si="42"/>
        <v>-8.2500957600406544E-2</v>
      </c>
      <c r="AE76">
        <f t="shared" si="43"/>
        <v>0.15051466304136785</v>
      </c>
      <c r="AF76">
        <f t="shared" si="44"/>
        <v>-1.8795056642636365</v>
      </c>
      <c r="AG76">
        <f t="shared" si="45"/>
        <v>-0.76607387140903427</v>
      </c>
      <c r="AH76">
        <f t="shared" si="46"/>
        <v>1.4673931209680191</v>
      </c>
      <c r="AI76">
        <f t="shared" si="47"/>
        <v>1.5963703579230382</v>
      </c>
      <c r="AJ76">
        <f t="shared" si="48"/>
        <v>0.35236081747709314</v>
      </c>
      <c r="AK76">
        <f t="shared" si="49"/>
        <v>0.98752034725990701</v>
      </c>
      <c r="AL76">
        <f t="shared" si="50"/>
        <v>-1.0691375623663624</v>
      </c>
    </row>
    <row r="77" spans="1:38" x14ac:dyDescent="0.35">
      <c r="A77" s="11">
        <v>43555</v>
      </c>
      <c r="B77" s="19">
        <v>3106.2</v>
      </c>
      <c r="C77" s="19">
        <v>577.20000000000005</v>
      </c>
      <c r="D77" s="19">
        <v>385.4</v>
      </c>
      <c r="E77" s="19">
        <v>516.1</v>
      </c>
      <c r="F77" s="19">
        <v>892.5</v>
      </c>
      <c r="G77" s="19">
        <v>237.3</v>
      </c>
      <c r="H77" s="19">
        <v>964.6</v>
      </c>
      <c r="I77" s="19">
        <v>829.5</v>
      </c>
      <c r="J77" s="19">
        <v>3391</v>
      </c>
      <c r="K77" s="19">
        <v>2053.4</v>
      </c>
      <c r="L77" s="19">
        <v>386.1</v>
      </c>
      <c r="M77" s="19">
        <v>1080.2</v>
      </c>
      <c r="N77" s="19">
        <v>3032</v>
      </c>
      <c r="O77" s="19">
        <v>602.9</v>
      </c>
      <c r="P77" s="19">
        <v>283.7</v>
      </c>
      <c r="Q77" s="19">
        <v>935.9</v>
      </c>
      <c r="R77" s="19">
        <v>138.30000000000001</v>
      </c>
      <c r="S77" s="14">
        <v>29.3</v>
      </c>
      <c r="T77" s="14">
        <v>29.5</v>
      </c>
      <c r="V77">
        <f t="shared" si="34"/>
        <v>0.51451315406270126</v>
      </c>
      <c r="W77">
        <f t="shared" si="35"/>
        <v>3.4662045060662727E-2</v>
      </c>
      <c r="X77">
        <f t="shared" si="36"/>
        <v>-1.331285202252952</v>
      </c>
      <c r="Y77">
        <f t="shared" si="37"/>
        <v>-7.1929509081100518</v>
      </c>
      <c r="Z77">
        <f t="shared" si="38"/>
        <v>-2.2881541493321667</v>
      </c>
      <c r="AA77">
        <f t="shared" si="39"/>
        <v>-1.7798013245033051</v>
      </c>
      <c r="AB77">
        <f t="shared" si="40"/>
        <v>-2.6443278159063333</v>
      </c>
      <c r="AC77">
        <f t="shared" si="41"/>
        <v>-7.2280448138783981E-2</v>
      </c>
      <c r="AD77">
        <f t="shared" si="42"/>
        <v>-2.9488956385770315E-3</v>
      </c>
      <c r="AE77">
        <f t="shared" si="43"/>
        <v>-0.4508653706307153</v>
      </c>
      <c r="AF77">
        <f t="shared" si="44"/>
        <v>1.3119916032537482</v>
      </c>
      <c r="AG77">
        <f t="shared" si="45"/>
        <v>-0.726036209907166</v>
      </c>
      <c r="AH77">
        <f t="shared" si="46"/>
        <v>-0.11859269996046251</v>
      </c>
      <c r="AI77">
        <f t="shared" si="47"/>
        <v>-0.28117763810784346</v>
      </c>
      <c r="AJ77">
        <f t="shared" si="48"/>
        <v>-0.38623595505619113</v>
      </c>
      <c r="AK77">
        <f t="shared" si="49"/>
        <v>0.56952503761014128</v>
      </c>
      <c r="AL77">
        <f t="shared" si="50"/>
        <v>-0.36023054755043304</v>
      </c>
    </row>
    <row r="78" spans="1:38" x14ac:dyDescent="0.35">
      <c r="A78" s="11">
        <v>43646</v>
      </c>
      <c r="B78" s="19">
        <v>3135.9</v>
      </c>
      <c r="C78" s="19">
        <v>586.70000000000005</v>
      </c>
      <c r="D78" s="19">
        <v>384.7</v>
      </c>
      <c r="E78" s="19">
        <v>578.70000000000005</v>
      </c>
      <c r="F78" s="19">
        <v>899.7</v>
      </c>
      <c r="G78" s="19">
        <v>244.5</v>
      </c>
      <c r="H78" s="19">
        <v>989.6</v>
      </c>
      <c r="I78" s="19">
        <v>820.5</v>
      </c>
      <c r="J78" s="19">
        <v>3431.2</v>
      </c>
      <c r="K78" s="19">
        <v>2086.3000000000002</v>
      </c>
      <c r="L78" s="19">
        <v>394.9</v>
      </c>
      <c r="M78" s="19">
        <v>1098.8</v>
      </c>
      <c r="N78" s="19">
        <v>3093.1</v>
      </c>
      <c r="O78" s="19">
        <v>622.1</v>
      </c>
      <c r="P78" s="19">
        <v>293.7</v>
      </c>
      <c r="Q78" s="19">
        <v>945.2</v>
      </c>
      <c r="R78" s="19">
        <v>142.30000000000001</v>
      </c>
      <c r="S78" s="14">
        <v>28.5</v>
      </c>
      <c r="T78" s="14">
        <v>28.7</v>
      </c>
      <c r="V78">
        <f t="shared" si="34"/>
        <v>0.95615221170564091</v>
      </c>
      <c r="W78">
        <f t="shared" si="35"/>
        <v>1.6458766458766538</v>
      </c>
      <c r="X78">
        <f t="shared" si="36"/>
        <v>-0.18162947586922717</v>
      </c>
      <c r="Y78">
        <f t="shared" si="37"/>
        <v>12.129432280565776</v>
      </c>
      <c r="Z78">
        <f t="shared" si="38"/>
        <v>0.80672268907564515</v>
      </c>
      <c r="AA78">
        <f t="shared" si="39"/>
        <v>3.0341340075853207</v>
      </c>
      <c r="AB78">
        <f t="shared" si="40"/>
        <v>2.5917478747667477</v>
      </c>
      <c r="AC78">
        <f t="shared" si="41"/>
        <v>-1.0849909584086825</v>
      </c>
      <c r="AD78">
        <f t="shared" si="42"/>
        <v>1.1854910056030565</v>
      </c>
      <c r="AE78">
        <f t="shared" si="43"/>
        <v>1.6022207071199057</v>
      </c>
      <c r="AF78">
        <f t="shared" si="44"/>
        <v>2.2792022792022637</v>
      </c>
      <c r="AG78">
        <f t="shared" si="45"/>
        <v>1.7219033512312354</v>
      </c>
      <c r="AH78">
        <f t="shared" si="46"/>
        <v>2.01517150395778</v>
      </c>
      <c r="AI78">
        <f t="shared" si="47"/>
        <v>3.184607729308353</v>
      </c>
      <c r="AJ78">
        <f t="shared" si="48"/>
        <v>3.5248501938667687</v>
      </c>
      <c r="AK78">
        <f t="shared" si="49"/>
        <v>0.99369590768245697</v>
      </c>
      <c r="AL78">
        <f t="shared" si="50"/>
        <v>2.8922631959508394</v>
      </c>
    </row>
    <row r="79" spans="1:38" x14ac:dyDescent="0.35">
      <c r="A79" s="11">
        <v>43738</v>
      </c>
      <c r="B79" s="19">
        <v>3100.9</v>
      </c>
      <c r="C79" s="19">
        <v>595.1</v>
      </c>
      <c r="D79" s="19">
        <v>386</v>
      </c>
      <c r="E79" s="19">
        <v>619.70000000000005</v>
      </c>
      <c r="F79" s="19">
        <v>891.2</v>
      </c>
      <c r="G79" s="19">
        <v>248.8</v>
      </c>
      <c r="H79" s="19">
        <v>1005</v>
      </c>
      <c r="I79" s="19">
        <v>826.1</v>
      </c>
      <c r="J79" s="19">
        <v>3462.4</v>
      </c>
      <c r="K79" s="19">
        <v>2102.9</v>
      </c>
      <c r="L79" s="19">
        <v>400.8</v>
      </c>
      <c r="M79" s="19">
        <v>1105.7</v>
      </c>
      <c r="N79" s="19">
        <v>3096.2</v>
      </c>
      <c r="O79" s="19">
        <v>618.1</v>
      </c>
      <c r="P79" s="19">
        <v>290.39999999999998</v>
      </c>
      <c r="Q79" s="19">
        <v>930</v>
      </c>
      <c r="R79" s="19">
        <v>141.30000000000001</v>
      </c>
      <c r="S79" s="14">
        <v>27.4</v>
      </c>
      <c r="T79" s="14">
        <v>26.1</v>
      </c>
      <c r="V79">
        <f t="shared" si="34"/>
        <v>-1.1161070187187039</v>
      </c>
      <c r="W79">
        <f t="shared" si="35"/>
        <v>1.4317368331344671</v>
      </c>
      <c r="X79">
        <f t="shared" si="36"/>
        <v>0.33792565635559768</v>
      </c>
      <c r="Y79">
        <f t="shared" si="37"/>
        <v>7.0848453430101932</v>
      </c>
      <c r="Z79">
        <f t="shared" si="38"/>
        <v>-0.94475936423251694</v>
      </c>
      <c r="AA79">
        <f t="shared" si="39"/>
        <v>1.7586912065439719</v>
      </c>
      <c r="AB79">
        <f t="shared" si="40"/>
        <v>1.5561843168957035</v>
      </c>
      <c r="AC79">
        <f t="shared" si="41"/>
        <v>0.68251066422913009</v>
      </c>
      <c r="AD79">
        <f t="shared" si="42"/>
        <v>0.90930286780135372</v>
      </c>
      <c r="AE79">
        <f t="shared" si="43"/>
        <v>0.7956669702343877</v>
      </c>
      <c r="AF79">
        <f t="shared" si="44"/>
        <v>1.4940491263611078</v>
      </c>
      <c r="AG79">
        <f t="shared" si="45"/>
        <v>0.62795777211503978</v>
      </c>
      <c r="AH79">
        <f t="shared" si="46"/>
        <v>0.10022307717176826</v>
      </c>
      <c r="AI79">
        <f t="shared" si="47"/>
        <v>-0.64298344317633704</v>
      </c>
      <c r="AJ79">
        <f t="shared" si="48"/>
        <v>-1.1235955056179803</v>
      </c>
      <c r="AK79">
        <f t="shared" si="49"/>
        <v>-1.6081252644942867</v>
      </c>
      <c r="AL79">
        <f t="shared" si="50"/>
        <v>-0.70274068868587669</v>
      </c>
    </row>
    <row r="80" spans="1:38" x14ac:dyDescent="0.35">
      <c r="A80" s="11">
        <v>43830</v>
      </c>
      <c r="B80" s="19">
        <v>3136</v>
      </c>
      <c r="C80" s="19">
        <v>591.20000000000005</v>
      </c>
      <c r="D80" s="19">
        <v>392</v>
      </c>
      <c r="E80" s="19">
        <v>570.1</v>
      </c>
      <c r="F80" s="19">
        <v>940.3</v>
      </c>
      <c r="G80" s="19">
        <v>244.7</v>
      </c>
      <c r="H80" s="19">
        <v>1003.9</v>
      </c>
      <c r="I80" s="19">
        <v>824.2</v>
      </c>
      <c r="J80" s="19">
        <v>3478.1</v>
      </c>
      <c r="K80" s="19">
        <v>2106.4</v>
      </c>
      <c r="L80" s="19">
        <v>380.9</v>
      </c>
      <c r="M80" s="19">
        <v>1096</v>
      </c>
      <c r="N80" s="19">
        <v>3174.5</v>
      </c>
      <c r="O80" s="19">
        <v>611.9</v>
      </c>
      <c r="P80" s="19">
        <v>287.7</v>
      </c>
      <c r="Q80" s="19">
        <v>933.3</v>
      </c>
      <c r="R80" s="19">
        <v>140.6</v>
      </c>
      <c r="S80" s="14">
        <v>28</v>
      </c>
      <c r="T80" s="14">
        <v>26.9</v>
      </c>
      <c r="V80">
        <f t="shared" si="34"/>
        <v>1.1319294398400404</v>
      </c>
      <c r="W80">
        <f t="shared" si="35"/>
        <v>-0.65535204167366246</v>
      </c>
      <c r="X80">
        <f t="shared" si="36"/>
        <v>1.5544041450777257</v>
      </c>
      <c r="Y80">
        <f t="shared" si="37"/>
        <v>-8.0038728416976017</v>
      </c>
      <c r="Z80">
        <f t="shared" si="38"/>
        <v>5.5094254937163356</v>
      </c>
      <c r="AA80">
        <f t="shared" si="39"/>
        <v>-1.6479099678456732</v>
      </c>
      <c r="AB80">
        <f t="shared" si="40"/>
        <v>-0.10945273631840502</v>
      </c>
      <c r="AC80">
        <f t="shared" si="41"/>
        <v>-0.22999636847839122</v>
      </c>
      <c r="AD80">
        <f t="shared" si="42"/>
        <v>0.45344269870608578</v>
      </c>
      <c r="AE80">
        <f t="shared" si="43"/>
        <v>0.16643682533643567</v>
      </c>
      <c r="AF80">
        <f t="shared" si="44"/>
        <v>-4.9650698602794474</v>
      </c>
      <c r="AG80">
        <f t="shared" si="45"/>
        <v>-0.87727231617980017</v>
      </c>
      <c r="AH80">
        <f t="shared" si="46"/>
        <v>2.52890640139527</v>
      </c>
      <c r="AI80">
        <f t="shared" si="47"/>
        <v>-1.0030739362562713</v>
      </c>
      <c r="AJ80">
        <f t="shared" si="48"/>
        <v>-0.92975206611569661</v>
      </c>
      <c r="AK80">
        <f t="shared" si="49"/>
        <v>0.35483870967740749</v>
      </c>
      <c r="AL80">
        <f t="shared" si="50"/>
        <v>-0.49539985845719059</v>
      </c>
    </row>
    <row r="81" spans="1:38" x14ac:dyDescent="0.35">
      <c r="A81" s="11">
        <v>43921</v>
      </c>
      <c r="B81" s="19">
        <v>3107.2</v>
      </c>
      <c r="C81" s="19">
        <v>582.1</v>
      </c>
      <c r="D81" s="19">
        <v>387.6</v>
      </c>
      <c r="E81" s="19">
        <v>503</v>
      </c>
      <c r="F81" s="19">
        <v>930.2</v>
      </c>
      <c r="G81" s="19">
        <v>239.2</v>
      </c>
      <c r="H81" s="19">
        <v>984.3</v>
      </c>
      <c r="I81" s="19">
        <v>800.9</v>
      </c>
      <c r="J81" s="19">
        <v>3451.2</v>
      </c>
      <c r="K81" s="19">
        <v>2074.3000000000002</v>
      </c>
      <c r="L81" s="19">
        <v>375.9</v>
      </c>
      <c r="M81" s="19">
        <v>1083</v>
      </c>
      <c r="N81" s="19">
        <v>3147</v>
      </c>
      <c r="O81" s="19">
        <v>604.79999999999995</v>
      </c>
      <c r="P81" s="19">
        <v>284.3</v>
      </c>
      <c r="Q81" s="19">
        <v>930</v>
      </c>
      <c r="R81" s="19">
        <v>138.80000000000001</v>
      </c>
      <c r="S81" s="14">
        <v>29.3</v>
      </c>
      <c r="T81" s="14">
        <v>28.3</v>
      </c>
      <c r="V81">
        <f t="shared" si="34"/>
        <v>-0.91836734693878652</v>
      </c>
      <c r="W81">
        <f t="shared" si="35"/>
        <v>-1.5392422192151645</v>
      </c>
      <c r="X81">
        <f t="shared" si="36"/>
        <v>-1.122448979591828</v>
      </c>
      <c r="Y81">
        <f t="shared" si="37"/>
        <v>-11.769864935976148</v>
      </c>
      <c r="Z81">
        <f t="shared" si="38"/>
        <v>-1.0741252791662159</v>
      </c>
      <c r="AA81">
        <f t="shared" si="39"/>
        <v>-2.2476501838986529</v>
      </c>
      <c r="AB81">
        <f t="shared" si="40"/>
        <v>-1.9523856957864405</v>
      </c>
      <c r="AC81">
        <f t="shared" si="41"/>
        <v>-2.8269837418102517</v>
      </c>
      <c r="AD81">
        <f t="shared" si="42"/>
        <v>-0.77341077024812854</v>
      </c>
      <c r="AE81">
        <f t="shared" si="43"/>
        <v>-1.5239270793771298</v>
      </c>
      <c r="AF81">
        <f t="shared" si="44"/>
        <v>-1.3126804935678638</v>
      </c>
      <c r="AG81">
        <f t="shared" si="45"/>
        <v>-1.186131386861311</v>
      </c>
      <c r="AH81">
        <f t="shared" si="46"/>
        <v>-0.86627815404000108</v>
      </c>
      <c r="AI81">
        <f t="shared" si="47"/>
        <v>-1.1603203137767637</v>
      </c>
      <c r="AJ81">
        <f t="shared" si="48"/>
        <v>-1.1817865832464247</v>
      </c>
      <c r="AK81">
        <f t="shared" si="49"/>
        <v>-0.35358405657344161</v>
      </c>
      <c r="AL81">
        <f t="shared" si="50"/>
        <v>-1.2802275960170584</v>
      </c>
    </row>
    <row r="82" spans="1:38" x14ac:dyDescent="0.35">
      <c r="A82" s="11">
        <v>44012</v>
      </c>
      <c r="B82" s="19">
        <v>2909</v>
      </c>
      <c r="C82" s="19">
        <v>562.1</v>
      </c>
      <c r="D82" s="19">
        <v>371.3</v>
      </c>
      <c r="E82" s="19">
        <v>512.20000000000005</v>
      </c>
      <c r="F82" s="19">
        <v>822.2</v>
      </c>
      <c r="G82" s="19">
        <v>220.2</v>
      </c>
      <c r="H82" s="19">
        <v>927.1</v>
      </c>
      <c r="I82" s="19">
        <v>771.1</v>
      </c>
      <c r="J82" s="19">
        <v>3227.5</v>
      </c>
      <c r="K82" s="19">
        <v>1945.7</v>
      </c>
      <c r="L82" s="19">
        <v>371.4</v>
      </c>
      <c r="M82" s="19">
        <v>1050.4000000000001</v>
      </c>
      <c r="N82" s="19">
        <v>2962.6</v>
      </c>
      <c r="O82" s="19">
        <v>590.1</v>
      </c>
      <c r="P82" s="19">
        <v>271.5</v>
      </c>
      <c r="Q82" s="19">
        <v>899.6</v>
      </c>
      <c r="R82" s="19">
        <v>135.1</v>
      </c>
      <c r="S82" s="14">
        <v>28.8</v>
      </c>
      <c r="T82" s="14">
        <v>29.5</v>
      </c>
      <c r="V82">
        <f t="shared" si="34"/>
        <v>-6.378733264675585</v>
      </c>
      <c r="W82">
        <f t="shared" si="35"/>
        <v>-3.4358357670503326</v>
      </c>
      <c r="X82">
        <f t="shared" si="36"/>
        <v>-4.2053663570691509</v>
      </c>
      <c r="Y82">
        <f t="shared" si="37"/>
        <v>1.829025844930432</v>
      </c>
      <c r="Z82">
        <f t="shared" si="38"/>
        <v>-11.610406364222747</v>
      </c>
      <c r="AA82">
        <f t="shared" si="39"/>
        <v>-7.9431438127090299</v>
      </c>
      <c r="AB82">
        <f t="shared" si="40"/>
        <v>-5.811236411663101</v>
      </c>
      <c r="AC82">
        <f t="shared" si="41"/>
        <v>-3.7208140841553217</v>
      </c>
      <c r="AD82">
        <f t="shared" si="42"/>
        <v>-6.4818034306907695</v>
      </c>
      <c r="AE82">
        <f t="shared" si="43"/>
        <v>-6.199681820373149</v>
      </c>
      <c r="AF82">
        <f t="shared" si="44"/>
        <v>-1.1971268954509173</v>
      </c>
      <c r="AG82">
        <f t="shared" si="45"/>
        <v>-3.0101569713757992</v>
      </c>
      <c r="AH82">
        <f t="shared" si="46"/>
        <v>-5.8595487766126553</v>
      </c>
      <c r="AI82">
        <f t="shared" si="47"/>
        <v>-2.4305555555555469</v>
      </c>
      <c r="AJ82">
        <f t="shared" si="48"/>
        <v>-4.502286317270487</v>
      </c>
      <c r="AK82">
        <f t="shared" si="49"/>
        <v>-3.2688172043010777</v>
      </c>
      <c r="AL82">
        <f t="shared" si="50"/>
        <v>-2.6657060518732068</v>
      </c>
    </row>
    <row r="83" spans="1:38" x14ac:dyDescent="0.35">
      <c r="A83" s="11">
        <v>44104</v>
      </c>
      <c r="B83" s="19">
        <v>2985.3</v>
      </c>
      <c r="C83" s="19">
        <v>567.20000000000005</v>
      </c>
      <c r="D83" s="19">
        <v>380.8</v>
      </c>
      <c r="E83" s="19">
        <v>573.9</v>
      </c>
      <c r="F83" s="19">
        <v>819.3</v>
      </c>
      <c r="G83" s="19">
        <v>240.9</v>
      </c>
      <c r="H83" s="19">
        <v>970.8</v>
      </c>
      <c r="I83" s="19">
        <v>799.6</v>
      </c>
      <c r="J83" s="19">
        <v>3323.9</v>
      </c>
      <c r="K83" s="19">
        <v>2027.5</v>
      </c>
      <c r="L83" s="19">
        <v>387.5</v>
      </c>
      <c r="M83" s="19">
        <v>1082.5999999999999</v>
      </c>
      <c r="N83" s="19">
        <v>3005.3</v>
      </c>
      <c r="O83" s="19">
        <v>618.6</v>
      </c>
      <c r="P83" s="19">
        <v>279.39999999999998</v>
      </c>
      <c r="Q83" s="19">
        <v>920.5</v>
      </c>
      <c r="R83" s="19">
        <v>136.5</v>
      </c>
      <c r="S83" s="14">
        <v>26.8</v>
      </c>
      <c r="T83" s="14">
        <v>30.5</v>
      </c>
      <c r="V83">
        <f t="shared" si="34"/>
        <v>2.6228944654520525</v>
      </c>
      <c r="W83">
        <f t="shared" si="35"/>
        <v>0.90731186621597626</v>
      </c>
      <c r="X83">
        <f t="shared" si="36"/>
        <v>2.5585779692970601</v>
      </c>
      <c r="Y83">
        <f t="shared" si="37"/>
        <v>12.046075751659501</v>
      </c>
      <c r="Z83">
        <f t="shared" si="38"/>
        <v>-0.35271223546583519</v>
      </c>
      <c r="AA83">
        <f t="shared" si="39"/>
        <v>9.4005449591280765</v>
      </c>
      <c r="AB83">
        <f t="shared" si="40"/>
        <v>4.7136231258763761</v>
      </c>
      <c r="AC83">
        <f t="shared" si="41"/>
        <v>3.6960186746206825</v>
      </c>
      <c r="AD83">
        <f t="shared" si="42"/>
        <v>2.9868319132455579</v>
      </c>
      <c r="AE83">
        <f t="shared" si="43"/>
        <v>4.2041424680063777</v>
      </c>
      <c r="AF83">
        <f t="shared" si="44"/>
        <v>4.3349488422186333</v>
      </c>
      <c r="AG83">
        <f t="shared" si="45"/>
        <v>3.0654988575780528</v>
      </c>
      <c r="AH83">
        <f t="shared" si="46"/>
        <v>1.4413015594410439</v>
      </c>
      <c r="AI83">
        <f t="shared" si="47"/>
        <v>4.8296898830706647</v>
      </c>
      <c r="AJ83">
        <f t="shared" si="48"/>
        <v>2.9097605893185996</v>
      </c>
      <c r="AK83">
        <f t="shared" si="49"/>
        <v>2.3232547799021841</v>
      </c>
      <c r="AL83">
        <f t="shared" si="50"/>
        <v>1.0362694300518172</v>
      </c>
    </row>
    <row r="84" spans="1:38" x14ac:dyDescent="0.35">
      <c r="A84" s="11">
        <v>44196</v>
      </c>
      <c r="B84" s="19">
        <v>3083</v>
      </c>
      <c r="C84" s="19">
        <v>568.1</v>
      </c>
      <c r="D84" s="19">
        <v>384.7</v>
      </c>
      <c r="E84" s="19">
        <v>523.79999999999995</v>
      </c>
      <c r="F84" s="19">
        <v>827.4</v>
      </c>
      <c r="G84" s="19">
        <v>237.3</v>
      </c>
      <c r="H84" s="19">
        <v>976.6</v>
      </c>
      <c r="I84" s="19">
        <v>821.9</v>
      </c>
      <c r="J84" s="19">
        <v>3340.6</v>
      </c>
      <c r="K84" s="19">
        <v>2033.9</v>
      </c>
      <c r="L84" s="19">
        <v>386.4</v>
      </c>
      <c r="M84" s="19">
        <v>1080.9000000000001</v>
      </c>
      <c r="N84" s="19">
        <v>3067.5</v>
      </c>
      <c r="O84" s="19">
        <v>614.1</v>
      </c>
      <c r="P84" s="19">
        <v>278.39999999999998</v>
      </c>
      <c r="Q84" s="19">
        <v>920.1</v>
      </c>
      <c r="R84" s="19">
        <v>141</v>
      </c>
      <c r="S84" s="14">
        <v>27.1</v>
      </c>
      <c r="T84" s="14">
        <v>31.3</v>
      </c>
      <c r="V84">
        <f t="shared" si="34"/>
        <v>3.2727029109302253</v>
      </c>
      <c r="W84">
        <f t="shared" si="35"/>
        <v>0.15867418899857544</v>
      </c>
      <c r="X84">
        <f t="shared" si="36"/>
        <v>1.0241596638655315</v>
      </c>
      <c r="Y84">
        <f t="shared" si="37"/>
        <v>-8.7297438578149524</v>
      </c>
      <c r="Z84">
        <f t="shared" si="38"/>
        <v>0.98864884657634544</v>
      </c>
      <c r="AA84">
        <f t="shared" si="39"/>
        <v>-1.494396014943955</v>
      </c>
      <c r="AB84">
        <f t="shared" si="40"/>
        <v>0.59744540585084938</v>
      </c>
      <c r="AC84">
        <f t="shared" si="41"/>
        <v>2.788894447223611</v>
      </c>
      <c r="AD84">
        <f t="shared" si="42"/>
        <v>0.50242185384636873</v>
      </c>
      <c r="AE84">
        <f t="shared" si="43"/>
        <v>0.31565967940814232</v>
      </c>
      <c r="AF84">
        <f t="shared" si="44"/>
        <v>-0.28387096774193932</v>
      </c>
      <c r="AG84">
        <f t="shared" si="45"/>
        <v>-0.1570293737298889</v>
      </c>
      <c r="AH84">
        <f t="shared" si="46"/>
        <v>2.0696769041360197</v>
      </c>
      <c r="AI84">
        <f t="shared" si="47"/>
        <v>-0.72744907856450158</v>
      </c>
      <c r="AJ84">
        <f t="shared" si="48"/>
        <v>-0.35790980672870676</v>
      </c>
      <c r="AK84">
        <f t="shared" si="49"/>
        <v>-4.3454644215101812E-2</v>
      </c>
      <c r="AL84">
        <f t="shared" si="50"/>
        <v>3.2967032967033072</v>
      </c>
    </row>
    <row r="85" spans="1:38" x14ac:dyDescent="0.35">
      <c r="A85" s="11">
        <v>44286</v>
      </c>
      <c r="B85" s="19">
        <v>3047.1</v>
      </c>
      <c r="C85" s="19">
        <v>568.4</v>
      </c>
      <c r="D85" s="19">
        <v>386.3</v>
      </c>
      <c r="E85" s="19">
        <v>487.4</v>
      </c>
      <c r="F85" s="19">
        <v>773.8</v>
      </c>
      <c r="G85" s="19">
        <v>238.3</v>
      </c>
      <c r="H85" s="19">
        <v>951.2</v>
      </c>
      <c r="I85" s="19">
        <v>813</v>
      </c>
      <c r="J85" s="19">
        <v>3415.3</v>
      </c>
      <c r="K85" s="19">
        <v>2008.3</v>
      </c>
      <c r="L85" s="19">
        <v>370</v>
      </c>
      <c r="M85" s="19">
        <v>1060.5999999999999</v>
      </c>
      <c r="N85" s="19">
        <v>3119.2</v>
      </c>
      <c r="O85" s="19">
        <v>610.79999999999995</v>
      </c>
      <c r="P85" s="19">
        <v>279.39999999999998</v>
      </c>
      <c r="Q85" s="19">
        <v>917.9</v>
      </c>
      <c r="R85" s="19">
        <v>139</v>
      </c>
      <c r="S85" s="14">
        <v>24.1</v>
      </c>
      <c r="T85" s="14">
        <v>29.6</v>
      </c>
      <c r="V85">
        <f t="shared" si="34"/>
        <v>-1.1644502108336119</v>
      </c>
      <c r="W85">
        <f t="shared" si="35"/>
        <v>5.2807604295002086E-2</v>
      </c>
      <c r="X85">
        <f t="shared" si="36"/>
        <v>0.41590850012998004</v>
      </c>
      <c r="Y85">
        <f t="shared" si="37"/>
        <v>-6.9492172584956098</v>
      </c>
      <c r="Z85">
        <f t="shared" si="38"/>
        <v>-6.478124244621708</v>
      </c>
      <c r="AA85">
        <f t="shared" si="39"/>
        <v>0.42140750105352787</v>
      </c>
      <c r="AB85">
        <f t="shared" si="40"/>
        <v>-2.6008601269711273</v>
      </c>
      <c r="AC85">
        <f t="shared" si="41"/>
        <v>-1.0828567952305579</v>
      </c>
      <c r="AD85">
        <f t="shared" si="42"/>
        <v>2.2361252469616399</v>
      </c>
      <c r="AE85">
        <f t="shared" si="43"/>
        <v>-1.2586656177786537</v>
      </c>
      <c r="AF85">
        <f t="shared" si="44"/>
        <v>-4.2443064182194572</v>
      </c>
      <c r="AG85">
        <f t="shared" si="45"/>
        <v>-1.8780645758164627</v>
      </c>
      <c r="AH85">
        <f t="shared" si="46"/>
        <v>1.6854115729421304</v>
      </c>
      <c r="AI85">
        <f t="shared" si="47"/>
        <v>-0.5373717635564379</v>
      </c>
      <c r="AJ85">
        <f t="shared" si="48"/>
        <v>0.35919540229885083</v>
      </c>
      <c r="AK85">
        <f t="shared" si="49"/>
        <v>-0.23910444516901386</v>
      </c>
      <c r="AL85">
        <f t="shared" si="50"/>
        <v>-1.4184397163120588</v>
      </c>
    </row>
    <row r="86" spans="1:38" x14ac:dyDescent="0.35">
      <c r="A86" s="11">
        <v>44377</v>
      </c>
      <c r="B86" s="19">
        <v>3153.4</v>
      </c>
      <c r="C86" s="19">
        <v>583.20000000000005</v>
      </c>
      <c r="D86" s="19">
        <v>389.2</v>
      </c>
      <c r="E86" s="19">
        <v>546.4</v>
      </c>
      <c r="F86" s="19">
        <v>800.6</v>
      </c>
      <c r="G86" s="19">
        <v>242.3</v>
      </c>
      <c r="H86" s="19">
        <v>963.5</v>
      </c>
      <c r="I86" s="19">
        <v>838.4</v>
      </c>
      <c r="J86" s="19">
        <v>3454.3</v>
      </c>
      <c r="K86" s="19">
        <v>2063</v>
      </c>
      <c r="L86" s="19">
        <v>398.6</v>
      </c>
      <c r="M86" s="19">
        <v>1079.5999999999999</v>
      </c>
      <c r="N86" s="19">
        <v>3135.4</v>
      </c>
      <c r="O86" s="19">
        <v>644.9</v>
      </c>
      <c r="P86" s="19">
        <v>285.8</v>
      </c>
      <c r="Q86" s="19">
        <v>937</v>
      </c>
      <c r="R86" s="19">
        <v>144.80000000000001</v>
      </c>
      <c r="S86" s="14">
        <v>26.2</v>
      </c>
      <c r="T86" s="14">
        <v>29.4</v>
      </c>
      <c r="V86">
        <f t="shared" si="34"/>
        <v>3.488562895868208</v>
      </c>
      <c r="W86">
        <f t="shared" si="35"/>
        <v>2.603800140745971</v>
      </c>
      <c r="X86">
        <f t="shared" si="36"/>
        <v>0.75071188195701133</v>
      </c>
      <c r="Y86">
        <f t="shared" si="37"/>
        <v>12.105047189167006</v>
      </c>
      <c r="Z86">
        <f t="shared" si="38"/>
        <v>3.4634272421814494</v>
      </c>
      <c r="AA86">
        <f t="shared" si="39"/>
        <v>1.6785564414603549</v>
      </c>
      <c r="AB86">
        <f t="shared" si="40"/>
        <v>1.2931034482758674</v>
      </c>
      <c r="AC86">
        <f t="shared" si="41"/>
        <v>3.1242312423124252</v>
      </c>
      <c r="AD86">
        <f t="shared" si="42"/>
        <v>1.1419201827072234</v>
      </c>
      <c r="AE86">
        <f t="shared" si="43"/>
        <v>2.7236966588657152</v>
      </c>
      <c r="AF86">
        <f t="shared" si="44"/>
        <v>7.7297297297297396</v>
      </c>
      <c r="AG86">
        <f t="shared" si="45"/>
        <v>1.791438808221768</v>
      </c>
      <c r="AH86">
        <f t="shared" si="46"/>
        <v>0.51936393947167314</v>
      </c>
      <c r="AI86">
        <f t="shared" si="47"/>
        <v>5.5828421741977774</v>
      </c>
      <c r="AJ86">
        <f t="shared" si="48"/>
        <v>2.2906227630637099</v>
      </c>
      <c r="AK86">
        <f t="shared" si="49"/>
        <v>2.0808366924501609</v>
      </c>
      <c r="AL86">
        <f t="shared" si="50"/>
        <v>4.1726618705036023</v>
      </c>
    </row>
    <row r="87" spans="1:38" x14ac:dyDescent="0.35">
      <c r="A87" s="11">
        <v>44469</v>
      </c>
      <c r="B87" s="19">
        <v>3148.7</v>
      </c>
      <c r="C87" s="19">
        <v>602.6</v>
      </c>
      <c r="D87" s="19">
        <v>394.2</v>
      </c>
      <c r="E87" s="19">
        <v>597.6</v>
      </c>
      <c r="F87" s="19">
        <v>843.3</v>
      </c>
      <c r="G87" s="19">
        <v>256.10000000000002</v>
      </c>
      <c r="H87" s="19">
        <v>999.9</v>
      </c>
      <c r="I87" s="19">
        <v>867.7</v>
      </c>
      <c r="J87" s="19">
        <v>3535</v>
      </c>
      <c r="K87" s="19">
        <v>2100.5</v>
      </c>
      <c r="L87" s="19">
        <v>413.6</v>
      </c>
      <c r="M87" s="19">
        <v>1115</v>
      </c>
      <c r="N87" s="19">
        <v>3139.8</v>
      </c>
      <c r="O87" s="19">
        <v>648.5</v>
      </c>
      <c r="P87" s="19">
        <v>287.10000000000002</v>
      </c>
      <c r="Q87" s="19">
        <v>957.3</v>
      </c>
      <c r="R87" s="19">
        <v>142.6</v>
      </c>
      <c r="S87" s="14">
        <v>24</v>
      </c>
      <c r="T87" s="14">
        <v>29.7</v>
      </c>
      <c r="V87">
        <f t="shared" si="34"/>
        <v>-0.14904547472570639</v>
      </c>
      <c r="W87">
        <f t="shared" si="35"/>
        <v>3.3264746227709141</v>
      </c>
      <c r="X87">
        <f t="shared" si="36"/>
        <v>1.2846865364851023</v>
      </c>
      <c r="Y87">
        <f t="shared" si="37"/>
        <v>9.3704245973645683</v>
      </c>
      <c r="Z87">
        <f t="shared" si="38"/>
        <v>5.3334998750936613</v>
      </c>
      <c r="AA87">
        <f t="shared" si="39"/>
        <v>5.6954189021873658</v>
      </c>
      <c r="AB87">
        <f t="shared" si="40"/>
        <v>3.7778930980799208</v>
      </c>
      <c r="AC87">
        <f t="shared" si="41"/>
        <v>3.4947519083969647</v>
      </c>
      <c r="AD87">
        <f t="shared" si="42"/>
        <v>2.3362186260602602</v>
      </c>
      <c r="AE87">
        <f t="shared" si="43"/>
        <v>1.8177411536597132</v>
      </c>
      <c r="AF87">
        <f t="shared" si="44"/>
        <v>3.7631710988459632</v>
      </c>
      <c r="AG87">
        <f t="shared" si="45"/>
        <v>3.2789922193405152</v>
      </c>
      <c r="AH87">
        <f t="shared" si="46"/>
        <v>0.14033297186961669</v>
      </c>
      <c r="AI87">
        <f t="shared" si="47"/>
        <v>0.55822608156304021</v>
      </c>
      <c r="AJ87">
        <f t="shared" si="48"/>
        <v>0.45486354093773329</v>
      </c>
      <c r="AK87">
        <f t="shared" si="49"/>
        <v>2.16648879402348</v>
      </c>
      <c r="AL87">
        <f t="shared" si="50"/>
        <v>-1.5193370165745956</v>
      </c>
    </row>
    <row r="88" spans="1:38" x14ac:dyDescent="0.35">
      <c r="A88" s="11">
        <v>44561</v>
      </c>
      <c r="B88" s="19">
        <v>3260.8</v>
      </c>
      <c r="C88" s="19">
        <v>600.29999999999995</v>
      </c>
      <c r="D88" s="19">
        <v>396.2</v>
      </c>
      <c r="E88" s="19">
        <v>520.6</v>
      </c>
      <c r="F88" s="19">
        <v>904</v>
      </c>
      <c r="G88" s="19">
        <v>243.2</v>
      </c>
      <c r="H88" s="19">
        <v>989.3</v>
      </c>
      <c r="I88" s="19">
        <v>872.4</v>
      </c>
      <c r="J88" s="19">
        <v>3555.7</v>
      </c>
      <c r="K88" s="19">
        <v>2135.1999999999998</v>
      </c>
      <c r="L88" s="19">
        <v>397.5</v>
      </c>
      <c r="M88" s="19">
        <v>1093.0999999999999</v>
      </c>
      <c r="N88" s="19">
        <v>3191.5</v>
      </c>
      <c r="O88" s="19">
        <v>650.79999999999995</v>
      </c>
      <c r="P88" s="19">
        <v>291.10000000000002</v>
      </c>
      <c r="Q88" s="19">
        <v>975.1</v>
      </c>
      <c r="R88" s="19">
        <v>143.6</v>
      </c>
      <c r="S88" s="14">
        <v>24.8</v>
      </c>
      <c r="T88" s="14">
        <v>29.4</v>
      </c>
      <c r="V88">
        <f t="shared" si="34"/>
        <v>3.5601994473909881</v>
      </c>
      <c r="W88">
        <f t="shared" si="35"/>
        <v>-0.38167938931298329</v>
      </c>
      <c r="X88">
        <f t="shared" si="36"/>
        <v>0.50735667174024446</v>
      </c>
      <c r="Y88">
        <f t="shared" si="37"/>
        <v>-12.884872824631866</v>
      </c>
      <c r="Z88">
        <f t="shared" si="38"/>
        <v>7.1979129609865966</v>
      </c>
      <c r="AA88">
        <f t="shared" si="39"/>
        <v>-5.0370948848106334</v>
      </c>
      <c r="AB88">
        <f t="shared" si="40"/>
        <v>-1.0601060106010585</v>
      </c>
      <c r="AC88">
        <f t="shared" si="41"/>
        <v>0.54166186469977173</v>
      </c>
      <c r="AD88">
        <f t="shared" si="42"/>
        <v>0.58557284299858292</v>
      </c>
      <c r="AE88">
        <f t="shared" si="43"/>
        <v>1.6519876219947438</v>
      </c>
      <c r="AF88">
        <f t="shared" si="44"/>
        <v>-3.8926499032882034</v>
      </c>
      <c r="AG88">
        <f t="shared" si="45"/>
        <v>-1.9641255605381214</v>
      </c>
      <c r="AH88">
        <f t="shared" si="46"/>
        <v>1.6466016943754269</v>
      </c>
      <c r="AI88">
        <f t="shared" si="47"/>
        <v>0.35466461063993204</v>
      </c>
      <c r="AJ88">
        <f t="shared" si="48"/>
        <v>1.3932427725531271</v>
      </c>
      <c r="AK88">
        <f t="shared" si="49"/>
        <v>1.859396218531284</v>
      </c>
      <c r="AL88">
        <f t="shared" si="50"/>
        <v>0.70126227208975322</v>
      </c>
    </row>
    <row r="89" spans="1:38" x14ac:dyDescent="0.35">
      <c r="A89" s="11">
        <v>44651</v>
      </c>
      <c r="B89" s="19">
        <v>3229.6</v>
      </c>
      <c r="C89" s="19">
        <v>595.20000000000005</v>
      </c>
      <c r="D89" s="19">
        <v>389.1</v>
      </c>
      <c r="E89" s="19">
        <v>516.9</v>
      </c>
      <c r="F89" s="19">
        <v>892.7</v>
      </c>
      <c r="G89" s="19">
        <v>243.6</v>
      </c>
      <c r="H89" s="19">
        <v>986.9</v>
      </c>
      <c r="I89" s="19">
        <v>861.4</v>
      </c>
      <c r="J89" s="19">
        <v>3521.8</v>
      </c>
      <c r="K89" s="19">
        <v>2182.6999999999998</v>
      </c>
      <c r="L89" s="19">
        <v>396.4</v>
      </c>
      <c r="M89" s="19">
        <v>1092.3</v>
      </c>
      <c r="N89" s="19">
        <v>3186.1</v>
      </c>
      <c r="O89" s="19">
        <v>643.29999999999995</v>
      </c>
      <c r="P89" s="19">
        <v>290.2</v>
      </c>
      <c r="Q89" s="19">
        <v>970.6</v>
      </c>
      <c r="R89" s="19">
        <v>142.69999999999999</v>
      </c>
      <c r="S89" s="14">
        <v>26.8</v>
      </c>
      <c r="T89" s="14">
        <v>28.4</v>
      </c>
      <c r="V89">
        <f t="shared" si="34"/>
        <v>-0.95682041216880176</v>
      </c>
      <c r="W89">
        <f t="shared" si="35"/>
        <v>-0.84957521239378275</v>
      </c>
      <c r="X89">
        <f t="shared" si="36"/>
        <v>-1.7920242301867617</v>
      </c>
      <c r="Y89">
        <f t="shared" si="37"/>
        <v>-0.7107184018440349</v>
      </c>
      <c r="Z89">
        <f t="shared" si="38"/>
        <v>-1.2499999999999956</v>
      </c>
      <c r="AA89">
        <f t="shared" si="39"/>
        <v>0.16447368421053099</v>
      </c>
      <c r="AB89">
        <f t="shared" si="40"/>
        <v>-0.24259577479025518</v>
      </c>
      <c r="AC89">
        <f t="shared" si="41"/>
        <v>-1.2608895002292564</v>
      </c>
      <c r="AD89">
        <f t="shared" si="42"/>
        <v>-0.95339876817502889</v>
      </c>
      <c r="AE89">
        <f t="shared" si="43"/>
        <v>2.2246159610340932</v>
      </c>
      <c r="AF89">
        <f t="shared" si="44"/>
        <v>-0.27672955974843427</v>
      </c>
      <c r="AG89">
        <f t="shared" si="45"/>
        <v>-7.3186350745579887E-2</v>
      </c>
      <c r="AH89">
        <f t="shared" si="46"/>
        <v>-0.1691994360018878</v>
      </c>
      <c r="AI89">
        <f t="shared" si="47"/>
        <v>-1.1524277811923778</v>
      </c>
      <c r="AJ89">
        <f t="shared" si="48"/>
        <v>-0.30917210580557741</v>
      </c>
      <c r="AK89">
        <f t="shared" si="49"/>
        <v>-0.46149112911496593</v>
      </c>
      <c r="AL89">
        <f t="shared" si="50"/>
        <v>-0.62674094707521055</v>
      </c>
    </row>
    <row r="90" spans="1:38" x14ac:dyDescent="0.35">
      <c r="A90" s="11">
        <v>44742</v>
      </c>
      <c r="B90" s="19">
        <v>3294.5</v>
      </c>
      <c r="C90" s="19">
        <v>605</v>
      </c>
      <c r="D90" s="19">
        <v>381.8</v>
      </c>
      <c r="E90" s="19">
        <v>596.29999999999995</v>
      </c>
      <c r="F90" s="19">
        <v>922.5</v>
      </c>
      <c r="G90" s="19">
        <v>253.1</v>
      </c>
      <c r="H90" s="19">
        <v>1008.7</v>
      </c>
      <c r="I90" s="19">
        <v>875</v>
      </c>
      <c r="J90" s="19">
        <v>3606.5</v>
      </c>
      <c r="K90" s="19">
        <v>2199.6</v>
      </c>
      <c r="L90" s="19">
        <v>413.7</v>
      </c>
      <c r="M90" s="19">
        <v>1104.0999999999999</v>
      </c>
      <c r="N90" s="19">
        <v>3236.9</v>
      </c>
      <c r="O90" s="19">
        <v>659.4</v>
      </c>
      <c r="P90" s="19">
        <v>296.60000000000002</v>
      </c>
      <c r="Q90" s="19">
        <v>951.7</v>
      </c>
      <c r="R90" s="19">
        <v>144.80000000000001</v>
      </c>
      <c r="S90" s="14">
        <v>29.3</v>
      </c>
      <c r="T90" s="14">
        <v>27.7</v>
      </c>
      <c r="V90">
        <f t="shared" si="34"/>
        <v>2.0095367847411394</v>
      </c>
      <c r="W90">
        <f t="shared" si="35"/>
        <v>1.6465053763440762</v>
      </c>
      <c r="X90">
        <f t="shared" si="36"/>
        <v>-1.8761243896170732</v>
      </c>
      <c r="Y90">
        <f t="shared" si="37"/>
        <v>15.360804797833239</v>
      </c>
      <c r="Z90">
        <f t="shared" si="38"/>
        <v>3.3381875210036993</v>
      </c>
      <c r="AA90">
        <f t="shared" si="39"/>
        <v>3.8998357963875296</v>
      </c>
      <c r="AB90">
        <f t="shared" si="40"/>
        <v>2.2089370756915638</v>
      </c>
      <c r="AC90">
        <f t="shared" si="41"/>
        <v>1.5788251683306331</v>
      </c>
      <c r="AD90">
        <f t="shared" si="42"/>
        <v>2.4050201601453658</v>
      </c>
      <c r="AE90">
        <f t="shared" si="43"/>
        <v>0.77427039904705008</v>
      </c>
      <c r="AF90">
        <f t="shared" si="44"/>
        <v>4.3642785065590273</v>
      </c>
      <c r="AG90">
        <f t="shared" si="45"/>
        <v>1.0802892978119427</v>
      </c>
      <c r="AH90">
        <f t="shared" si="46"/>
        <v>1.5944257870123435</v>
      </c>
      <c r="AI90">
        <f t="shared" si="47"/>
        <v>2.502720348204579</v>
      </c>
      <c r="AJ90">
        <f t="shared" si="48"/>
        <v>2.2053756030324001</v>
      </c>
      <c r="AK90">
        <f t="shared" si="49"/>
        <v>-1.9472491242530365</v>
      </c>
      <c r="AL90">
        <f t="shared" si="50"/>
        <v>1.4716187806587344</v>
      </c>
    </row>
    <row r="91" spans="1:38" x14ac:dyDescent="0.35">
      <c r="A91" s="11">
        <v>44834</v>
      </c>
      <c r="B91" s="19">
        <v>3298.6</v>
      </c>
      <c r="C91" s="19">
        <v>599</v>
      </c>
      <c r="D91" s="19">
        <v>385.1</v>
      </c>
      <c r="E91" s="19">
        <v>636.4</v>
      </c>
      <c r="F91" s="19">
        <v>925.3</v>
      </c>
      <c r="G91" s="19">
        <v>255.5</v>
      </c>
      <c r="H91" s="19">
        <v>1025.5</v>
      </c>
      <c r="I91" s="19">
        <v>872.2</v>
      </c>
      <c r="J91" s="19">
        <v>3650.3</v>
      </c>
      <c r="K91" s="19">
        <v>2227.6</v>
      </c>
      <c r="L91" s="19">
        <v>420.4</v>
      </c>
      <c r="M91" s="19">
        <v>1113</v>
      </c>
      <c r="N91" s="19">
        <v>3215.9</v>
      </c>
      <c r="O91" s="19">
        <v>639.5</v>
      </c>
      <c r="P91" s="19">
        <v>297.7</v>
      </c>
      <c r="Q91" s="19">
        <v>979.3</v>
      </c>
      <c r="R91" s="19">
        <v>147.6</v>
      </c>
      <c r="S91" s="14">
        <v>27.7</v>
      </c>
      <c r="T91" s="14">
        <v>28.6</v>
      </c>
      <c r="V91">
        <f t="shared" si="34"/>
        <v>0.12444984064350351</v>
      </c>
      <c r="W91">
        <f t="shared" si="35"/>
        <v>-0.991735537190086</v>
      </c>
      <c r="X91">
        <f t="shared" si="36"/>
        <v>0.86432687270823205</v>
      </c>
      <c r="Y91">
        <f t="shared" si="37"/>
        <v>6.7248029515344587</v>
      </c>
      <c r="Z91">
        <f t="shared" si="38"/>
        <v>0.30352303523035751</v>
      </c>
      <c r="AA91">
        <f t="shared" si="39"/>
        <v>0.94824180165942185</v>
      </c>
      <c r="AB91">
        <f t="shared" si="40"/>
        <v>1.6655100624566321</v>
      </c>
      <c r="AC91">
        <f t="shared" si="41"/>
        <v>-0.31999999999999806</v>
      </c>
      <c r="AD91">
        <f t="shared" si="42"/>
        <v>1.214473866629695</v>
      </c>
      <c r="AE91">
        <f t="shared" si="43"/>
        <v>1.2729587197672254</v>
      </c>
      <c r="AF91">
        <f t="shared" si="44"/>
        <v>1.6195310611554214</v>
      </c>
      <c r="AG91">
        <f t="shared" si="45"/>
        <v>0.80608640521693253</v>
      </c>
      <c r="AH91">
        <f t="shared" si="46"/>
        <v>-0.64876888380858144</v>
      </c>
      <c r="AI91">
        <f t="shared" si="47"/>
        <v>-3.017895056111608</v>
      </c>
      <c r="AJ91">
        <f t="shared" si="48"/>
        <v>0.37086985839513975</v>
      </c>
      <c r="AK91">
        <f t="shared" si="49"/>
        <v>2.9000735525900989</v>
      </c>
      <c r="AL91">
        <f t="shared" si="50"/>
        <v>1.9337016574585419</v>
      </c>
    </row>
    <row r="92" spans="1:38" x14ac:dyDescent="0.35">
      <c r="A92" s="11">
        <v>44926</v>
      </c>
      <c r="B92" s="19">
        <v>3280.3</v>
      </c>
      <c r="C92" s="19">
        <v>600.20000000000005</v>
      </c>
      <c r="D92" s="19">
        <v>379.3</v>
      </c>
      <c r="E92" s="19">
        <v>554.29999999999995</v>
      </c>
      <c r="F92" s="19">
        <v>960.3</v>
      </c>
      <c r="G92" s="19">
        <v>244.4</v>
      </c>
      <c r="H92" s="19">
        <v>1019.1</v>
      </c>
      <c r="I92" s="19">
        <v>877.6</v>
      </c>
      <c r="J92" s="19">
        <v>3595.5</v>
      </c>
      <c r="K92" s="19">
        <v>2254.5</v>
      </c>
      <c r="L92" s="19">
        <v>407.6</v>
      </c>
      <c r="M92" s="19">
        <v>1104.8</v>
      </c>
      <c r="N92" s="19">
        <v>3235.1</v>
      </c>
      <c r="O92" s="19">
        <v>660.5</v>
      </c>
      <c r="P92" s="19">
        <v>297.7</v>
      </c>
      <c r="Q92" s="19">
        <v>967.5</v>
      </c>
      <c r="R92" s="19">
        <v>148</v>
      </c>
      <c r="S92" s="14">
        <v>27.1</v>
      </c>
      <c r="T92" s="14">
        <v>26.9</v>
      </c>
      <c r="V92">
        <f t="shared" si="34"/>
        <v>-0.55478081610379482</v>
      </c>
      <c r="W92">
        <f t="shared" si="35"/>
        <v>0.20033388981637312</v>
      </c>
      <c r="X92">
        <f t="shared" si="36"/>
        <v>-1.5061023110880312</v>
      </c>
      <c r="Y92">
        <f t="shared" si="37"/>
        <v>-12.900691389063489</v>
      </c>
      <c r="Z92">
        <f t="shared" si="38"/>
        <v>3.7825570085377791</v>
      </c>
      <c r="AA92">
        <f t="shared" si="39"/>
        <v>-4.3444227005870806</v>
      </c>
      <c r="AB92">
        <f t="shared" si="40"/>
        <v>-0.62408581179912437</v>
      </c>
      <c r="AC92">
        <f t="shared" si="41"/>
        <v>0.6191240541160159</v>
      </c>
      <c r="AD92">
        <f t="shared" si="42"/>
        <v>-1.5012464728926478</v>
      </c>
      <c r="AE92">
        <f t="shared" si="43"/>
        <v>1.2075776620578349</v>
      </c>
      <c r="AF92">
        <f t="shared" si="44"/>
        <v>-3.044719314938138</v>
      </c>
      <c r="AG92">
        <f t="shared" si="45"/>
        <v>-0.73674752920036557</v>
      </c>
      <c r="AH92">
        <f t="shared" si="46"/>
        <v>0.59703348984732063</v>
      </c>
      <c r="AI92">
        <f t="shared" si="47"/>
        <v>3.2838154808443987</v>
      </c>
      <c r="AJ92">
        <f t="shared" si="48"/>
        <v>0</v>
      </c>
      <c r="AK92">
        <f t="shared" si="49"/>
        <v>-1.2049423057285735</v>
      </c>
      <c r="AL92">
        <f t="shared" si="50"/>
        <v>0.27100271002711285</v>
      </c>
    </row>
    <row r="93" spans="1:38" x14ac:dyDescent="0.35">
      <c r="A93" s="11">
        <v>45016</v>
      </c>
      <c r="B93" s="19">
        <v>3346.4</v>
      </c>
      <c r="C93" s="19">
        <v>604.5</v>
      </c>
      <c r="D93" s="19">
        <v>380.4</v>
      </c>
      <c r="E93" s="19">
        <v>519.29999999999995</v>
      </c>
      <c r="F93" s="19">
        <v>949.4</v>
      </c>
      <c r="G93" s="19">
        <v>246.7</v>
      </c>
      <c r="H93" s="19">
        <v>997.8</v>
      </c>
      <c r="I93" s="19">
        <v>870.3</v>
      </c>
      <c r="J93" s="19">
        <v>3591.6</v>
      </c>
      <c r="K93" s="19">
        <v>2244.6999999999998</v>
      </c>
      <c r="L93" s="19">
        <v>404.2</v>
      </c>
      <c r="M93" s="19">
        <v>1103.3</v>
      </c>
      <c r="N93" s="19">
        <v>3269.7</v>
      </c>
      <c r="O93" s="19">
        <v>653.70000000000005</v>
      </c>
      <c r="P93" s="19">
        <v>288.5</v>
      </c>
      <c r="Q93" s="19">
        <v>964.6</v>
      </c>
      <c r="R93" s="19">
        <v>145.4</v>
      </c>
      <c r="S93" s="14">
        <v>28.7</v>
      </c>
      <c r="T93" s="14">
        <v>24.8</v>
      </c>
      <c r="V93">
        <f t="shared" si="34"/>
        <v>2.0150595982074693</v>
      </c>
      <c r="W93">
        <f t="shared" si="35"/>
        <v>0.71642785738086356</v>
      </c>
      <c r="X93">
        <f t="shared" si="36"/>
        <v>0.29000790930659992</v>
      </c>
      <c r="Y93">
        <f t="shared" si="37"/>
        <v>-6.3142702507667288</v>
      </c>
      <c r="Z93">
        <f t="shared" si="38"/>
        <v>-1.1350619598042289</v>
      </c>
      <c r="AA93">
        <f t="shared" si="39"/>
        <v>0.94108019639933538</v>
      </c>
      <c r="AB93">
        <f t="shared" si="40"/>
        <v>-2.0900794818958013</v>
      </c>
      <c r="AC93">
        <f t="shared" si="41"/>
        <v>-0.83181403828623823</v>
      </c>
      <c r="AD93">
        <f t="shared" si="42"/>
        <v>-0.10846891948268489</v>
      </c>
      <c r="AE93">
        <f t="shared" si="43"/>
        <v>-0.43468618318918129</v>
      </c>
      <c r="AF93">
        <f t="shared" si="44"/>
        <v>-0.83415112855741436</v>
      </c>
      <c r="AG93">
        <f t="shared" si="45"/>
        <v>-0.13577118030412283</v>
      </c>
      <c r="AH93">
        <f t="shared" si="46"/>
        <v>1.0695187165775444</v>
      </c>
      <c r="AI93">
        <f t="shared" si="47"/>
        <v>-1.0295230885692619</v>
      </c>
      <c r="AJ93">
        <f t="shared" si="48"/>
        <v>-3.0903594222371433</v>
      </c>
      <c r="AK93">
        <f t="shared" si="49"/>
        <v>-0.29974160206718281</v>
      </c>
      <c r="AL93">
        <f t="shared" si="50"/>
        <v>-1.7567567567567499</v>
      </c>
    </row>
    <row r="94" spans="1:38" x14ac:dyDescent="0.35">
      <c r="A94" s="11">
        <v>45107</v>
      </c>
      <c r="B94" s="19">
        <v>3396.2</v>
      </c>
      <c r="C94" s="19">
        <v>610.1</v>
      </c>
      <c r="D94" s="19">
        <v>398.1</v>
      </c>
      <c r="E94" s="19">
        <v>619.5</v>
      </c>
      <c r="F94" s="19">
        <v>966.1</v>
      </c>
      <c r="G94" s="19">
        <v>256.10000000000002</v>
      </c>
      <c r="H94" s="19">
        <v>1013.5</v>
      </c>
      <c r="I94" s="19">
        <v>900.2</v>
      </c>
      <c r="J94" s="19">
        <v>3737.5</v>
      </c>
      <c r="K94" s="19">
        <v>2279</v>
      </c>
      <c r="L94" s="19">
        <v>416.5</v>
      </c>
      <c r="M94" s="19">
        <v>1131.7</v>
      </c>
      <c r="N94" s="19">
        <v>3361.4</v>
      </c>
      <c r="O94" s="19">
        <v>667.7</v>
      </c>
      <c r="P94" s="19">
        <v>300.10000000000002</v>
      </c>
      <c r="Q94" s="19">
        <v>1000</v>
      </c>
      <c r="R94" s="19">
        <v>148.80000000000001</v>
      </c>
      <c r="S94" s="14">
        <v>27.9</v>
      </c>
      <c r="T94" s="14">
        <v>28</v>
      </c>
      <c r="V94">
        <f t="shared" si="34"/>
        <v>1.4881663877599705</v>
      </c>
      <c r="W94">
        <f t="shared" si="35"/>
        <v>0.92638544251448796</v>
      </c>
      <c r="X94">
        <f t="shared" si="36"/>
        <v>4.652996845425883</v>
      </c>
      <c r="Y94">
        <f t="shared" si="37"/>
        <v>19.295205083766611</v>
      </c>
      <c r="Z94">
        <f t="shared" si="38"/>
        <v>1.7590056878028282</v>
      </c>
      <c r="AA94">
        <f t="shared" si="39"/>
        <v>3.8102959059586716</v>
      </c>
      <c r="AB94">
        <f t="shared" si="40"/>
        <v>1.573461615554228</v>
      </c>
      <c r="AC94">
        <f t="shared" si="41"/>
        <v>3.4355969206020909</v>
      </c>
      <c r="AD94">
        <f t="shared" si="42"/>
        <v>4.0622563759884267</v>
      </c>
      <c r="AE94">
        <f t="shared" si="43"/>
        <v>1.5280438365928628</v>
      </c>
      <c r="AF94">
        <f t="shared" si="44"/>
        <v>3.0430479960415591</v>
      </c>
      <c r="AG94">
        <f t="shared" si="45"/>
        <v>2.574095894135775</v>
      </c>
      <c r="AH94">
        <f t="shared" si="46"/>
        <v>2.8045386426889474</v>
      </c>
      <c r="AI94">
        <f t="shared" si="47"/>
        <v>2.1416551935138362</v>
      </c>
      <c r="AJ94">
        <f t="shared" si="48"/>
        <v>4.0207972270364101</v>
      </c>
      <c r="AK94">
        <f t="shared" si="49"/>
        <v>3.6699149906697093</v>
      </c>
      <c r="AL94">
        <f t="shared" si="50"/>
        <v>2.3383768913342484</v>
      </c>
    </row>
    <row r="95" spans="1:38" x14ac:dyDescent="0.35">
      <c r="A95" s="11">
        <v>45199</v>
      </c>
      <c r="B95" s="19">
        <v>3390.5</v>
      </c>
      <c r="C95" s="19">
        <v>610.1</v>
      </c>
      <c r="D95" s="19">
        <v>395.8</v>
      </c>
      <c r="E95" s="19">
        <v>655.29999999999995</v>
      </c>
      <c r="F95" s="19">
        <v>971.8</v>
      </c>
      <c r="G95" s="19">
        <v>260.60000000000002</v>
      </c>
      <c r="H95" s="19">
        <v>1021</v>
      </c>
      <c r="I95" s="19">
        <v>909.7</v>
      </c>
      <c r="J95" s="19">
        <v>3808.2</v>
      </c>
      <c r="K95" s="19">
        <v>2359.8000000000002</v>
      </c>
      <c r="L95" s="19">
        <v>422.5</v>
      </c>
      <c r="M95" s="19">
        <v>1143.3</v>
      </c>
      <c r="N95" s="19">
        <v>3320.3</v>
      </c>
      <c r="O95" s="19">
        <v>674.6</v>
      </c>
      <c r="P95" s="19">
        <v>303.5</v>
      </c>
      <c r="Q95" s="19">
        <v>994.1</v>
      </c>
      <c r="R95" s="19">
        <v>147.9</v>
      </c>
      <c r="S95" s="14">
        <v>28.9</v>
      </c>
      <c r="T95" s="14">
        <v>28.4</v>
      </c>
      <c r="V95">
        <f t="shared" si="34"/>
        <v>-0.16783463871384852</v>
      </c>
      <c r="W95">
        <f t="shared" si="35"/>
        <v>0</v>
      </c>
      <c r="X95">
        <f t="shared" si="36"/>
        <v>-0.57774428535544153</v>
      </c>
      <c r="Y95">
        <f t="shared" si="37"/>
        <v>5.778853914447124</v>
      </c>
      <c r="Z95">
        <f t="shared" si="38"/>
        <v>0.59000103508952684</v>
      </c>
      <c r="AA95">
        <f t="shared" si="39"/>
        <v>1.7571261226083656</v>
      </c>
      <c r="AB95">
        <f t="shared" si="40"/>
        <v>0.74000986679823022</v>
      </c>
      <c r="AC95">
        <f t="shared" si="41"/>
        <v>1.0553210397689305</v>
      </c>
      <c r="AD95">
        <f t="shared" si="42"/>
        <v>1.8916387959866166</v>
      </c>
      <c r="AE95">
        <f t="shared" si="43"/>
        <v>3.5454146555506938</v>
      </c>
      <c r="AF95">
        <f t="shared" si="44"/>
        <v>1.4405762304922076</v>
      </c>
      <c r="AG95">
        <f t="shared" si="45"/>
        <v>1.0250066271980218</v>
      </c>
      <c r="AH95">
        <f t="shared" si="46"/>
        <v>-1.2227048253703798</v>
      </c>
      <c r="AI95">
        <f t="shared" si="47"/>
        <v>1.0333982327392466</v>
      </c>
      <c r="AJ95">
        <f t="shared" si="48"/>
        <v>1.1329556814395181</v>
      </c>
      <c r="AK95">
        <f t="shared" si="49"/>
        <v>-0.59000000000000163</v>
      </c>
      <c r="AL95">
        <f t="shared" si="50"/>
        <v>-0.60483870967742437</v>
      </c>
    </row>
    <row r="96" spans="1:38" x14ac:dyDescent="0.35">
      <c r="A96" s="11">
        <v>45291</v>
      </c>
      <c r="B96" s="19">
        <v>3402.3</v>
      </c>
      <c r="C96" s="19">
        <v>620.5</v>
      </c>
      <c r="D96" s="19">
        <v>395.7</v>
      </c>
      <c r="E96" s="19">
        <v>564.20000000000005</v>
      </c>
      <c r="F96" s="19">
        <v>986.4</v>
      </c>
      <c r="G96" s="19">
        <v>256</v>
      </c>
      <c r="H96" s="19">
        <v>1013.2</v>
      </c>
      <c r="I96" s="19">
        <v>900.1</v>
      </c>
      <c r="J96" s="19">
        <v>3800.8</v>
      </c>
      <c r="K96" s="19">
        <v>2332.9</v>
      </c>
      <c r="L96" s="19">
        <v>417.8</v>
      </c>
      <c r="M96" s="19">
        <v>1135.9000000000001</v>
      </c>
      <c r="N96" s="19">
        <v>3361.5</v>
      </c>
      <c r="O96" s="19">
        <v>678.5</v>
      </c>
      <c r="P96" s="19">
        <v>302.8</v>
      </c>
      <c r="Q96" s="19">
        <v>1024.2</v>
      </c>
      <c r="R96" s="19">
        <v>144.4</v>
      </c>
      <c r="S96" s="14">
        <v>26.2</v>
      </c>
      <c r="T96" s="14">
        <v>26.3</v>
      </c>
      <c r="V96">
        <f t="shared" si="34"/>
        <v>0.34803126382541016</v>
      </c>
      <c r="W96">
        <f t="shared" si="35"/>
        <v>1.7046385838387135</v>
      </c>
      <c r="X96">
        <f t="shared" si="36"/>
        <v>-2.5265285497733103E-2</v>
      </c>
      <c r="Y96">
        <f t="shared" si="37"/>
        <v>-13.902029604761168</v>
      </c>
      <c r="Z96">
        <f t="shared" si="38"/>
        <v>1.5023667421280029</v>
      </c>
      <c r="AA96">
        <f t="shared" si="39"/>
        <v>-1.765157329240219</v>
      </c>
      <c r="AB96">
        <f t="shared" si="40"/>
        <v>-0.76395690499510005</v>
      </c>
      <c r="AC96">
        <f t="shared" si="41"/>
        <v>-1.0552929537210098</v>
      </c>
      <c r="AD96">
        <f t="shared" si="42"/>
        <v>-0.19431752534004865</v>
      </c>
      <c r="AE96">
        <f t="shared" si="43"/>
        <v>-1.139927112467165</v>
      </c>
      <c r="AF96">
        <f t="shared" si="44"/>
        <v>-1.1124260355029558</v>
      </c>
      <c r="AG96">
        <f t="shared" si="45"/>
        <v>-0.64724919093850364</v>
      </c>
      <c r="AH96">
        <f t="shared" si="46"/>
        <v>1.2408517302653355</v>
      </c>
      <c r="AI96">
        <f t="shared" si="47"/>
        <v>0.57812036762525665</v>
      </c>
      <c r="AJ96">
        <f t="shared" si="48"/>
        <v>-0.23064250411861664</v>
      </c>
      <c r="AK96">
        <f t="shared" si="49"/>
        <v>3.0278643999597676</v>
      </c>
      <c r="AL96">
        <f t="shared" si="50"/>
        <v>-2.3664638269100702</v>
      </c>
    </row>
    <row r="97" spans="1:38" x14ac:dyDescent="0.35">
      <c r="A97" s="11">
        <v>45382</v>
      </c>
      <c r="B97" s="19">
        <v>3377.7</v>
      </c>
      <c r="C97" s="19">
        <v>616.5</v>
      </c>
      <c r="D97" s="19">
        <v>402.3</v>
      </c>
      <c r="E97" s="19">
        <v>541</v>
      </c>
      <c r="F97" s="19">
        <v>996.2</v>
      </c>
      <c r="G97" s="19">
        <v>262.5</v>
      </c>
      <c r="H97" s="19">
        <v>1001.7</v>
      </c>
      <c r="I97" s="19">
        <v>872.6</v>
      </c>
      <c r="J97" s="19">
        <v>3783.8</v>
      </c>
      <c r="K97" s="19">
        <v>2297.9</v>
      </c>
      <c r="L97" s="19">
        <v>405.8</v>
      </c>
      <c r="M97" s="19">
        <v>1127.7</v>
      </c>
      <c r="N97" s="19">
        <v>3406.2</v>
      </c>
      <c r="O97" s="19">
        <v>671.7</v>
      </c>
      <c r="P97" s="19">
        <v>303.89999999999998</v>
      </c>
      <c r="Q97" s="19">
        <v>985</v>
      </c>
      <c r="R97" s="19">
        <v>143.1</v>
      </c>
      <c r="S97" s="14">
        <v>27.5</v>
      </c>
      <c r="T97" s="14">
        <v>26.7</v>
      </c>
      <c r="V97">
        <f t="shared" si="34"/>
        <v>-0.72304029627018318</v>
      </c>
      <c r="W97">
        <f t="shared" si="35"/>
        <v>-0.64464141821112264</v>
      </c>
      <c r="X97">
        <f t="shared" si="36"/>
        <v>1.6679302501895421</v>
      </c>
      <c r="Y97">
        <f t="shared" si="37"/>
        <v>-4.1120170152428308</v>
      </c>
      <c r="Z97">
        <f t="shared" si="38"/>
        <v>0.99351175993511731</v>
      </c>
      <c r="AA97">
        <f t="shared" si="39"/>
        <v>2.5390625</v>
      </c>
      <c r="AB97">
        <f t="shared" si="40"/>
        <v>-1.1350177654954607</v>
      </c>
      <c r="AC97">
        <f t="shared" si="41"/>
        <v>-3.0552160871014311</v>
      </c>
      <c r="AD97">
        <f t="shared" si="42"/>
        <v>-0.44727425805093368</v>
      </c>
      <c r="AE97">
        <f t="shared" si="43"/>
        <v>-1.5002786231728793</v>
      </c>
      <c r="AF97">
        <f t="shared" si="44"/>
        <v>-2.8721876495931054</v>
      </c>
      <c r="AG97">
        <f t="shared" si="45"/>
        <v>-0.72189453296945816</v>
      </c>
      <c r="AH97">
        <f t="shared" si="46"/>
        <v>1.3297634984381856</v>
      </c>
      <c r="AI97">
        <f t="shared" si="47"/>
        <v>-1.0022107590272555</v>
      </c>
      <c r="AJ97">
        <f t="shared" si="48"/>
        <v>0.36327608982826831</v>
      </c>
      <c r="AK97">
        <f t="shared" si="49"/>
        <v>-3.8273774653388104</v>
      </c>
      <c r="AL97">
        <f t="shared" si="50"/>
        <v>-0.90027700831025737</v>
      </c>
    </row>
    <row r="98" spans="1:38" x14ac:dyDescent="0.35">
      <c r="A98" s="11">
        <v>45473</v>
      </c>
      <c r="B98" s="19">
        <v>3478.9</v>
      </c>
      <c r="C98" s="19">
        <v>620.4</v>
      </c>
      <c r="D98" s="19">
        <v>400.5</v>
      </c>
      <c r="E98" s="19">
        <v>629.9</v>
      </c>
      <c r="F98" s="19">
        <v>1005.2</v>
      </c>
      <c r="G98" s="19">
        <v>259.5</v>
      </c>
      <c r="H98" s="19">
        <v>1012.5</v>
      </c>
      <c r="I98" s="19">
        <v>894.5</v>
      </c>
      <c r="J98" s="19">
        <v>3807.6</v>
      </c>
      <c r="K98" s="19">
        <v>2376.6999999999998</v>
      </c>
      <c r="L98" s="19">
        <v>419.2</v>
      </c>
      <c r="M98" s="19">
        <v>1135.5999999999999</v>
      </c>
      <c r="N98" s="19">
        <v>3431.8</v>
      </c>
      <c r="O98" s="19">
        <v>683</v>
      </c>
      <c r="P98" s="19">
        <v>313.8</v>
      </c>
      <c r="Q98" s="19">
        <v>1013.5</v>
      </c>
      <c r="R98" s="19">
        <v>146.30000000000001</v>
      </c>
      <c r="S98" s="14">
        <v>28.9</v>
      </c>
      <c r="T98" s="14">
        <v>27</v>
      </c>
      <c r="V98">
        <f t="shared" si="34"/>
        <v>2.9961216212215591</v>
      </c>
      <c r="W98">
        <f t="shared" si="35"/>
        <v>0.63260340632602663</v>
      </c>
      <c r="X98">
        <f t="shared" si="36"/>
        <v>-0.44742729306488371</v>
      </c>
      <c r="Y98">
        <f t="shared" si="37"/>
        <v>16.432532347504612</v>
      </c>
      <c r="Z98">
        <f t="shared" si="38"/>
        <v>0.9034330455731876</v>
      </c>
      <c r="AA98">
        <f t="shared" si="39"/>
        <v>-1.1428571428571455</v>
      </c>
      <c r="AB98">
        <f t="shared" si="40"/>
        <v>1.0781671159029615</v>
      </c>
      <c r="AC98">
        <f t="shared" si="41"/>
        <v>2.5097410038964041</v>
      </c>
      <c r="AD98">
        <f t="shared" si="42"/>
        <v>0.62899730429726297</v>
      </c>
      <c r="AE98">
        <f t="shared" si="43"/>
        <v>3.4292179816354018</v>
      </c>
      <c r="AF98">
        <f t="shared" si="44"/>
        <v>3.3021192705766422</v>
      </c>
      <c r="AG98">
        <f t="shared" si="45"/>
        <v>0.70054092400460011</v>
      </c>
      <c r="AH98">
        <f t="shared" si="46"/>
        <v>0.75157066525748384</v>
      </c>
      <c r="AI98">
        <f t="shared" si="47"/>
        <v>1.6822986452285082</v>
      </c>
      <c r="AJ98">
        <f t="shared" si="48"/>
        <v>3.257650542941759</v>
      </c>
      <c r="AK98">
        <f t="shared" si="49"/>
        <v>2.8934010152284362</v>
      </c>
      <c r="AL98">
        <f t="shared" si="50"/>
        <v>2.2361984626135589</v>
      </c>
    </row>
    <row r="99" spans="1:38" x14ac:dyDescent="0.35">
      <c r="A99" s="11">
        <v>45565</v>
      </c>
      <c r="B99" s="19">
        <v>3503.4</v>
      </c>
      <c r="C99" s="19">
        <v>619.20000000000005</v>
      </c>
      <c r="D99" s="19">
        <v>421.9</v>
      </c>
      <c r="E99" s="19">
        <v>661.2</v>
      </c>
      <c r="F99" s="19">
        <v>997.4</v>
      </c>
      <c r="G99" s="19">
        <v>270.7</v>
      </c>
      <c r="H99" s="19">
        <v>1044.5</v>
      </c>
      <c r="I99" s="19">
        <v>918.2</v>
      </c>
      <c r="J99" s="19">
        <v>3861.1</v>
      </c>
      <c r="K99" s="19">
        <v>2334.4</v>
      </c>
      <c r="L99" s="19">
        <v>430.6</v>
      </c>
      <c r="M99" s="19">
        <v>1159.4000000000001</v>
      </c>
      <c r="N99" s="19">
        <v>3419.1</v>
      </c>
      <c r="O99" s="19">
        <v>693.7</v>
      </c>
      <c r="P99" s="19">
        <v>313.39999999999998</v>
      </c>
      <c r="Q99" s="19">
        <v>971.7</v>
      </c>
      <c r="R99" s="19">
        <v>144.5</v>
      </c>
      <c r="S99" s="14">
        <v>29</v>
      </c>
      <c r="T99" s="14">
        <v>29.6</v>
      </c>
      <c r="V99">
        <f t="shared" si="34"/>
        <v>0.70424559487194394</v>
      </c>
      <c r="W99">
        <f t="shared" si="35"/>
        <v>-0.19342359767891004</v>
      </c>
      <c r="X99">
        <f t="shared" si="36"/>
        <v>5.3433208489388262</v>
      </c>
      <c r="Y99">
        <f t="shared" si="37"/>
        <v>4.9690427051913177</v>
      </c>
      <c r="Z99">
        <f t="shared" si="38"/>
        <v>-0.7759649820931247</v>
      </c>
      <c r="AA99">
        <f t="shared" si="39"/>
        <v>4.315992292870896</v>
      </c>
      <c r="AB99">
        <f t="shared" si="40"/>
        <v>3.1604938271605043</v>
      </c>
      <c r="AC99">
        <f t="shared" si="41"/>
        <v>2.6495248742314237</v>
      </c>
      <c r="AD99">
        <f t="shared" si="42"/>
        <v>1.4050845677066937</v>
      </c>
      <c r="AE99">
        <f t="shared" si="43"/>
        <v>-1.7797786847309149</v>
      </c>
      <c r="AF99">
        <f t="shared" si="44"/>
        <v>2.7194656488549684</v>
      </c>
      <c r="AG99">
        <f t="shared" si="45"/>
        <v>2.095808383233555</v>
      </c>
      <c r="AH99">
        <f t="shared" si="46"/>
        <v>-0.37006818579171652</v>
      </c>
      <c r="AI99">
        <f t="shared" si="47"/>
        <v>1.5666178623718885</v>
      </c>
      <c r="AJ99">
        <f t="shared" si="48"/>
        <v>-0.1274697259400992</v>
      </c>
      <c r="AK99">
        <f t="shared" si="49"/>
        <v>-4.1243216576220991</v>
      </c>
      <c r="AL99">
        <f t="shared" si="50"/>
        <v>-1.2303485987696594</v>
      </c>
    </row>
    <row r="100" spans="1:38" x14ac:dyDescent="0.35">
      <c r="A100" s="11">
        <v>45657</v>
      </c>
      <c r="B100" s="19">
        <v>3488.5</v>
      </c>
      <c r="C100" s="19">
        <v>624.5</v>
      </c>
      <c r="D100" s="19">
        <v>429.6</v>
      </c>
      <c r="E100" s="19">
        <v>596.9</v>
      </c>
      <c r="F100" s="19">
        <v>1023.7</v>
      </c>
      <c r="G100" s="19">
        <v>261.10000000000002</v>
      </c>
      <c r="H100" s="19">
        <v>1041.5</v>
      </c>
      <c r="I100" s="19">
        <v>911.3</v>
      </c>
      <c r="J100" s="19">
        <v>3855.9</v>
      </c>
      <c r="K100" s="19">
        <v>2371.6999999999998</v>
      </c>
      <c r="L100" s="19">
        <v>417</v>
      </c>
      <c r="M100" s="19">
        <v>1153.3</v>
      </c>
      <c r="N100" s="19">
        <v>3501.1</v>
      </c>
      <c r="O100" s="19">
        <v>671.9</v>
      </c>
      <c r="P100" s="19">
        <v>319</v>
      </c>
      <c r="Q100" s="19">
        <v>980.8</v>
      </c>
      <c r="R100" s="19">
        <v>150.9</v>
      </c>
      <c r="S100" s="14">
        <v>30.7</v>
      </c>
      <c r="T100" s="14">
        <v>28.6</v>
      </c>
      <c r="V100">
        <f t="shared" si="34"/>
        <v>-0.42530113603927999</v>
      </c>
      <c r="W100">
        <f t="shared" si="35"/>
        <v>0.85594315245476338</v>
      </c>
      <c r="X100">
        <f t="shared" si="36"/>
        <v>1.8250770324721666</v>
      </c>
      <c r="Y100">
        <f t="shared" si="37"/>
        <v>-9.7247428917120455</v>
      </c>
      <c r="Z100">
        <f t="shared" si="38"/>
        <v>2.63685582514539</v>
      </c>
      <c r="AA100">
        <f t="shared" si="39"/>
        <v>-3.5463612855559545</v>
      </c>
      <c r="AB100">
        <f t="shared" si="40"/>
        <v>-0.2872187649593072</v>
      </c>
      <c r="AC100">
        <f t="shared" si="41"/>
        <v>-0.75147026791549942</v>
      </c>
      <c r="AD100">
        <f t="shared" si="42"/>
        <v>-0.13467664655150147</v>
      </c>
      <c r="AE100">
        <f t="shared" si="43"/>
        <v>1.5978409869773724</v>
      </c>
      <c r="AF100">
        <f t="shared" si="44"/>
        <v>-3.1583836507199314</v>
      </c>
      <c r="AG100">
        <f t="shared" si="45"/>
        <v>-0.52613420734863858</v>
      </c>
      <c r="AH100">
        <f t="shared" si="46"/>
        <v>2.3982919481734921</v>
      </c>
      <c r="AI100">
        <f t="shared" si="47"/>
        <v>-3.1425688337898272</v>
      </c>
      <c r="AJ100">
        <f t="shared" si="48"/>
        <v>1.7868538608806661</v>
      </c>
      <c r="AK100">
        <f t="shared" si="49"/>
        <v>0.93650303591643613</v>
      </c>
      <c r="AL100">
        <f t="shared" si="50"/>
        <v>4.4290657439446379</v>
      </c>
    </row>
    <row r="101" spans="1:38" x14ac:dyDescent="0.35">
      <c r="A101" s="11">
        <v>45747</v>
      </c>
      <c r="B101" s="19">
        <v>3476.1</v>
      </c>
      <c r="C101" s="19">
        <v>621.70000000000005</v>
      </c>
      <c r="D101" s="19">
        <v>426.2</v>
      </c>
      <c r="E101" s="19">
        <v>554.5</v>
      </c>
      <c r="F101" s="19">
        <v>1024.0999999999999</v>
      </c>
      <c r="G101" s="19">
        <v>261.89999999999998</v>
      </c>
      <c r="H101" s="19">
        <v>1033.5</v>
      </c>
      <c r="I101" s="19">
        <v>904.2</v>
      </c>
      <c r="J101" s="19">
        <v>3850.1</v>
      </c>
      <c r="K101" s="19">
        <v>2351.3000000000002</v>
      </c>
      <c r="L101" s="19">
        <v>409.4</v>
      </c>
      <c r="M101" s="19">
        <v>1150.0999999999999</v>
      </c>
      <c r="N101" s="19">
        <v>3515.9</v>
      </c>
      <c r="O101" s="19">
        <v>676.1</v>
      </c>
      <c r="P101" s="19">
        <v>311.39999999999998</v>
      </c>
      <c r="Q101" s="19">
        <v>992</v>
      </c>
      <c r="R101" s="19">
        <v>148.5</v>
      </c>
      <c r="S101" s="14">
        <v>29.2</v>
      </c>
      <c r="T101" s="14">
        <v>29.2</v>
      </c>
    </row>
  </sheetData>
  <mergeCells count="8">
    <mergeCell ref="B7:R7"/>
    <mergeCell ref="V5:AF5"/>
    <mergeCell ref="A1:K1"/>
    <mergeCell ref="A2:K2"/>
    <mergeCell ref="A3:K3"/>
    <mergeCell ref="A4:K4"/>
    <mergeCell ref="A5:K5"/>
    <mergeCell ref="A6:K6"/>
  </mergeCells>
  <hyperlinks>
    <hyperlink ref="L2" r:id="rId1" xr:uid="{5E2943B9-1F0A-4368-B238-D4E362E33A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9568-457A-4F85-A3A0-5E54D1B29A59}">
  <dimension ref="A1:AL112"/>
  <sheetViews>
    <sheetView topLeftCell="N1" workbookViewId="0">
      <selection activeCell="S1" sqref="S1:T1048576"/>
    </sheetView>
  </sheetViews>
  <sheetFormatPr baseColWidth="10" defaultColWidth="9.1796875" defaultRowHeight="14.5" x14ac:dyDescent="0.35"/>
  <cols>
    <col min="1" max="1" width="39" customWidth="1"/>
    <col min="2" max="20" width="19.54296875" customWidth="1"/>
    <col min="22" max="22" width="12.81640625" bestFit="1" customWidth="1"/>
    <col min="23" max="23" width="15.26953125" customWidth="1"/>
    <col min="24" max="24" width="19.54296875" customWidth="1"/>
    <col min="25" max="25" width="17.81640625" customWidth="1"/>
    <col min="26" max="26" width="21.54296875" customWidth="1"/>
    <col min="27" max="29" width="12.54296875" bestFit="1" customWidth="1"/>
    <col min="30" max="30" width="11.54296875" bestFit="1" customWidth="1"/>
    <col min="31" max="31" width="12.54296875" bestFit="1" customWidth="1"/>
    <col min="32" max="33" width="12.26953125" bestFit="1" customWidth="1"/>
    <col min="34" max="35" width="12.54296875" bestFit="1" customWidth="1"/>
    <col min="36" max="36" width="6.453125" customWidth="1"/>
    <col min="37" max="38" width="11.54296875" bestFit="1" customWidth="1"/>
  </cols>
  <sheetData>
    <row r="1" spans="1:38" x14ac:dyDescent="0.35">
      <c r="A1" s="41" t="s">
        <v>21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38" x14ac:dyDescent="0.35">
      <c r="A2" s="42" t="s">
        <v>143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7" t="s">
        <v>129</v>
      </c>
    </row>
    <row r="3" spans="1:38" x14ac:dyDescent="0.35">
      <c r="A3" s="43" t="s">
        <v>23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38" x14ac:dyDescent="0.35">
      <c r="A4" s="44" t="s">
        <v>144</v>
      </c>
      <c r="B4" s="44"/>
      <c r="C4" s="44"/>
      <c r="D4" s="44"/>
      <c r="E4" s="44"/>
      <c r="F4" s="44"/>
      <c r="G4" s="44"/>
      <c r="H4" s="44"/>
      <c r="I4" s="44"/>
      <c r="J4" s="44"/>
      <c r="K4" s="44"/>
    </row>
    <row r="5" spans="1:38" x14ac:dyDescent="0.35">
      <c r="A5" s="45" t="s">
        <v>25</v>
      </c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38" x14ac:dyDescent="0.35">
      <c r="A6" s="46" t="s">
        <v>23</v>
      </c>
      <c r="B6" s="46"/>
      <c r="C6" s="46"/>
      <c r="D6" s="46"/>
      <c r="E6" s="46"/>
      <c r="F6" s="46"/>
      <c r="G6" s="46"/>
      <c r="H6" s="46"/>
      <c r="I6" s="46"/>
      <c r="J6" s="46"/>
      <c r="K6" s="46"/>
      <c r="V6" s="35" t="s">
        <v>116</v>
      </c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spans="1:38" x14ac:dyDescent="0.35">
      <c r="A7" s="9" t="s">
        <v>26</v>
      </c>
      <c r="B7" s="40" t="s">
        <v>27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33"/>
      <c r="T7" s="33"/>
    </row>
    <row r="8" spans="1:38" x14ac:dyDescent="0.35">
      <c r="A8" s="9" t="s">
        <v>26</v>
      </c>
      <c r="B8" s="13" t="s">
        <v>28</v>
      </c>
      <c r="C8" s="13" t="s">
        <v>29</v>
      </c>
      <c r="D8" s="13" t="s">
        <v>30</v>
      </c>
      <c r="E8" s="13" t="s">
        <v>31</v>
      </c>
      <c r="F8" s="13" t="s">
        <v>32</v>
      </c>
      <c r="G8" s="13" t="s">
        <v>33</v>
      </c>
      <c r="H8" s="13" t="s">
        <v>34</v>
      </c>
      <c r="I8" s="13" t="s">
        <v>35</v>
      </c>
      <c r="J8" s="13" t="s">
        <v>36</v>
      </c>
      <c r="K8" s="13" t="s">
        <v>37</v>
      </c>
      <c r="L8" s="13" t="s">
        <v>38</v>
      </c>
      <c r="M8" s="13" t="s">
        <v>39</v>
      </c>
      <c r="N8" s="13" t="s">
        <v>40</v>
      </c>
      <c r="O8" s="13" t="s">
        <v>41</v>
      </c>
      <c r="P8" s="13" t="s">
        <v>42</v>
      </c>
      <c r="Q8" s="13" t="s">
        <v>43</v>
      </c>
      <c r="R8" s="13" t="s">
        <v>44</v>
      </c>
      <c r="S8" s="32" t="s">
        <v>118</v>
      </c>
      <c r="T8" s="32" t="s">
        <v>119</v>
      </c>
      <c r="V8" s="13" t="s">
        <v>28</v>
      </c>
      <c r="W8" s="13" t="s">
        <v>29</v>
      </c>
      <c r="X8" s="13" t="s">
        <v>30</v>
      </c>
      <c r="Y8" s="13" t="s">
        <v>31</v>
      </c>
      <c r="Z8" s="13" t="s">
        <v>32</v>
      </c>
      <c r="AA8" s="13" t="s">
        <v>33</v>
      </c>
      <c r="AB8" s="13" t="s">
        <v>34</v>
      </c>
      <c r="AC8" s="13" t="s">
        <v>35</v>
      </c>
      <c r="AD8" s="13" t="s">
        <v>36</v>
      </c>
      <c r="AE8" s="13" t="s">
        <v>37</v>
      </c>
      <c r="AF8" s="13" t="s">
        <v>38</v>
      </c>
      <c r="AG8" s="13" t="s">
        <v>39</v>
      </c>
      <c r="AH8" s="13" t="s">
        <v>40</v>
      </c>
      <c r="AI8" s="13" t="s">
        <v>41</v>
      </c>
      <c r="AJ8" s="13" t="s">
        <v>42</v>
      </c>
      <c r="AK8" s="13" t="s">
        <v>43</v>
      </c>
      <c r="AL8" s="13" t="s">
        <v>44</v>
      </c>
    </row>
    <row r="9" spans="1:38" x14ac:dyDescent="0.35">
      <c r="A9" s="11">
        <v>37346</v>
      </c>
      <c r="B9" s="19">
        <v>3118.3</v>
      </c>
      <c r="C9" s="19">
        <v>521.9</v>
      </c>
      <c r="D9" s="19">
        <v>406</v>
      </c>
      <c r="E9" s="19">
        <v>414.2</v>
      </c>
      <c r="F9" s="19">
        <v>800.2</v>
      </c>
      <c r="G9" s="19">
        <v>230.1</v>
      </c>
      <c r="H9" s="19">
        <v>1016.9</v>
      </c>
      <c r="I9" s="19">
        <v>715.5</v>
      </c>
      <c r="J9" s="19">
        <v>3166.7</v>
      </c>
      <c r="K9" s="19">
        <v>1971.7</v>
      </c>
      <c r="L9" s="19">
        <v>428</v>
      </c>
      <c r="M9" s="19">
        <v>1174.5999999999999</v>
      </c>
      <c r="N9" s="19">
        <v>2703.7</v>
      </c>
      <c r="O9" s="19">
        <v>548.20000000000005</v>
      </c>
      <c r="P9" s="19">
        <v>263.3</v>
      </c>
      <c r="Q9" s="19">
        <v>984</v>
      </c>
      <c r="R9" s="19">
        <v>124</v>
      </c>
      <c r="S9" s="14">
        <v>23.4</v>
      </c>
      <c r="T9" s="14">
        <v>24.3</v>
      </c>
    </row>
    <row r="10" spans="1:38" x14ac:dyDescent="0.35">
      <c r="A10" s="11">
        <v>37437</v>
      </c>
      <c r="B10" s="19">
        <v>3177.2</v>
      </c>
      <c r="C10" s="19">
        <v>528.79999999999995</v>
      </c>
      <c r="D10" s="19">
        <v>413.3</v>
      </c>
      <c r="E10" s="19">
        <v>437.4</v>
      </c>
      <c r="F10" s="19">
        <v>807.1</v>
      </c>
      <c r="G10" s="19">
        <v>234.7</v>
      </c>
      <c r="H10" s="19">
        <v>1031</v>
      </c>
      <c r="I10" s="19">
        <v>728.5</v>
      </c>
      <c r="J10" s="19">
        <v>3209.6</v>
      </c>
      <c r="K10" s="19">
        <v>2001.4</v>
      </c>
      <c r="L10" s="19">
        <v>427.1</v>
      </c>
      <c r="M10" s="19">
        <v>1169</v>
      </c>
      <c r="N10" s="19">
        <v>2732.1</v>
      </c>
      <c r="O10" s="19">
        <v>550.5</v>
      </c>
      <c r="P10" s="19">
        <v>263.3</v>
      </c>
      <c r="Q10" s="19">
        <v>984.9</v>
      </c>
      <c r="R10" s="19">
        <v>126.9</v>
      </c>
      <c r="S10" s="14">
        <v>24.7</v>
      </c>
      <c r="T10" s="14">
        <v>22.6</v>
      </c>
      <c r="V10" s="16">
        <f t="shared" ref="V10:V41" si="0">(B10/B9-1)*100</f>
        <v>1.8888496937433663</v>
      </c>
      <c r="W10" s="16">
        <f t="shared" ref="W10:W41" si="1">(C10/C9-1)*100</f>
        <v>1.3220923548572516</v>
      </c>
      <c r="X10" s="16">
        <f t="shared" ref="X10:X41" si="2">(D10/D9-1)*100</f>
        <v>1.7980295566502491</v>
      </c>
      <c r="Y10" s="16">
        <f t="shared" ref="Y10:Y41" si="3">(E10/E9-1)*100</f>
        <v>5.601158860453892</v>
      </c>
      <c r="Z10" s="16">
        <f t="shared" ref="Z10:Z41" si="4">(F10/F9-1)*100</f>
        <v>0.8622844288927789</v>
      </c>
      <c r="AA10" s="16">
        <f t="shared" ref="AA10:AA41" si="5">(G10/G9-1)*100</f>
        <v>1.9991308126901419</v>
      </c>
      <c r="AB10" s="16">
        <f t="shared" ref="AB10:AB41" si="6">(H10/H9-1)*100</f>
        <v>1.3865670174058486</v>
      </c>
      <c r="AC10" s="16">
        <f t="shared" ref="AC10:AC41" si="7">(I10/I9-1)*100</f>
        <v>1.8169112508735097</v>
      </c>
      <c r="AD10" s="16">
        <f t="shared" ref="AD10:AD41" si="8">(J10/J9-1)*100</f>
        <v>1.3547225818675512</v>
      </c>
      <c r="AE10" s="16">
        <f t="shared" ref="AE10:AE41" si="9">(K10/K9-1)*100</f>
        <v>1.5063143480245511</v>
      </c>
      <c r="AF10" s="16">
        <f t="shared" ref="AF10:AF41" si="10">(L10/L9-1)*100</f>
        <v>-0.21028037383177267</v>
      </c>
      <c r="AG10" s="16">
        <f t="shared" ref="AG10:AG41" si="11">(M10/M9-1)*100</f>
        <v>-0.47675804529200283</v>
      </c>
      <c r="AH10" s="16">
        <f t="shared" ref="AH10:AH41" si="12">(N10/N9-1)*100</f>
        <v>1.0504123978251956</v>
      </c>
      <c r="AI10" s="16">
        <f t="shared" ref="AI10:AI41" si="13">(O10/O9-1)*100</f>
        <v>0.41955490696825581</v>
      </c>
      <c r="AJ10" s="16">
        <f t="shared" ref="AJ10:AJ41" si="14">(P10/P9-1)*100</f>
        <v>0</v>
      </c>
      <c r="AK10" s="16">
        <f t="shared" ref="AK10:AK41" si="15">(Q10/Q9-1)*100</f>
        <v>9.1463414634151974E-2</v>
      </c>
      <c r="AL10" s="16">
        <f t="shared" ref="AL10:AL41" si="16">(R10/R9-1)*100</f>
        <v>2.3387096774193594</v>
      </c>
    </row>
    <row r="11" spans="1:38" x14ac:dyDescent="0.35">
      <c r="A11" s="11">
        <v>37529</v>
      </c>
      <c r="B11" s="19">
        <v>3166.9</v>
      </c>
      <c r="C11" s="19">
        <v>537</v>
      </c>
      <c r="D11" s="19">
        <v>417.9</v>
      </c>
      <c r="E11" s="19">
        <v>460.7</v>
      </c>
      <c r="F11" s="19">
        <v>814.4</v>
      </c>
      <c r="G11" s="19">
        <v>236.6</v>
      </c>
      <c r="H11" s="19">
        <v>1045.2</v>
      </c>
      <c r="I11" s="19">
        <v>748.1</v>
      </c>
      <c r="J11" s="19">
        <v>3274.5</v>
      </c>
      <c r="K11" s="19">
        <v>2019.4</v>
      </c>
      <c r="L11" s="19">
        <v>435.1</v>
      </c>
      <c r="M11" s="19">
        <v>1180.5999999999999</v>
      </c>
      <c r="N11" s="19">
        <v>2775.4</v>
      </c>
      <c r="O11" s="19">
        <v>559.5</v>
      </c>
      <c r="P11" s="19">
        <v>268.60000000000002</v>
      </c>
      <c r="Q11" s="19">
        <v>999.1</v>
      </c>
      <c r="R11" s="19">
        <v>127.7</v>
      </c>
      <c r="S11" s="14">
        <v>25.6</v>
      </c>
      <c r="T11" s="14">
        <v>23.1</v>
      </c>
      <c r="V11" s="16">
        <f t="shared" si="0"/>
        <v>-0.32418481681982803</v>
      </c>
      <c r="W11" s="16">
        <f t="shared" si="1"/>
        <v>1.5506807866868533</v>
      </c>
      <c r="X11" s="16">
        <f t="shared" si="2"/>
        <v>1.1129929833050944</v>
      </c>
      <c r="Y11" s="16">
        <f t="shared" si="3"/>
        <v>5.326931870141749</v>
      </c>
      <c r="Z11" s="16">
        <f t="shared" si="4"/>
        <v>0.90447280386569684</v>
      </c>
      <c r="AA11" s="16">
        <f t="shared" si="5"/>
        <v>0.80954409884959055</v>
      </c>
      <c r="AB11" s="16">
        <f t="shared" si="6"/>
        <v>1.3773035887487906</v>
      </c>
      <c r="AC11" s="16">
        <f t="shared" si="7"/>
        <v>2.6904598490048004</v>
      </c>
      <c r="AD11" s="16">
        <f t="shared" si="8"/>
        <v>2.0220588235294157</v>
      </c>
      <c r="AE11" s="16">
        <f t="shared" si="9"/>
        <v>0.89937044069150485</v>
      </c>
      <c r="AF11" s="16">
        <f t="shared" si="10"/>
        <v>1.8730976352142381</v>
      </c>
      <c r="AG11" s="16">
        <f t="shared" si="11"/>
        <v>0.99230111206158877</v>
      </c>
      <c r="AH11" s="16">
        <f t="shared" si="12"/>
        <v>1.5848614618791501</v>
      </c>
      <c r="AI11" s="16">
        <f t="shared" si="13"/>
        <v>1.6348773841961872</v>
      </c>
      <c r="AJ11" s="16">
        <f t="shared" si="14"/>
        <v>2.0129130269654461</v>
      </c>
      <c r="AK11" s="16">
        <f t="shared" si="15"/>
        <v>1.4417707381460199</v>
      </c>
      <c r="AL11" s="16">
        <f t="shared" si="16"/>
        <v>0.63041765169424835</v>
      </c>
    </row>
    <row r="12" spans="1:38" x14ac:dyDescent="0.35">
      <c r="A12" s="11">
        <v>37621</v>
      </c>
      <c r="B12" s="19">
        <v>3199.8</v>
      </c>
      <c r="C12" s="19">
        <v>547.1</v>
      </c>
      <c r="D12" s="19">
        <v>421.8</v>
      </c>
      <c r="E12" s="19">
        <v>441.8</v>
      </c>
      <c r="F12" s="19">
        <v>831.4</v>
      </c>
      <c r="G12" s="19">
        <v>240.5</v>
      </c>
      <c r="H12" s="19">
        <v>1038.3</v>
      </c>
      <c r="I12" s="19">
        <v>753.9</v>
      </c>
      <c r="J12" s="19">
        <v>3282.1</v>
      </c>
      <c r="K12" s="19">
        <v>2053.1</v>
      </c>
      <c r="L12" s="19">
        <v>430.7</v>
      </c>
      <c r="M12" s="19">
        <v>1195.5999999999999</v>
      </c>
      <c r="N12" s="19">
        <v>2776.9</v>
      </c>
      <c r="O12" s="19">
        <v>567.9</v>
      </c>
      <c r="P12" s="19">
        <v>266.2</v>
      </c>
      <c r="Q12" s="19">
        <v>1002.2</v>
      </c>
      <c r="R12" s="19">
        <v>126.6</v>
      </c>
      <c r="S12" s="14">
        <v>25.1</v>
      </c>
      <c r="T12" s="14">
        <v>23.3</v>
      </c>
      <c r="V12" s="16">
        <f t="shared" si="0"/>
        <v>1.0388708200448349</v>
      </c>
      <c r="W12" s="16">
        <f t="shared" si="1"/>
        <v>1.8808193668528927</v>
      </c>
      <c r="X12" s="16">
        <f t="shared" si="2"/>
        <v>0.93323761665471405</v>
      </c>
      <c r="Y12" s="16">
        <f t="shared" si="3"/>
        <v>-4.1024527892337677</v>
      </c>
      <c r="Z12" s="16">
        <f t="shared" si="4"/>
        <v>2.0874263261296599</v>
      </c>
      <c r="AA12" s="16">
        <f t="shared" si="5"/>
        <v>1.6483516483516425</v>
      </c>
      <c r="AB12" s="16">
        <f t="shared" si="6"/>
        <v>-0.66016073478760706</v>
      </c>
      <c r="AC12" s="16">
        <f t="shared" si="7"/>
        <v>0.77529742013098257</v>
      </c>
      <c r="AD12" s="16">
        <f t="shared" si="8"/>
        <v>0.2320965032829303</v>
      </c>
      <c r="AE12" s="16">
        <f t="shared" si="9"/>
        <v>1.6688125185698732</v>
      </c>
      <c r="AF12" s="16">
        <f t="shared" si="10"/>
        <v>-1.0112617789014067</v>
      </c>
      <c r="AG12" s="16">
        <f t="shared" si="11"/>
        <v>1.2705404031848166</v>
      </c>
      <c r="AH12" s="16">
        <f t="shared" si="12"/>
        <v>5.4046263601637001E-2</v>
      </c>
      <c r="AI12" s="16">
        <f t="shared" si="13"/>
        <v>1.501340482573732</v>
      </c>
      <c r="AJ12" s="16">
        <f t="shared" si="14"/>
        <v>-0.89352196574833398</v>
      </c>
      <c r="AK12" s="16">
        <f t="shared" si="15"/>
        <v>0.31027925132620648</v>
      </c>
      <c r="AL12" s="16">
        <f t="shared" si="16"/>
        <v>-0.86139389193422566</v>
      </c>
    </row>
    <row r="13" spans="1:38" x14ac:dyDescent="0.35">
      <c r="A13" s="11">
        <v>37711</v>
      </c>
      <c r="B13" s="19">
        <v>3215.3</v>
      </c>
      <c r="C13" s="19">
        <v>552.6</v>
      </c>
      <c r="D13" s="19">
        <v>423.9</v>
      </c>
      <c r="E13" s="19">
        <v>444.8</v>
      </c>
      <c r="F13" s="19">
        <v>839.7</v>
      </c>
      <c r="G13" s="19">
        <v>238.3</v>
      </c>
      <c r="H13" s="19">
        <v>1050.2</v>
      </c>
      <c r="I13" s="19">
        <v>756.8</v>
      </c>
      <c r="J13" s="19">
        <v>3339.8</v>
      </c>
      <c r="K13" s="19">
        <v>2082.1</v>
      </c>
      <c r="L13" s="19">
        <v>433.2</v>
      </c>
      <c r="M13" s="19">
        <v>1215.5999999999999</v>
      </c>
      <c r="N13" s="19">
        <v>2810.8</v>
      </c>
      <c r="O13" s="19">
        <v>574.29999999999995</v>
      </c>
      <c r="P13" s="19">
        <v>264.7</v>
      </c>
      <c r="Q13" s="19">
        <v>1000</v>
      </c>
      <c r="R13" s="19">
        <v>129.4</v>
      </c>
      <c r="S13" s="14">
        <v>27.4</v>
      </c>
      <c r="T13" s="14">
        <v>22.3</v>
      </c>
      <c r="V13" s="16">
        <f t="shared" si="0"/>
        <v>0.48440527532971345</v>
      </c>
      <c r="W13" s="16">
        <f t="shared" si="1"/>
        <v>1.005300676293186</v>
      </c>
      <c r="X13" s="16">
        <f t="shared" si="2"/>
        <v>0.4978662873399653</v>
      </c>
      <c r="Y13" s="16">
        <f t="shared" si="3"/>
        <v>0.67904028972385344</v>
      </c>
      <c r="Z13" s="16">
        <f t="shared" si="4"/>
        <v>0.9983160933365598</v>
      </c>
      <c r="AA13" s="16">
        <f t="shared" si="5"/>
        <v>-0.91476091476091481</v>
      </c>
      <c r="AB13" s="16">
        <f t="shared" si="6"/>
        <v>1.1461042088028561</v>
      </c>
      <c r="AC13" s="16">
        <f t="shared" si="7"/>
        <v>0.38466640137948538</v>
      </c>
      <c r="AD13" s="16">
        <f t="shared" si="8"/>
        <v>1.7580207793790548</v>
      </c>
      <c r="AE13" s="16">
        <f t="shared" si="9"/>
        <v>1.412498173493737</v>
      </c>
      <c r="AF13" s="16">
        <f t="shared" si="10"/>
        <v>0.58045042953331905</v>
      </c>
      <c r="AG13" s="16">
        <f t="shared" si="11"/>
        <v>1.6728002676480447</v>
      </c>
      <c r="AH13" s="16">
        <f t="shared" si="12"/>
        <v>1.220785768302779</v>
      </c>
      <c r="AI13" s="16">
        <f t="shared" si="13"/>
        <v>1.1269589716499384</v>
      </c>
      <c r="AJ13" s="16">
        <f t="shared" si="14"/>
        <v>-0.56348610067618043</v>
      </c>
      <c r="AK13" s="16">
        <f t="shared" si="15"/>
        <v>-0.21951706246258196</v>
      </c>
      <c r="AL13" s="16">
        <f t="shared" si="16"/>
        <v>2.2116903633491392</v>
      </c>
    </row>
    <row r="14" spans="1:38" x14ac:dyDescent="0.35">
      <c r="A14" s="11">
        <v>37802</v>
      </c>
      <c r="B14" s="19">
        <v>3241.1</v>
      </c>
      <c r="C14" s="19">
        <v>559.9</v>
      </c>
      <c r="D14" s="19">
        <v>426.8</v>
      </c>
      <c r="E14" s="19">
        <v>473.9</v>
      </c>
      <c r="F14" s="19">
        <v>854.5</v>
      </c>
      <c r="G14" s="19">
        <v>246.5</v>
      </c>
      <c r="H14" s="19">
        <v>1055.8</v>
      </c>
      <c r="I14" s="19">
        <v>767.6</v>
      </c>
      <c r="J14" s="19">
        <v>3385.6</v>
      </c>
      <c r="K14" s="19">
        <v>2092.3000000000002</v>
      </c>
      <c r="L14" s="19">
        <v>436.7</v>
      </c>
      <c r="M14" s="19">
        <v>1216.7</v>
      </c>
      <c r="N14" s="19">
        <v>2834</v>
      </c>
      <c r="O14" s="19">
        <v>583.9</v>
      </c>
      <c r="P14" s="19">
        <v>269.3</v>
      </c>
      <c r="Q14" s="19">
        <v>1014</v>
      </c>
      <c r="R14" s="19">
        <v>130.30000000000001</v>
      </c>
      <c r="S14" s="14">
        <v>27.7</v>
      </c>
      <c r="T14" s="14">
        <v>22.7</v>
      </c>
      <c r="V14" s="16">
        <f t="shared" si="0"/>
        <v>0.8024134606412936</v>
      </c>
      <c r="W14" s="16">
        <f t="shared" si="1"/>
        <v>1.3210278682591392</v>
      </c>
      <c r="X14" s="16">
        <f t="shared" si="2"/>
        <v>0.68412361405991717</v>
      </c>
      <c r="Y14" s="16">
        <f t="shared" si="3"/>
        <v>6.5422661870503607</v>
      </c>
      <c r="Z14" s="16">
        <f t="shared" si="4"/>
        <v>1.7625342384184783</v>
      </c>
      <c r="AA14" s="16">
        <f t="shared" si="5"/>
        <v>3.441040704993692</v>
      </c>
      <c r="AB14" s="16">
        <f t="shared" si="6"/>
        <v>0.5332317653780061</v>
      </c>
      <c r="AC14" s="16">
        <f t="shared" si="7"/>
        <v>1.4270613107822516</v>
      </c>
      <c r="AD14" s="16">
        <f t="shared" si="8"/>
        <v>1.3713396011737045</v>
      </c>
      <c r="AE14" s="16">
        <f t="shared" si="9"/>
        <v>0.48989001488881634</v>
      </c>
      <c r="AF14" s="16">
        <f t="shared" si="10"/>
        <v>0.80794090489382242</v>
      </c>
      <c r="AG14" s="16">
        <f t="shared" si="11"/>
        <v>9.0490292859501942E-2</v>
      </c>
      <c r="AH14" s="16">
        <f t="shared" si="12"/>
        <v>0.82538778995302486</v>
      </c>
      <c r="AI14" s="16">
        <f t="shared" si="13"/>
        <v>1.6716002089500304</v>
      </c>
      <c r="AJ14" s="16">
        <f t="shared" si="14"/>
        <v>1.7378163959199222</v>
      </c>
      <c r="AK14" s="16">
        <f t="shared" si="15"/>
        <v>1.4000000000000012</v>
      </c>
      <c r="AL14" s="16">
        <f t="shared" si="16"/>
        <v>0.69551777434313511</v>
      </c>
    </row>
    <row r="15" spans="1:38" x14ac:dyDescent="0.35">
      <c r="A15" s="11">
        <v>37894</v>
      </c>
      <c r="B15" s="19">
        <v>3271</v>
      </c>
      <c r="C15" s="19">
        <v>562.29999999999995</v>
      </c>
      <c r="D15" s="19">
        <v>444.6</v>
      </c>
      <c r="E15" s="19">
        <v>485.8</v>
      </c>
      <c r="F15" s="19">
        <v>860.6</v>
      </c>
      <c r="G15" s="19">
        <v>251.1</v>
      </c>
      <c r="H15" s="19">
        <v>1066.4000000000001</v>
      </c>
      <c r="I15" s="19">
        <v>780</v>
      </c>
      <c r="J15" s="19">
        <v>3453.6</v>
      </c>
      <c r="K15" s="19">
        <v>2110.5</v>
      </c>
      <c r="L15" s="19">
        <v>442.9</v>
      </c>
      <c r="M15" s="19">
        <v>1235.5999999999999</v>
      </c>
      <c r="N15" s="19">
        <v>2859.1</v>
      </c>
      <c r="O15" s="19">
        <v>586.29999999999995</v>
      </c>
      <c r="P15" s="19">
        <v>275.3</v>
      </c>
      <c r="Q15" s="19">
        <v>1025</v>
      </c>
      <c r="R15" s="19">
        <v>133.6</v>
      </c>
      <c r="S15" s="14">
        <v>26.8</v>
      </c>
      <c r="T15" s="14">
        <v>22.8</v>
      </c>
      <c r="V15" s="16">
        <f t="shared" si="0"/>
        <v>0.92252630279843206</v>
      </c>
      <c r="W15" s="16">
        <f t="shared" si="1"/>
        <v>0.42864797285229184</v>
      </c>
      <c r="X15" s="16">
        <f t="shared" si="2"/>
        <v>4.1705716963448936</v>
      </c>
      <c r="Y15" s="16">
        <f t="shared" si="3"/>
        <v>2.5110782865583436</v>
      </c>
      <c r="Z15" s="16">
        <f t="shared" si="4"/>
        <v>0.71386775892334775</v>
      </c>
      <c r="AA15" s="16">
        <f t="shared" si="5"/>
        <v>1.8661257606490844</v>
      </c>
      <c r="AB15" s="16">
        <f t="shared" si="6"/>
        <v>1.0039780261413167</v>
      </c>
      <c r="AC15" s="16">
        <f t="shared" si="7"/>
        <v>1.6154247003647759</v>
      </c>
      <c r="AD15" s="16">
        <f t="shared" si="8"/>
        <v>2.0085066162570886</v>
      </c>
      <c r="AE15" s="16">
        <f t="shared" si="9"/>
        <v>0.86985613917698323</v>
      </c>
      <c r="AF15" s="16">
        <f t="shared" si="10"/>
        <v>1.4197389512250913</v>
      </c>
      <c r="AG15" s="16">
        <f t="shared" si="11"/>
        <v>1.5533820991205705</v>
      </c>
      <c r="AH15" s="16">
        <f t="shared" si="12"/>
        <v>0.88567395906844482</v>
      </c>
      <c r="AI15" s="16">
        <f t="shared" si="13"/>
        <v>0.41102928583660603</v>
      </c>
      <c r="AJ15" s="16">
        <f t="shared" si="14"/>
        <v>2.2279985146676617</v>
      </c>
      <c r="AK15" s="16">
        <f t="shared" si="15"/>
        <v>1.0848126232741562</v>
      </c>
      <c r="AL15" s="16">
        <f t="shared" si="16"/>
        <v>2.5326170376055224</v>
      </c>
    </row>
    <row r="16" spans="1:38" x14ac:dyDescent="0.35">
      <c r="A16" s="11">
        <v>37986</v>
      </c>
      <c r="B16" s="19">
        <v>3313.5</v>
      </c>
      <c r="C16" s="19">
        <v>565</v>
      </c>
      <c r="D16" s="19">
        <v>443.9</v>
      </c>
      <c r="E16" s="19">
        <v>466.6</v>
      </c>
      <c r="F16" s="19">
        <v>883.6</v>
      </c>
      <c r="G16" s="19">
        <v>253</v>
      </c>
      <c r="H16" s="19">
        <v>1057.5</v>
      </c>
      <c r="I16" s="19">
        <v>782</v>
      </c>
      <c r="J16" s="19">
        <v>3456.4</v>
      </c>
      <c r="K16" s="19">
        <v>2147.1</v>
      </c>
      <c r="L16" s="19">
        <v>437.3</v>
      </c>
      <c r="M16" s="19">
        <v>1239.5999999999999</v>
      </c>
      <c r="N16" s="19">
        <v>2884.2</v>
      </c>
      <c r="O16" s="19">
        <v>599.29999999999995</v>
      </c>
      <c r="P16" s="19">
        <v>274.89999999999998</v>
      </c>
      <c r="Q16" s="19">
        <v>1027.0999999999999</v>
      </c>
      <c r="R16" s="19">
        <v>130.69999999999999</v>
      </c>
      <c r="S16" s="14">
        <v>27.7</v>
      </c>
      <c r="T16" s="14">
        <v>27.8</v>
      </c>
      <c r="V16" s="16">
        <f t="shared" si="0"/>
        <v>1.299296851115872</v>
      </c>
      <c r="W16" s="16">
        <f t="shared" si="1"/>
        <v>0.4801707273697442</v>
      </c>
      <c r="X16" s="16">
        <f t="shared" si="2"/>
        <v>-0.15744489428700659</v>
      </c>
      <c r="Y16" s="16">
        <f t="shared" si="3"/>
        <v>-3.9522437216961692</v>
      </c>
      <c r="Z16" s="16">
        <f t="shared" si="4"/>
        <v>2.6725540320706509</v>
      </c>
      <c r="AA16" s="16">
        <f t="shared" si="5"/>
        <v>0.7566706491437758</v>
      </c>
      <c r="AB16" s="16">
        <f t="shared" si="6"/>
        <v>-0.83458364591149081</v>
      </c>
      <c r="AC16" s="16">
        <f t="shared" si="7"/>
        <v>0.2564102564102555</v>
      </c>
      <c r="AD16" s="16">
        <f t="shared" si="8"/>
        <v>8.1074820477189391E-2</v>
      </c>
      <c r="AE16" s="16">
        <f t="shared" si="9"/>
        <v>1.7341862117981499</v>
      </c>
      <c r="AF16" s="16">
        <f t="shared" si="10"/>
        <v>-1.2643937683449957</v>
      </c>
      <c r="AG16" s="16">
        <f t="shared" si="11"/>
        <v>0.32372936225315563</v>
      </c>
      <c r="AH16" s="16">
        <f t="shared" si="12"/>
        <v>0.87789863943199542</v>
      </c>
      <c r="AI16" s="16">
        <f t="shared" si="13"/>
        <v>2.2172949002217335</v>
      </c>
      <c r="AJ16" s="16">
        <f t="shared" si="14"/>
        <v>-0.14529604068290736</v>
      </c>
      <c r="AK16" s="16">
        <f t="shared" si="15"/>
        <v>0.20487804878048799</v>
      </c>
      <c r="AL16" s="16">
        <f t="shared" si="16"/>
        <v>-2.1706586826347296</v>
      </c>
    </row>
    <row r="17" spans="1:38" x14ac:dyDescent="0.35">
      <c r="A17" s="11">
        <v>38077</v>
      </c>
      <c r="B17" s="19">
        <v>3311.2</v>
      </c>
      <c r="C17" s="19">
        <v>575.70000000000005</v>
      </c>
      <c r="D17" s="19">
        <v>442</v>
      </c>
      <c r="E17" s="19">
        <v>464.3</v>
      </c>
      <c r="F17" s="19">
        <v>885.5</v>
      </c>
      <c r="G17" s="19">
        <v>251.9</v>
      </c>
      <c r="H17" s="19">
        <v>1053.5</v>
      </c>
      <c r="I17" s="19">
        <v>784.8</v>
      </c>
      <c r="J17" s="19">
        <v>3464.3</v>
      </c>
      <c r="K17" s="19">
        <v>2146.4</v>
      </c>
      <c r="L17" s="19">
        <v>433.5</v>
      </c>
      <c r="M17" s="19">
        <v>1250.9000000000001</v>
      </c>
      <c r="N17" s="19">
        <v>2917.7</v>
      </c>
      <c r="O17" s="19">
        <v>600.9</v>
      </c>
      <c r="P17" s="19">
        <v>277.3</v>
      </c>
      <c r="Q17" s="19">
        <v>1030.3</v>
      </c>
      <c r="R17" s="19">
        <v>133.80000000000001</v>
      </c>
      <c r="S17" s="14">
        <v>28.2</v>
      </c>
      <c r="T17" s="14">
        <v>27.7</v>
      </c>
      <c r="V17" s="16">
        <f t="shared" si="0"/>
        <v>-6.9413007394003579E-2</v>
      </c>
      <c r="W17" s="16">
        <f t="shared" si="1"/>
        <v>1.8938053097345309</v>
      </c>
      <c r="X17" s="16">
        <f t="shared" si="2"/>
        <v>-0.42802432980399985</v>
      </c>
      <c r="Y17" s="16">
        <f t="shared" si="3"/>
        <v>-0.49292756108015867</v>
      </c>
      <c r="Z17" s="16">
        <f t="shared" si="4"/>
        <v>0.21502942507922729</v>
      </c>
      <c r="AA17" s="16">
        <f t="shared" si="5"/>
        <v>-0.43478260869564966</v>
      </c>
      <c r="AB17" s="16">
        <f t="shared" si="6"/>
        <v>-0.37825059101654901</v>
      </c>
      <c r="AC17" s="16">
        <f t="shared" si="7"/>
        <v>0.35805626598464091</v>
      </c>
      <c r="AD17" s="16">
        <f t="shared" si="8"/>
        <v>0.2285615090845905</v>
      </c>
      <c r="AE17" s="16">
        <f t="shared" si="9"/>
        <v>-3.2602114479984845E-2</v>
      </c>
      <c r="AF17" s="16">
        <f t="shared" si="10"/>
        <v>-0.86896867139263367</v>
      </c>
      <c r="AG17" s="16">
        <f t="shared" si="11"/>
        <v>0.91158438205873882</v>
      </c>
      <c r="AH17" s="16">
        <f t="shared" si="12"/>
        <v>1.1615005894182184</v>
      </c>
      <c r="AI17" s="16">
        <f t="shared" si="13"/>
        <v>0.26697814116469765</v>
      </c>
      <c r="AJ17" s="16">
        <f t="shared" si="14"/>
        <v>0.87304474354312767</v>
      </c>
      <c r="AK17" s="16">
        <f t="shared" si="15"/>
        <v>0.31155681043715244</v>
      </c>
      <c r="AL17" s="16">
        <f t="shared" si="16"/>
        <v>2.3718439173680439</v>
      </c>
    </row>
    <row r="18" spans="1:38" x14ac:dyDescent="0.35">
      <c r="A18" s="11">
        <v>38168</v>
      </c>
      <c r="B18" s="19">
        <v>3330.9</v>
      </c>
      <c r="C18" s="19">
        <v>575.4</v>
      </c>
      <c r="D18" s="19">
        <v>435.9</v>
      </c>
      <c r="E18" s="19">
        <v>490.9</v>
      </c>
      <c r="F18" s="19">
        <v>886</v>
      </c>
      <c r="G18" s="19">
        <v>253.4</v>
      </c>
      <c r="H18" s="19">
        <v>1066.4000000000001</v>
      </c>
      <c r="I18" s="19">
        <v>782.4</v>
      </c>
      <c r="J18" s="19">
        <v>3508.6</v>
      </c>
      <c r="K18" s="19">
        <v>2176.8000000000002</v>
      </c>
      <c r="L18" s="19">
        <v>445</v>
      </c>
      <c r="M18" s="19">
        <v>1251.5</v>
      </c>
      <c r="N18" s="19">
        <v>2959.5</v>
      </c>
      <c r="O18" s="19">
        <v>612.6</v>
      </c>
      <c r="P18" s="19">
        <v>273.10000000000002</v>
      </c>
      <c r="Q18" s="19">
        <v>1028.3</v>
      </c>
      <c r="R18" s="19">
        <v>135.5</v>
      </c>
      <c r="S18" s="14">
        <v>27.1</v>
      </c>
      <c r="T18" s="14">
        <v>27.2</v>
      </c>
      <c r="V18" s="16">
        <f t="shared" si="0"/>
        <v>0.59495047112829713</v>
      </c>
      <c r="W18" s="16">
        <f t="shared" si="1"/>
        <v>-5.2110474205324664E-2</v>
      </c>
      <c r="X18" s="16">
        <f t="shared" si="2"/>
        <v>-1.3800904977375628</v>
      </c>
      <c r="Y18" s="16">
        <f t="shared" si="3"/>
        <v>5.7290544906310581</v>
      </c>
      <c r="Z18" s="16">
        <f t="shared" si="4"/>
        <v>5.6465273856587395E-2</v>
      </c>
      <c r="AA18" s="16">
        <f t="shared" si="5"/>
        <v>0.59547439460103657</v>
      </c>
      <c r="AB18" s="16">
        <f t="shared" si="6"/>
        <v>1.224489795918382</v>
      </c>
      <c r="AC18" s="16">
        <f t="shared" si="7"/>
        <v>-0.30581039755351869</v>
      </c>
      <c r="AD18" s="16">
        <f t="shared" si="8"/>
        <v>1.2787576133706624</v>
      </c>
      <c r="AE18" s="16">
        <f t="shared" si="9"/>
        <v>1.4163250093179425</v>
      </c>
      <c r="AF18" s="16">
        <f t="shared" si="10"/>
        <v>2.6528258362168433</v>
      </c>
      <c r="AG18" s="16">
        <f t="shared" si="11"/>
        <v>4.796546486529607E-2</v>
      </c>
      <c r="AH18" s="16">
        <f t="shared" si="12"/>
        <v>1.4326352949241006</v>
      </c>
      <c r="AI18" s="16">
        <f t="shared" si="13"/>
        <v>1.947079380928618</v>
      </c>
      <c r="AJ18" s="16">
        <f t="shared" si="14"/>
        <v>-1.5146051208077882</v>
      </c>
      <c r="AK18" s="16">
        <f t="shared" si="15"/>
        <v>-0.19411821799475426</v>
      </c>
      <c r="AL18" s="16">
        <f t="shared" si="16"/>
        <v>1.2705530642750373</v>
      </c>
    </row>
    <row r="19" spans="1:38" x14ac:dyDescent="0.35">
      <c r="A19" s="11">
        <v>38260</v>
      </c>
      <c r="B19" s="19">
        <v>3379.1</v>
      </c>
      <c r="C19" s="19">
        <v>583.29999999999995</v>
      </c>
      <c r="D19" s="19">
        <v>436.1</v>
      </c>
      <c r="E19" s="19">
        <v>503.9</v>
      </c>
      <c r="F19" s="19">
        <v>886</v>
      </c>
      <c r="G19" s="19">
        <v>254.3</v>
      </c>
      <c r="H19" s="19">
        <v>1091</v>
      </c>
      <c r="I19" s="19">
        <v>807.2</v>
      </c>
      <c r="J19" s="19">
        <v>3540.8</v>
      </c>
      <c r="K19" s="19">
        <v>2213.1</v>
      </c>
      <c r="L19" s="19">
        <v>452.7</v>
      </c>
      <c r="M19" s="19">
        <v>1253.9000000000001</v>
      </c>
      <c r="N19" s="19">
        <v>2958.1</v>
      </c>
      <c r="O19" s="19">
        <v>622.6</v>
      </c>
      <c r="P19" s="19">
        <v>279.5</v>
      </c>
      <c r="Q19" s="19">
        <v>1033.9000000000001</v>
      </c>
      <c r="R19" s="19">
        <v>139.4</v>
      </c>
      <c r="S19" s="14">
        <v>25.8</v>
      </c>
      <c r="T19" s="14">
        <v>28.2</v>
      </c>
      <c r="V19" s="16">
        <f t="shared" si="0"/>
        <v>1.4470563511363332</v>
      </c>
      <c r="W19" s="16">
        <f t="shared" si="1"/>
        <v>1.3729579423010119</v>
      </c>
      <c r="X19" s="16">
        <f t="shared" si="2"/>
        <v>4.5882083046588917E-2</v>
      </c>
      <c r="Y19" s="16">
        <f t="shared" si="3"/>
        <v>2.6481971888368205</v>
      </c>
      <c r="Z19" s="16">
        <f t="shared" si="4"/>
        <v>0</v>
      </c>
      <c r="AA19" s="16">
        <f t="shared" si="5"/>
        <v>0.35516969218627459</v>
      </c>
      <c r="AB19" s="16">
        <f t="shared" si="6"/>
        <v>2.3068267066766568</v>
      </c>
      <c r="AC19" s="16">
        <f t="shared" si="7"/>
        <v>3.1697341513292621</v>
      </c>
      <c r="AD19" s="16">
        <f t="shared" si="8"/>
        <v>0.91774496950352003</v>
      </c>
      <c r="AE19" s="16">
        <f t="shared" si="9"/>
        <v>1.667585446527009</v>
      </c>
      <c r="AF19" s="16">
        <f t="shared" si="10"/>
        <v>1.7303370786516892</v>
      </c>
      <c r="AG19" s="16">
        <f t="shared" si="11"/>
        <v>0.19176987614863972</v>
      </c>
      <c r="AH19" s="16">
        <f t="shared" si="12"/>
        <v>-4.7305288055421446E-2</v>
      </c>
      <c r="AI19" s="16">
        <f t="shared" si="13"/>
        <v>1.6323865491348455</v>
      </c>
      <c r="AJ19" s="16">
        <f t="shared" si="14"/>
        <v>2.3434639326254114</v>
      </c>
      <c r="AK19" s="16">
        <f t="shared" si="15"/>
        <v>0.54458815520763704</v>
      </c>
      <c r="AL19" s="16">
        <f t="shared" si="16"/>
        <v>2.8782287822878283</v>
      </c>
    </row>
    <row r="20" spans="1:38" x14ac:dyDescent="0.35">
      <c r="A20" s="11">
        <v>38352</v>
      </c>
      <c r="B20" s="19">
        <v>3422.7</v>
      </c>
      <c r="C20" s="19">
        <v>584.5</v>
      </c>
      <c r="D20" s="19">
        <v>432.5</v>
      </c>
      <c r="E20" s="19">
        <v>481.5</v>
      </c>
      <c r="F20" s="19">
        <v>898.6</v>
      </c>
      <c r="G20" s="19">
        <v>254.8</v>
      </c>
      <c r="H20" s="19">
        <v>1092.8</v>
      </c>
      <c r="I20" s="19">
        <v>823.6</v>
      </c>
      <c r="J20" s="19">
        <v>3535.8</v>
      </c>
      <c r="K20" s="19">
        <v>2256.5</v>
      </c>
      <c r="L20" s="19">
        <v>451.9</v>
      </c>
      <c r="M20" s="19">
        <v>1267.7</v>
      </c>
      <c r="N20" s="19">
        <v>3020.9</v>
      </c>
      <c r="O20" s="19">
        <v>624.4</v>
      </c>
      <c r="P20" s="19">
        <v>283.5</v>
      </c>
      <c r="Q20" s="19">
        <v>1041.2</v>
      </c>
      <c r="R20" s="19">
        <v>142.6</v>
      </c>
      <c r="S20" s="14">
        <v>26.9</v>
      </c>
      <c r="T20" s="14">
        <v>25.3</v>
      </c>
      <c r="V20" s="16">
        <f t="shared" si="0"/>
        <v>1.2902843952531606</v>
      </c>
      <c r="W20" s="16">
        <f t="shared" si="1"/>
        <v>0.20572604148809681</v>
      </c>
      <c r="X20" s="16">
        <f t="shared" si="2"/>
        <v>-0.82549873882137303</v>
      </c>
      <c r="Y20" s="16">
        <f t="shared" si="3"/>
        <v>-4.4453264536614352</v>
      </c>
      <c r="Z20" s="16">
        <f t="shared" si="4"/>
        <v>1.4221218961625315</v>
      </c>
      <c r="AA20" s="16">
        <f t="shared" si="5"/>
        <v>0.19661816751868066</v>
      </c>
      <c r="AB20" s="16">
        <f t="shared" si="6"/>
        <v>0.16498625114573784</v>
      </c>
      <c r="AC20" s="16">
        <f t="shared" si="7"/>
        <v>2.031714568880072</v>
      </c>
      <c r="AD20" s="16">
        <f t="shared" si="8"/>
        <v>-0.14121102575689326</v>
      </c>
      <c r="AE20" s="16">
        <f t="shared" si="9"/>
        <v>1.9610501107044431</v>
      </c>
      <c r="AF20" s="16">
        <f t="shared" si="10"/>
        <v>-0.17671747294013551</v>
      </c>
      <c r="AG20" s="16">
        <f t="shared" si="11"/>
        <v>1.1005662333519295</v>
      </c>
      <c r="AH20" s="16">
        <f t="shared" si="12"/>
        <v>2.1229843480612631</v>
      </c>
      <c r="AI20" s="16">
        <f t="shared" si="13"/>
        <v>0.28911018310311398</v>
      </c>
      <c r="AJ20" s="16">
        <f t="shared" si="14"/>
        <v>1.4311270125223707</v>
      </c>
      <c r="AK20" s="16">
        <f t="shared" si="15"/>
        <v>0.70606441628784378</v>
      </c>
      <c r="AL20" s="16">
        <f t="shared" si="16"/>
        <v>2.2955523672883782</v>
      </c>
    </row>
    <row r="21" spans="1:38" x14ac:dyDescent="0.35">
      <c r="A21" s="11">
        <v>38442</v>
      </c>
      <c r="B21" s="19">
        <v>3422.9</v>
      </c>
      <c r="C21" s="19">
        <v>605.79999999999995</v>
      </c>
      <c r="D21" s="19">
        <v>450.9</v>
      </c>
      <c r="E21" s="19">
        <v>475.9</v>
      </c>
      <c r="F21" s="19">
        <v>916.7</v>
      </c>
      <c r="G21" s="19">
        <v>258.2</v>
      </c>
      <c r="H21" s="19">
        <v>1106.5</v>
      </c>
      <c r="I21" s="19">
        <v>822.3</v>
      </c>
      <c r="J21" s="19">
        <v>3569.3</v>
      </c>
      <c r="K21" s="19">
        <v>2260.8000000000002</v>
      </c>
      <c r="L21" s="19">
        <v>455.9</v>
      </c>
      <c r="M21" s="19">
        <v>1251.7</v>
      </c>
      <c r="N21" s="19">
        <v>3104.7</v>
      </c>
      <c r="O21" s="19">
        <v>615.9</v>
      </c>
      <c r="P21" s="19">
        <v>290.5</v>
      </c>
      <c r="Q21" s="19">
        <v>1041.7</v>
      </c>
      <c r="R21" s="19">
        <v>148.9</v>
      </c>
      <c r="S21" s="14">
        <v>32.9</v>
      </c>
      <c r="T21" s="14">
        <v>26</v>
      </c>
      <c r="V21" s="16">
        <f t="shared" si="0"/>
        <v>5.8433400531798796E-3</v>
      </c>
      <c r="W21" s="16">
        <f t="shared" si="1"/>
        <v>3.6441402908468756</v>
      </c>
      <c r="X21" s="16">
        <f t="shared" si="2"/>
        <v>4.2543352601156048</v>
      </c>
      <c r="Y21" s="16">
        <f t="shared" si="3"/>
        <v>-1.1630321910695796</v>
      </c>
      <c r="Z21" s="16">
        <f t="shared" si="4"/>
        <v>2.0142443801469012</v>
      </c>
      <c r="AA21" s="16">
        <f t="shared" si="5"/>
        <v>1.3343799058084693</v>
      </c>
      <c r="AB21" s="16">
        <f t="shared" si="6"/>
        <v>1.2536603221083409</v>
      </c>
      <c r="AC21" s="16">
        <f t="shared" si="7"/>
        <v>-0.15784361340457354</v>
      </c>
      <c r="AD21" s="16">
        <f t="shared" si="8"/>
        <v>0.9474517789467729</v>
      </c>
      <c r="AE21" s="16">
        <f t="shared" si="9"/>
        <v>0.19056060270330466</v>
      </c>
      <c r="AF21" s="16">
        <f t="shared" si="10"/>
        <v>0.88515158220845436</v>
      </c>
      <c r="AG21" s="16">
        <f t="shared" si="11"/>
        <v>-1.2621282637848119</v>
      </c>
      <c r="AH21" s="16">
        <f t="shared" si="12"/>
        <v>2.7740077460359336</v>
      </c>
      <c r="AI21" s="16">
        <f t="shared" si="13"/>
        <v>-1.3613068545804019</v>
      </c>
      <c r="AJ21" s="16">
        <f t="shared" si="14"/>
        <v>2.4691358024691468</v>
      </c>
      <c r="AK21" s="16">
        <f t="shared" si="15"/>
        <v>4.8021513638119018E-2</v>
      </c>
      <c r="AL21" s="16">
        <f t="shared" si="16"/>
        <v>4.4179523141655075</v>
      </c>
    </row>
    <row r="22" spans="1:38" x14ac:dyDescent="0.35">
      <c r="A22" s="11">
        <v>38533</v>
      </c>
      <c r="B22" s="19">
        <v>3462.6</v>
      </c>
      <c r="C22" s="19">
        <v>618.70000000000005</v>
      </c>
      <c r="D22" s="19">
        <v>451.6</v>
      </c>
      <c r="E22" s="19">
        <v>512.1</v>
      </c>
      <c r="F22" s="19">
        <v>913.4</v>
      </c>
      <c r="G22" s="19">
        <v>261.8</v>
      </c>
      <c r="H22" s="19">
        <v>1120</v>
      </c>
      <c r="I22" s="19">
        <v>850.3</v>
      </c>
      <c r="J22" s="19">
        <v>3621</v>
      </c>
      <c r="K22" s="19">
        <v>2264.5</v>
      </c>
      <c r="L22" s="19">
        <v>455.3</v>
      </c>
      <c r="M22" s="19">
        <v>1254.7</v>
      </c>
      <c r="N22" s="19">
        <v>3163.1</v>
      </c>
      <c r="O22" s="19">
        <v>631.20000000000005</v>
      </c>
      <c r="P22" s="19">
        <v>290.60000000000002</v>
      </c>
      <c r="Q22" s="19">
        <v>1045.8</v>
      </c>
      <c r="R22" s="19">
        <v>154.30000000000001</v>
      </c>
      <c r="S22" s="14">
        <v>32.700000000000003</v>
      </c>
      <c r="T22" s="14">
        <v>26.1</v>
      </c>
      <c r="V22" s="16">
        <f t="shared" si="0"/>
        <v>1.1598352274387214</v>
      </c>
      <c r="W22" s="16">
        <f t="shared" si="1"/>
        <v>2.1294156487289717</v>
      </c>
      <c r="X22" s="16">
        <f t="shared" si="2"/>
        <v>0.15524506542472505</v>
      </c>
      <c r="Y22" s="16">
        <f t="shared" si="3"/>
        <v>7.6066400504307685</v>
      </c>
      <c r="Z22" s="16">
        <f t="shared" si="4"/>
        <v>-0.35998690956693391</v>
      </c>
      <c r="AA22" s="16">
        <f t="shared" si="5"/>
        <v>1.3942680092951187</v>
      </c>
      <c r="AB22" s="16">
        <f t="shared" si="6"/>
        <v>1.2200632625395391</v>
      </c>
      <c r="AC22" s="16">
        <f t="shared" si="7"/>
        <v>3.4050833029308114</v>
      </c>
      <c r="AD22" s="16">
        <f t="shared" si="8"/>
        <v>1.4484632841173184</v>
      </c>
      <c r="AE22" s="16">
        <f t="shared" si="9"/>
        <v>0.1636588818117346</v>
      </c>
      <c r="AF22" s="16">
        <f t="shared" si="10"/>
        <v>-0.13160780872997213</v>
      </c>
      <c r="AG22" s="16">
        <f t="shared" si="11"/>
        <v>0.23967404330111908</v>
      </c>
      <c r="AH22" s="16">
        <f t="shared" si="12"/>
        <v>1.8810191000740772</v>
      </c>
      <c r="AI22" s="16">
        <f t="shared" si="13"/>
        <v>2.4841695080370263</v>
      </c>
      <c r="AJ22" s="16">
        <f t="shared" si="14"/>
        <v>3.44234079173944E-2</v>
      </c>
      <c r="AK22" s="16">
        <f t="shared" si="15"/>
        <v>0.39358740520303304</v>
      </c>
      <c r="AL22" s="16">
        <f t="shared" si="16"/>
        <v>3.6265950302216243</v>
      </c>
    </row>
    <row r="23" spans="1:38" x14ac:dyDescent="0.35">
      <c r="A23" s="11">
        <v>38625</v>
      </c>
      <c r="B23" s="19">
        <v>3485</v>
      </c>
      <c r="C23" s="19">
        <v>620.4</v>
      </c>
      <c r="D23" s="19">
        <v>454.1</v>
      </c>
      <c r="E23" s="19">
        <v>523.4</v>
      </c>
      <c r="F23" s="19">
        <v>922.3</v>
      </c>
      <c r="G23" s="19">
        <v>266.39999999999998</v>
      </c>
      <c r="H23" s="19">
        <v>1141.4000000000001</v>
      </c>
      <c r="I23" s="19">
        <v>864</v>
      </c>
      <c r="J23" s="19">
        <v>3623.5</v>
      </c>
      <c r="K23" s="19">
        <v>2265.4</v>
      </c>
      <c r="L23" s="19">
        <v>464</v>
      </c>
      <c r="M23" s="19">
        <v>1270.0999999999999</v>
      </c>
      <c r="N23" s="19">
        <v>3128.7</v>
      </c>
      <c r="O23" s="19">
        <v>634.1</v>
      </c>
      <c r="P23" s="19">
        <v>293.39999999999998</v>
      </c>
      <c r="Q23" s="19">
        <v>1037.9000000000001</v>
      </c>
      <c r="R23" s="19">
        <v>152.80000000000001</v>
      </c>
      <c r="S23" s="14">
        <v>33.9</v>
      </c>
      <c r="T23" s="14">
        <v>24.9</v>
      </c>
      <c r="V23" s="16">
        <f t="shared" si="0"/>
        <v>0.64691272454224791</v>
      </c>
      <c r="W23" s="16">
        <f t="shared" si="1"/>
        <v>0.2747696783578446</v>
      </c>
      <c r="X23" s="16">
        <f t="shared" si="2"/>
        <v>0.55358724534986248</v>
      </c>
      <c r="Y23" s="16">
        <f t="shared" si="3"/>
        <v>2.206600273384085</v>
      </c>
      <c r="Z23" s="16">
        <f t="shared" si="4"/>
        <v>0.97438143201225014</v>
      </c>
      <c r="AA23" s="16">
        <f t="shared" si="5"/>
        <v>1.7570664629487975</v>
      </c>
      <c r="AB23" s="16">
        <f t="shared" si="6"/>
        <v>1.9107142857142989</v>
      </c>
      <c r="AC23" s="16">
        <f t="shared" si="7"/>
        <v>1.6111960484535004</v>
      </c>
      <c r="AD23" s="16">
        <f t="shared" si="8"/>
        <v>6.9041701187511073E-2</v>
      </c>
      <c r="AE23" s="16">
        <f t="shared" si="9"/>
        <v>3.9743872819619774E-2</v>
      </c>
      <c r="AF23" s="16">
        <f t="shared" si="10"/>
        <v>1.9108280254777066</v>
      </c>
      <c r="AG23" s="16">
        <f t="shared" si="11"/>
        <v>1.2273850322786162</v>
      </c>
      <c r="AH23" s="16">
        <f t="shared" si="12"/>
        <v>-1.0875407037400087</v>
      </c>
      <c r="AI23" s="16">
        <f t="shared" si="13"/>
        <v>0.4594423320658958</v>
      </c>
      <c r="AJ23" s="16">
        <f t="shared" si="14"/>
        <v>0.96352374397796758</v>
      </c>
      <c r="AK23" s="16">
        <f t="shared" si="15"/>
        <v>-0.75540256263146865</v>
      </c>
      <c r="AL23" s="16">
        <f t="shared" si="16"/>
        <v>-0.97213220998055849</v>
      </c>
    </row>
    <row r="24" spans="1:38" x14ac:dyDescent="0.35">
      <c r="A24" s="11">
        <v>38717</v>
      </c>
      <c r="B24" s="19">
        <v>3550.5</v>
      </c>
      <c r="C24" s="19">
        <v>614.70000000000005</v>
      </c>
      <c r="D24" s="19">
        <v>460.5</v>
      </c>
      <c r="E24" s="19">
        <v>491.4</v>
      </c>
      <c r="F24" s="19">
        <v>942.6</v>
      </c>
      <c r="G24" s="19">
        <v>267.5</v>
      </c>
      <c r="H24" s="19">
        <v>1133.2</v>
      </c>
      <c r="I24" s="19">
        <v>872.7</v>
      </c>
      <c r="J24" s="19">
        <v>3673.9</v>
      </c>
      <c r="K24" s="19">
        <v>2302.4</v>
      </c>
      <c r="L24" s="19">
        <v>453.8</v>
      </c>
      <c r="M24" s="19">
        <v>1251.7</v>
      </c>
      <c r="N24" s="19">
        <v>3137</v>
      </c>
      <c r="O24" s="19">
        <v>640.5</v>
      </c>
      <c r="P24" s="19">
        <v>301.89999999999998</v>
      </c>
      <c r="Q24" s="19">
        <v>1060.0999999999999</v>
      </c>
      <c r="R24" s="19">
        <v>155.1</v>
      </c>
      <c r="S24" s="14">
        <v>34</v>
      </c>
      <c r="T24" s="14">
        <v>25.9</v>
      </c>
      <c r="V24" s="16">
        <f t="shared" si="0"/>
        <v>1.8794835007173605</v>
      </c>
      <c r="W24" s="16">
        <f t="shared" si="1"/>
        <v>-0.9187620889748449</v>
      </c>
      <c r="X24" s="16">
        <f t="shared" si="2"/>
        <v>1.4093811935697032</v>
      </c>
      <c r="Y24" s="16">
        <f t="shared" si="3"/>
        <v>-6.1138708444784085</v>
      </c>
      <c r="Z24" s="16">
        <f t="shared" si="4"/>
        <v>2.2010191911525645</v>
      </c>
      <c r="AA24" s="16">
        <f t="shared" si="5"/>
        <v>0.41291291291292165</v>
      </c>
      <c r="AB24" s="16">
        <f t="shared" si="6"/>
        <v>-0.71841598037498677</v>
      </c>
      <c r="AC24" s="16">
        <f t="shared" si="7"/>
        <v>1.0069444444444464</v>
      </c>
      <c r="AD24" s="16">
        <f t="shared" si="8"/>
        <v>1.3909203808472492</v>
      </c>
      <c r="AE24" s="16">
        <f t="shared" si="9"/>
        <v>1.6332656484506103</v>
      </c>
      <c r="AF24" s="16">
        <f t="shared" si="10"/>
        <v>-2.1982758620689657</v>
      </c>
      <c r="AG24" s="16">
        <f t="shared" si="11"/>
        <v>-1.4487048263916114</v>
      </c>
      <c r="AH24" s="16">
        <f t="shared" si="12"/>
        <v>0.26528590149264009</v>
      </c>
      <c r="AI24" s="16">
        <f t="shared" si="13"/>
        <v>1.0093045260999745</v>
      </c>
      <c r="AJ24" s="16">
        <f t="shared" si="14"/>
        <v>2.8970688479891038</v>
      </c>
      <c r="AK24" s="16">
        <f t="shared" si="15"/>
        <v>2.1389343867424415</v>
      </c>
      <c r="AL24" s="16">
        <f t="shared" si="16"/>
        <v>1.5052356020942348</v>
      </c>
    </row>
    <row r="25" spans="1:38" x14ac:dyDescent="0.35">
      <c r="A25" s="11">
        <v>38807</v>
      </c>
      <c r="B25" s="19">
        <v>3577.9</v>
      </c>
      <c r="C25" s="19">
        <v>608.9</v>
      </c>
      <c r="D25" s="19">
        <v>467.2</v>
      </c>
      <c r="E25" s="19">
        <v>494.1</v>
      </c>
      <c r="F25" s="19">
        <v>959.8</v>
      </c>
      <c r="G25" s="19">
        <v>266.39999999999998</v>
      </c>
      <c r="H25" s="19">
        <v>1125.8</v>
      </c>
      <c r="I25" s="19">
        <v>871.4</v>
      </c>
      <c r="J25" s="19">
        <v>3690.3</v>
      </c>
      <c r="K25" s="19">
        <v>2328.8000000000002</v>
      </c>
      <c r="L25" s="19">
        <v>458.9</v>
      </c>
      <c r="M25" s="19">
        <v>1268</v>
      </c>
      <c r="N25" s="19">
        <v>3181.8</v>
      </c>
      <c r="O25" s="19">
        <v>648.6</v>
      </c>
      <c r="P25" s="19">
        <v>298.89999999999998</v>
      </c>
      <c r="Q25" s="19">
        <v>1061.0999999999999</v>
      </c>
      <c r="R25" s="19">
        <v>152.69999999999999</v>
      </c>
      <c r="S25" s="14">
        <v>33.200000000000003</v>
      </c>
      <c r="T25" s="14">
        <v>27.3</v>
      </c>
      <c r="V25" s="16">
        <f t="shared" si="0"/>
        <v>0.7717222926348466</v>
      </c>
      <c r="W25" s="16">
        <f t="shared" si="1"/>
        <v>-0.94354969904019148</v>
      </c>
      <c r="X25" s="16">
        <f t="shared" si="2"/>
        <v>1.454940282301842</v>
      </c>
      <c r="Y25" s="16">
        <f t="shared" si="3"/>
        <v>0.5494505494505697</v>
      </c>
      <c r="Z25" s="16">
        <f t="shared" si="4"/>
        <v>1.8247400806280512</v>
      </c>
      <c r="AA25" s="16">
        <f t="shared" si="5"/>
        <v>-0.41121495327103297</v>
      </c>
      <c r="AB25" s="16">
        <f t="shared" si="6"/>
        <v>-0.65301800211789995</v>
      </c>
      <c r="AC25" s="16">
        <f t="shared" si="7"/>
        <v>-0.14896298842672628</v>
      </c>
      <c r="AD25" s="16">
        <f t="shared" si="8"/>
        <v>0.44639211736847706</v>
      </c>
      <c r="AE25" s="16">
        <f t="shared" si="9"/>
        <v>1.1466296038916024</v>
      </c>
      <c r="AF25" s="16">
        <f t="shared" si="10"/>
        <v>1.1238431026884044</v>
      </c>
      <c r="AG25" s="16">
        <f t="shared" si="11"/>
        <v>1.3022289686027033</v>
      </c>
      <c r="AH25" s="16">
        <f t="shared" si="12"/>
        <v>1.4281160344278065</v>
      </c>
      <c r="AI25" s="16">
        <f t="shared" si="13"/>
        <v>1.2646370023419173</v>
      </c>
      <c r="AJ25" s="16">
        <f t="shared" si="14"/>
        <v>-0.99370652533952164</v>
      </c>
      <c r="AK25" s="16">
        <f t="shared" si="15"/>
        <v>9.4330723516655723E-2</v>
      </c>
      <c r="AL25" s="16">
        <f t="shared" si="16"/>
        <v>-1.5473887814313358</v>
      </c>
    </row>
    <row r="26" spans="1:38" x14ac:dyDescent="0.35">
      <c r="A26" s="11">
        <v>38898</v>
      </c>
      <c r="B26" s="19">
        <v>3581</v>
      </c>
      <c r="C26" s="19">
        <v>621.5</v>
      </c>
      <c r="D26" s="19">
        <v>471.3</v>
      </c>
      <c r="E26" s="19">
        <v>540.29999999999995</v>
      </c>
      <c r="F26" s="19">
        <v>972.4</v>
      </c>
      <c r="G26" s="19">
        <v>266.60000000000002</v>
      </c>
      <c r="H26" s="19">
        <v>1137.5</v>
      </c>
      <c r="I26" s="19">
        <v>882.1</v>
      </c>
      <c r="J26" s="19">
        <v>3722.9</v>
      </c>
      <c r="K26" s="19">
        <v>2351.4</v>
      </c>
      <c r="L26" s="19">
        <v>458.4</v>
      </c>
      <c r="M26" s="19">
        <v>1259</v>
      </c>
      <c r="N26" s="19">
        <v>3220.9</v>
      </c>
      <c r="O26" s="19">
        <v>662.8</v>
      </c>
      <c r="P26" s="19">
        <v>299.7</v>
      </c>
      <c r="Q26" s="19">
        <v>1068.2</v>
      </c>
      <c r="R26" s="19">
        <v>152.80000000000001</v>
      </c>
      <c r="S26" s="14">
        <v>30.2</v>
      </c>
      <c r="T26" s="14">
        <v>27.1</v>
      </c>
      <c r="V26" s="16">
        <f t="shared" si="0"/>
        <v>8.6643002878772357E-2</v>
      </c>
      <c r="W26" s="16">
        <f t="shared" si="1"/>
        <v>2.0693053046477283</v>
      </c>
      <c r="X26" s="16">
        <f t="shared" si="2"/>
        <v>0.87756849315068219</v>
      </c>
      <c r="Y26" s="16">
        <f t="shared" si="3"/>
        <v>9.3503339404978689</v>
      </c>
      <c r="Z26" s="16">
        <f t="shared" si="4"/>
        <v>1.3127734944780256</v>
      </c>
      <c r="AA26" s="16">
        <f t="shared" si="5"/>
        <v>7.5075075075092812E-2</v>
      </c>
      <c r="AB26" s="16">
        <f t="shared" si="6"/>
        <v>1.0392609699769073</v>
      </c>
      <c r="AC26" s="16">
        <f t="shared" si="7"/>
        <v>1.2279091117741725</v>
      </c>
      <c r="AD26" s="16">
        <f t="shared" si="8"/>
        <v>0.88339701379291924</v>
      </c>
      <c r="AE26" s="16">
        <f t="shared" si="9"/>
        <v>0.97045688766745908</v>
      </c>
      <c r="AF26" s="16">
        <f t="shared" si="10"/>
        <v>-0.10895619960775704</v>
      </c>
      <c r="AG26" s="16">
        <f t="shared" si="11"/>
        <v>-0.70977917981072114</v>
      </c>
      <c r="AH26" s="16">
        <f t="shared" si="12"/>
        <v>1.2288641649380816</v>
      </c>
      <c r="AI26" s="16">
        <f t="shared" si="13"/>
        <v>2.1893308664816313</v>
      </c>
      <c r="AJ26" s="16">
        <f t="shared" si="14"/>
        <v>0.26764804282368715</v>
      </c>
      <c r="AK26" s="16">
        <f t="shared" si="15"/>
        <v>0.66911695410425409</v>
      </c>
      <c r="AL26" s="16">
        <f t="shared" si="16"/>
        <v>6.548788474134426E-2</v>
      </c>
    </row>
    <row r="27" spans="1:38" x14ac:dyDescent="0.35">
      <c r="A27" s="11">
        <v>38990</v>
      </c>
      <c r="B27" s="19">
        <v>3590.5</v>
      </c>
      <c r="C27" s="19">
        <v>626.29999999999995</v>
      </c>
      <c r="D27" s="19">
        <v>474.4</v>
      </c>
      <c r="E27" s="19">
        <v>555.4</v>
      </c>
      <c r="F27" s="19">
        <v>983.9</v>
      </c>
      <c r="G27" s="19">
        <v>271.60000000000002</v>
      </c>
      <c r="H27" s="19">
        <v>1157.5999999999999</v>
      </c>
      <c r="I27" s="19">
        <v>897.1</v>
      </c>
      <c r="J27" s="19">
        <v>3740.3</v>
      </c>
      <c r="K27" s="19">
        <v>2359.6</v>
      </c>
      <c r="L27" s="19">
        <v>457.4</v>
      </c>
      <c r="M27" s="19">
        <v>1284.8</v>
      </c>
      <c r="N27" s="19">
        <v>3208.4</v>
      </c>
      <c r="O27" s="19">
        <v>655.5</v>
      </c>
      <c r="P27" s="19">
        <v>306.8</v>
      </c>
      <c r="Q27" s="19">
        <v>1075.2</v>
      </c>
      <c r="R27" s="19">
        <v>154.1</v>
      </c>
      <c r="S27" s="14">
        <v>30.9</v>
      </c>
      <c r="T27" s="14">
        <v>28</v>
      </c>
      <c r="V27" s="16">
        <f t="shared" si="0"/>
        <v>0.2652890254118967</v>
      </c>
      <c r="W27" s="16">
        <f t="shared" si="1"/>
        <v>0.77232502011261861</v>
      </c>
      <c r="X27" s="16">
        <f t="shared" si="2"/>
        <v>0.65775514534265334</v>
      </c>
      <c r="Y27" s="16">
        <f t="shared" si="3"/>
        <v>2.794743660929111</v>
      </c>
      <c r="Z27" s="16">
        <f t="shared" si="4"/>
        <v>1.1826408885232453</v>
      </c>
      <c r="AA27" s="16">
        <f t="shared" si="5"/>
        <v>1.8754688672168118</v>
      </c>
      <c r="AB27" s="16">
        <f t="shared" si="6"/>
        <v>1.7670329670329554</v>
      </c>
      <c r="AC27" s="16">
        <f t="shared" si="7"/>
        <v>1.700487473075607</v>
      </c>
      <c r="AD27" s="16">
        <f t="shared" si="8"/>
        <v>0.4673775819925341</v>
      </c>
      <c r="AE27" s="16">
        <f t="shared" si="9"/>
        <v>0.34872841711319769</v>
      </c>
      <c r="AF27" s="16">
        <f t="shared" si="10"/>
        <v>-0.21815008726003837</v>
      </c>
      <c r="AG27" s="16">
        <f t="shared" si="11"/>
        <v>2.0492454328832288</v>
      </c>
      <c r="AH27" s="16">
        <f t="shared" si="12"/>
        <v>-0.38809028532398315</v>
      </c>
      <c r="AI27" s="16">
        <f t="shared" si="13"/>
        <v>-1.1013880506940188</v>
      </c>
      <c r="AJ27" s="16">
        <f t="shared" si="14"/>
        <v>2.3690357023690378</v>
      </c>
      <c r="AK27" s="16">
        <f t="shared" si="15"/>
        <v>0.65530799475752577</v>
      </c>
      <c r="AL27" s="16">
        <f t="shared" si="16"/>
        <v>0.85078534031413078</v>
      </c>
    </row>
    <row r="28" spans="1:38" x14ac:dyDescent="0.35">
      <c r="A28" s="11">
        <v>39082</v>
      </c>
      <c r="B28" s="19">
        <v>3618</v>
      </c>
      <c r="C28" s="19">
        <v>631.6</v>
      </c>
      <c r="D28" s="19">
        <v>468.9</v>
      </c>
      <c r="E28" s="19">
        <v>525.70000000000005</v>
      </c>
      <c r="F28" s="19">
        <v>975.7</v>
      </c>
      <c r="G28" s="19">
        <v>272.10000000000002</v>
      </c>
      <c r="H28" s="19">
        <v>1152.3</v>
      </c>
      <c r="I28" s="19">
        <v>904.3</v>
      </c>
      <c r="J28" s="19">
        <v>3762.6</v>
      </c>
      <c r="K28" s="19">
        <v>2406</v>
      </c>
      <c r="L28" s="19">
        <v>468.4</v>
      </c>
      <c r="M28" s="19">
        <v>1272.0999999999999</v>
      </c>
      <c r="N28" s="19">
        <v>3298.3</v>
      </c>
      <c r="O28" s="19">
        <v>666.6</v>
      </c>
      <c r="P28" s="19">
        <v>305.2</v>
      </c>
      <c r="Q28" s="19">
        <v>1076.0999999999999</v>
      </c>
      <c r="R28" s="19">
        <v>155.5</v>
      </c>
      <c r="S28" s="14">
        <v>28.1</v>
      </c>
      <c r="T28" s="14">
        <v>27.3</v>
      </c>
      <c r="V28" s="16">
        <f t="shared" si="0"/>
        <v>0.7659100403843544</v>
      </c>
      <c r="W28" s="16">
        <f t="shared" si="1"/>
        <v>0.84623982117197905</v>
      </c>
      <c r="X28" s="16">
        <f t="shared" si="2"/>
        <v>-1.1593591905564971</v>
      </c>
      <c r="Y28" s="16">
        <f t="shared" si="3"/>
        <v>-5.3474972992437753</v>
      </c>
      <c r="Z28" s="16">
        <f t="shared" si="4"/>
        <v>-0.83341803028762484</v>
      </c>
      <c r="AA28" s="16">
        <f t="shared" si="5"/>
        <v>0.18409425625920406</v>
      </c>
      <c r="AB28" s="16">
        <f t="shared" si="6"/>
        <v>-0.4578438147892161</v>
      </c>
      <c r="AC28" s="16">
        <f t="shared" si="7"/>
        <v>0.80258611080146203</v>
      </c>
      <c r="AD28" s="16">
        <f t="shared" si="8"/>
        <v>0.59620886025184561</v>
      </c>
      <c r="AE28" s="16">
        <f t="shared" si="9"/>
        <v>1.9664349889811916</v>
      </c>
      <c r="AF28" s="16">
        <f t="shared" si="10"/>
        <v>2.4048972452995088</v>
      </c>
      <c r="AG28" s="16">
        <f t="shared" si="11"/>
        <v>-0.98848069738480815</v>
      </c>
      <c r="AH28" s="16">
        <f t="shared" si="12"/>
        <v>2.8020196982919909</v>
      </c>
      <c r="AI28" s="16">
        <f t="shared" si="13"/>
        <v>1.6933638443936028</v>
      </c>
      <c r="AJ28" s="16">
        <f t="shared" si="14"/>
        <v>-0.52151238591917615</v>
      </c>
      <c r="AK28" s="16">
        <f t="shared" si="15"/>
        <v>8.370535714283811E-2</v>
      </c>
      <c r="AL28" s="16">
        <f t="shared" si="16"/>
        <v>0.90850097339389979</v>
      </c>
    </row>
    <row r="29" spans="1:38" x14ac:dyDescent="0.35">
      <c r="A29" s="11">
        <v>39172</v>
      </c>
      <c r="B29" s="19">
        <v>3671.6</v>
      </c>
      <c r="C29" s="19">
        <v>639.6</v>
      </c>
      <c r="D29" s="19">
        <v>472.6</v>
      </c>
      <c r="E29" s="19">
        <v>521.79999999999995</v>
      </c>
      <c r="F29" s="19">
        <v>991.8</v>
      </c>
      <c r="G29" s="19">
        <v>274.89999999999998</v>
      </c>
      <c r="H29" s="19">
        <v>1147.8</v>
      </c>
      <c r="I29" s="19">
        <v>915.7</v>
      </c>
      <c r="J29" s="19">
        <v>3770.1</v>
      </c>
      <c r="K29" s="19">
        <v>2401.9</v>
      </c>
      <c r="L29" s="19">
        <v>474</v>
      </c>
      <c r="M29" s="19">
        <v>1277</v>
      </c>
      <c r="N29" s="19">
        <v>3307.9</v>
      </c>
      <c r="O29" s="19">
        <v>679.7</v>
      </c>
      <c r="P29" s="19">
        <v>309.10000000000002</v>
      </c>
      <c r="Q29" s="19">
        <v>1062.4000000000001</v>
      </c>
      <c r="R29" s="19">
        <v>155.19999999999999</v>
      </c>
      <c r="S29" s="14">
        <v>30.5</v>
      </c>
      <c r="T29" s="14">
        <v>27.1</v>
      </c>
      <c r="V29" s="16">
        <f t="shared" si="0"/>
        <v>1.4814814814814836</v>
      </c>
      <c r="W29" s="16">
        <f t="shared" si="1"/>
        <v>1.2666244458517939</v>
      </c>
      <c r="X29" s="16">
        <f t="shared" si="2"/>
        <v>0.7890808274685579</v>
      </c>
      <c r="Y29" s="16">
        <f t="shared" si="3"/>
        <v>-0.74186798554309874</v>
      </c>
      <c r="Z29" s="16">
        <f t="shared" si="4"/>
        <v>1.6500973659936413</v>
      </c>
      <c r="AA29" s="16">
        <f t="shared" si="5"/>
        <v>1.0290334435868909</v>
      </c>
      <c r="AB29" s="16">
        <f t="shared" si="6"/>
        <v>-0.3905233012236442</v>
      </c>
      <c r="AC29" s="16">
        <f t="shared" si="7"/>
        <v>1.2606435917284164</v>
      </c>
      <c r="AD29" s="16">
        <f t="shared" si="8"/>
        <v>0.19933025035878682</v>
      </c>
      <c r="AE29" s="16">
        <f t="shared" si="9"/>
        <v>-0.17040731504571749</v>
      </c>
      <c r="AF29" s="16">
        <f t="shared" si="10"/>
        <v>1.1955593509820783</v>
      </c>
      <c r="AG29" s="16">
        <f t="shared" si="11"/>
        <v>0.38518984356576969</v>
      </c>
      <c r="AH29" s="16">
        <f t="shared" si="12"/>
        <v>0.29105903040960168</v>
      </c>
      <c r="AI29" s="16">
        <f t="shared" si="13"/>
        <v>1.9651965196519683</v>
      </c>
      <c r="AJ29" s="16">
        <f t="shared" si="14"/>
        <v>1.2778505897772074</v>
      </c>
      <c r="AK29" s="16">
        <f t="shared" si="15"/>
        <v>-1.2731158814236476</v>
      </c>
      <c r="AL29" s="16">
        <f t="shared" si="16"/>
        <v>-0.19292604501608412</v>
      </c>
    </row>
    <row r="30" spans="1:38" x14ac:dyDescent="0.35">
      <c r="A30" s="11">
        <v>39263</v>
      </c>
      <c r="B30" s="19">
        <v>3700</v>
      </c>
      <c r="C30" s="19">
        <v>660.4</v>
      </c>
      <c r="D30" s="19">
        <v>475.9</v>
      </c>
      <c r="E30" s="19">
        <v>556.70000000000005</v>
      </c>
      <c r="F30" s="19">
        <v>997.1</v>
      </c>
      <c r="G30" s="19">
        <v>277.2</v>
      </c>
      <c r="H30" s="19">
        <v>1157.2</v>
      </c>
      <c r="I30" s="19">
        <v>930.9</v>
      </c>
      <c r="J30" s="19">
        <v>3799.5</v>
      </c>
      <c r="K30" s="19">
        <v>2434.5</v>
      </c>
      <c r="L30" s="19">
        <v>472.1</v>
      </c>
      <c r="M30" s="19">
        <v>1293.0999999999999</v>
      </c>
      <c r="N30" s="19">
        <v>3314.8</v>
      </c>
      <c r="O30" s="19">
        <v>688.9</v>
      </c>
      <c r="P30" s="19">
        <v>311.7</v>
      </c>
      <c r="Q30" s="19">
        <v>1069.5</v>
      </c>
      <c r="R30" s="19">
        <v>155.30000000000001</v>
      </c>
      <c r="S30" s="14">
        <v>30.2</v>
      </c>
      <c r="T30" s="14">
        <v>29.2</v>
      </c>
      <c r="V30" s="16">
        <f t="shared" si="0"/>
        <v>0.7735047390783345</v>
      </c>
      <c r="W30" s="16">
        <f t="shared" si="1"/>
        <v>3.2520325203251987</v>
      </c>
      <c r="X30" s="16">
        <f t="shared" si="2"/>
        <v>0.69826491747777553</v>
      </c>
      <c r="Y30" s="16">
        <f t="shared" si="3"/>
        <v>6.6883863549252798</v>
      </c>
      <c r="Z30" s="16">
        <f t="shared" si="4"/>
        <v>0.53438193184109917</v>
      </c>
      <c r="AA30" s="16">
        <f t="shared" si="5"/>
        <v>0.83666787922882513</v>
      </c>
      <c r="AB30" s="16">
        <f t="shared" si="6"/>
        <v>0.81895800662137308</v>
      </c>
      <c r="AC30" s="16">
        <f t="shared" si="7"/>
        <v>1.6599322922354443</v>
      </c>
      <c r="AD30" s="16">
        <f t="shared" si="8"/>
        <v>0.77982016392137421</v>
      </c>
      <c r="AE30" s="16">
        <f t="shared" si="9"/>
        <v>1.3572588367542382</v>
      </c>
      <c r="AF30" s="16">
        <f t="shared" si="10"/>
        <v>-0.40084388185653852</v>
      </c>
      <c r="AG30" s="16">
        <f t="shared" si="11"/>
        <v>1.2607674236491784</v>
      </c>
      <c r="AH30" s="16">
        <f t="shared" si="12"/>
        <v>0.20859155355361647</v>
      </c>
      <c r="AI30" s="16">
        <f t="shared" si="13"/>
        <v>1.3535383257319289</v>
      </c>
      <c r="AJ30" s="16">
        <f t="shared" si="14"/>
        <v>0.84115173083143535</v>
      </c>
      <c r="AK30" s="16">
        <f t="shared" si="15"/>
        <v>0.66829819277107738</v>
      </c>
      <c r="AL30" s="16">
        <f t="shared" si="16"/>
        <v>6.4432989690743625E-2</v>
      </c>
    </row>
    <row r="31" spans="1:38" x14ac:dyDescent="0.35">
      <c r="A31" s="11">
        <v>39355</v>
      </c>
      <c r="B31" s="19">
        <v>3714</v>
      </c>
      <c r="C31" s="19">
        <v>667.4</v>
      </c>
      <c r="D31" s="19">
        <v>479.9</v>
      </c>
      <c r="E31" s="19">
        <v>567.6</v>
      </c>
      <c r="F31" s="19">
        <v>993.4</v>
      </c>
      <c r="G31" s="19">
        <v>280.5</v>
      </c>
      <c r="H31" s="19">
        <v>1181</v>
      </c>
      <c r="I31" s="19">
        <v>949</v>
      </c>
      <c r="J31" s="19">
        <v>3853.8</v>
      </c>
      <c r="K31" s="19">
        <v>2456.6</v>
      </c>
      <c r="L31" s="19">
        <v>478</v>
      </c>
      <c r="M31" s="19">
        <v>1301.7</v>
      </c>
      <c r="N31" s="19">
        <v>3351.9</v>
      </c>
      <c r="O31" s="19">
        <v>694.5</v>
      </c>
      <c r="P31" s="19">
        <v>309.5</v>
      </c>
      <c r="Q31" s="19">
        <v>1065.0999999999999</v>
      </c>
      <c r="R31" s="19">
        <v>154.69999999999999</v>
      </c>
      <c r="S31" s="14">
        <v>30.8</v>
      </c>
      <c r="T31" s="14">
        <v>30.1</v>
      </c>
      <c r="V31" s="16">
        <f t="shared" si="0"/>
        <v>0.37837837837837451</v>
      </c>
      <c r="W31" s="16">
        <f t="shared" si="1"/>
        <v>1.0599636583888516</v>
      </c>
      <c r="X31" s="16">
        <f t="shared" si="2"/>
        <v>0.84051271275478179</v>
      </c>
      <c r="Y31" s="16">
        <f t="shared" si="3"/>
        <v>1.9579665888270092</v>
      </c>
      <c r="Z31" s="16">
        <f t="shared" si="4"/>
        <v>-0.37107612075018004</v>
      </c>
      <c r="AA31" s="16">
        <f t="shared" si="5"/>
        <v>1.1904761904761862</v>
      </c>
      <c r="AB31" s="16">
        <f t="shared" si="6"/>
        <v>2.0566885585896921</v>
      </c>
      <c r="AC31" s="16">
        <f t="shared" si="7"/>
        <v>1.944354925341063</v>
      </c>
      <c r="AD31" s="16">
        <f t="shared" si="8"/>
        <v>1.4291354125542943</v>
      </c>
      <c r="AE31" s="16">
        <f t="shared" si="9"/>
        <v>0.90778393920722955</v>
      </c>
      <c r="AF31" s="16">
        <f t="shared" si="10"/>
        <v>1.2497352255878003</v>
      </c>
      <c r="AG31" s="16">
        <f t="shared" si="11"/>
        <v>0.66506844018252576</v>
      </c>
      <c r="AH31" s="16">
        <f t="shared" si="12"/>
        <v>1.1192228792084036</v>
      </c>
      <c r="AI31" s="16">
        <f t="shared" si="13"/>
        <v>0.81289011467557959</v>
      </c>
      <c r="AJ31" s="16">
        <f t="shared" si="14"/>
        <v>-0.70580686557587535</v>
      </c>
      <c r="AK31" s="16">
        <f t="shared" si="15"/>
        <v>-0.41140719962600159</v>
      </c>
      <c r="AL31" s="16">
        <f t="shared" si="16"/>
        <v>-0.3863490019317628</v>
      </c>
    </row>
    <row r="32" spans="1:38" x14ac:dyDescent="0.35">
      <c r="A32" s="11">
        <v>39447</v>
      </c>
      <c r="B32" s="19">
        <v>3763.1</v>
      </c>
      <c r="C32" s="19">
        <v>665.4</v>
      </c>
      <c r="D32" s="19">
        <v>478.7</v>
      </c>
      <c r="E32" s="19">
        <v>550</v>
      </c>
      <c r="F32" s="19">
        <v>998.5</v>
      </c>
      <c r="G32" s="19">
        <v>280.10000000000002</v>
      </c>
      <c r="H32" s="19">
        <v>1174.9000000000001</v>
      </c>
      <c r="I32" s="19">
        <v>951.7</v>
      </c>
      <c r="J32" s="19">
        <v>3873</v>
      </c>
      <c r="K32" s="19">
        <v>2481</v>
      </c>
      <c r="L32" s="19">
        <v>483.3</v>
      </c>
      <c r="M32" s="19">
        <v>1292.4000000000001</v>
      </c>
      <c r="N32" s="19">
        <v>3365.3</v>
      </c>
      <c r="O32" s="19">
        <v>695.9</v>
      </c>
      <c r="P32" s="19">
        <v>310.2</v>
      </c>
      <c r="Q32" s="19">
        <v>1073.3</v>
      </c>
      <c r="R32" s="19">
        <v>160.30000000000001</v>
      </c>
      <c r="S32" s="14">
        <v>32.299999999999997</v>
      </c>
      <c r="T32" s="14">
        <v>30.5</v>
      </c>
      <c r="V32" s="16">
        <f t="shared" si="0"/>
        <v>1.3220247711362321</v>
      </c>
      <c r="W32" s="16">
        <f t="shared" si="1"/>
        <v>-0.29967036260113433</v>
      </c>
      <c r="X32" s="16">
        <f t="shared" si="2"/>
        <v>-0.2500520941862816</v>
      </c>
      <c r="Y32" s="16">
        <f t="shared" si="3"/>
        <v>-3.1007751937984551</v>
      </c>
      <c r="Z32" s="16">
        <f t="shared" si="4"/>
        <v>0.51338836319709813</v>
      </c>
      <c r="AA32" s="16">
        <f t="shared" si="5"/>
        <v>-0.14260249554366444</v>
      </c>
      <c r="AB32" s="16">
        <f t="shared" si="6"/>
        <v>-0.51651143099067376</v>
      </c>
      <c r="AC32" s="16">
        <f t="shared" si="7"/>
        <v>0.28451001053741987</v>
      </c>
      <c r="AD32" s="16">
        <f t="shared" si="8"/>
        <v>0.49820955939592348</v>
      </c>
      <c r="AE32" s="16">
        <f t="shared" si="9"/>
        <v>0.99324269315315128</v>
      </c>
      <c r="AF32" s="16">
        <f t="shared" si="10"/>
        <v>1.1087866108786537</v>
      </c>
      <c r="AG32" s="16">
        <f t="shared" si="11"/>
        <v>-0.71445033417837367</v>
      </c>
      <c r="AH32" s="16">
        <f t="shared" si="12"/>
        <v>0.39977326292550686</v>
      </c>
      <c r="AI32" s="16">
        <f t="shared" si="13"/>
        <v>0.20158387329012317</v>
      </c>
      <c r="AJ32" s="16">
        <f t="shared" si="14"/>
        <v>0.22617124394184174</v>
      </c>
      <c r="AK32" s="16">
        <f t="shared" si="15"/>
        <v>0.76988076236974567</v>
      </c>
      <c r="AL32" s="16">
        <f t="shared" si="16"/>
        <v>3.6199095022624528</v>
      </c>
    </row>
    <row r="33" spans="1:38" x14ac:dyDescent="0.35">
      <c r="A33" s="11">
        <v>39538</v>
      </c>
      <c r="B33" s="19">
        <v>3799.5</v>
      </c>
      <c r="C33" s="19">
        <v>667.6</v>
      </c>
      <c r="D33" s="19">
        <v>490.2</v>
      </c>
      <c r="E33" s="19">
        <v>546.6</v>
      </c>
      <c r="F33" s="19">
        <v>1004.6</v>
      </c>
      <c r="G33" s="19">
        <v>283.8</v>
      </c>
      <c r="H33" s="19">
        <v>1183.2</v>
      </c>
      <c r="I33" s="19">
        <v>961.4</v>
      </c>
      <c r="J33" s="19">
        <v>3902.1</v>
      </c>
      <c r="K33" s="19">
        <v>2506.4</v>
      </c>
      <c r="L33" s="19">
        <v>477.3</v>
      </c>
      <c r="M33" s="19">
        <v>1298.0999999999999</v>
      </c>
      <c r="N33" s="19">
        <v>3375.6</v>
      </c>
      <c r="O33" s="19">
        <v>708.9</v>
      </c>
      <c r="P33" s="19">
        <v>316.8</v>
      </c>
      <c r="Q33" s="19">
        <v>1066.4000000000001</v>
      </c>
      <c r="R33" s="19">
        <v>159.6</v>
      </c>
      <c r="S33" s="14">
        <v>31.8</v>
      </c>
      <c r="T33" s="14">
        <v>30.3</v>
      </c>
      <c r="V33" s="16">
        <f t="shared" si="0"/>
        <v>0.96728760862054841</v>
      </c>
      <c r="W33" s="16">
        <f t="shared" si="1"/>
        <v>0.3306281935677946</v>
      </c>
      <c r="X33" s="16">
        <f t="shared" si="2"/>
        <v>2.4023396699394128</v>
      </c>
      <c r="Y33" s="16">
        <f t="shared" si="3"/>
        <v>-0.61818181818181772</v>
      </c>
      <c r="Z33" s="16">
        <f t="shared" si="4"/>
        <v>0.61091637456185399</v>
      </c>
      <c r="AA33" s="16">
        <f t="shared" si="5"/>
        <v>1.3209568011424366</v>
      </c>
      <c r="AB33" s="16">
        <f t="shared" si="6"/>
        <v>0.70644310154055479</v>
      </c>
      <c r="AC33" s="16">
        <f t="shared" si="7"/>
        <v>1.019228748555201</v>
      </c>
      <c r="AD33" s="16">
        <f t="shared" si="8"/>
        <v>0.75135553834235758</v>
      </c>
      <c r="AE33" s="16">
        <f t="shared" si="9"/>
        <v>1.0237807335751858</v>
      </c>
      <c r="AF33" s="16">
        <f t="shared" si="10"/>
        <v>-1.2414649286157653</v>
      </c>
      <c r="AG33" s="16">
        <f t="shared" si="11"/>
        <v>0.4410399257195774</v>
      </c>
      <c r="AH33" s="16">
        <f t="shared" si="12"/>
        <v>0.30606483820163621</v>
      </c>
      <c r="AI33" s="16">
        <f t="shared" si="13"/>
        <v>1.868084494898703</v>
      </c>
      <c r="AJ33" s="16">
        <f t="shared" si="14"/>
        <v>2.1276595744680993</v>
      </c>
      <c r="AK33" s="16">
        <f t="shared" si="15"/>
        <v>-0.64287710798470732</v>
      </c>
      <c r="AL33" s="16">
        <f t="shared" si="16"/>
        <v>-0.4366812227074357</v>
      </c>
    </row>
    <row r="34" spans="1:38" x14ac:dyDescent="0.35">
      <c r="A34" s="11">
        <v>39629</v>
      </c>
      <c r="B34" s="19">
        <v>3811.9</v>
      </c>
      <c r="C34" s="19">
        <v>676</v>
      </c>
      <c r="D34" s="19">
        <v>499.4</v>
      </c>
      <c r="E34" s="19">
        <v>577</v>
      </c>
      <c r="F34" s="19">
        <v>1011.6</v>
      </c>
      <c r="G34" s="19">
        <v>283.8</v>
      </c>
      <c r="H34" s="19">
        <v>1182.8</v>
      </c>
      <c r="I34" s="19">
        <v>977.7</v>
      </c>
      <c r="J34" s="19">
        <v>3931</v>
      </c>
      <c r="K34" s="19">
        <v>2522.4</v>
      </c>
      <c r="L34" s="19">
        <v>485.7</v>
      </c>
      <c r="M34" s="19">
        <v>1310.2</v>
      </c>
      <c r="N34" s="19">
        <v>3425.8</v>
      </c>
      <c r="O34" s="19">
        <v>716.8</v>
      </c>
      <c r="P34" s="19">
        <v>315.7</v>
      </c>
      <c r="Q34" s="19">
        <v>1080.8</v>
      </c>
      <c r="R34" s="19">
        <v>161</v>
      </c>
      <c r="S34" s="14">
        <v>33</v>
      </c>
      <c r="T34" s="14">
        <v>30</v>
      </c>
      <c r="V34" s="16">
        <f t="shared" si="0"/>
        <v>0.32635873141202421</v>
      </c>
      <c r="W34" s="16">
        <f t="shared" si="1"/>
        <v>1.2582384661473878</v>
      </c>
      <c r="X34" s="16">
        <f t="shared" si="2"/>
        <v>1.8767849857201035</v>
      </c>
      <c r="Y34" s="16">
        <f t="shared" si="3"/>
        <v>5.561653860226845</v>
      </c>
      <c r="Z34" s="16">
        <f t="shared" si="4"/>
        <v>0.69679474417678744</v>
      </c>
      <c r="AA34" s="16">
        <f t="shared" si="5"/>
        <v>0</v>
      </c>
      <c r="AB34" s="16">
        <f t="shared" si="6"/>
        <v>-3.3806626098720205E-2</v>
      </c>
      <c r="AC34" s="16">
        <f t="shared" si="7"/>
        <v>1.6954441439567258</v>
      </c>
      <c r="AD34" s="16">
        <f t="shared" si="8"/>
        <v>0.74062684195690398</v>
      </c>
      <c r="AE34" s="16">
        <f t="shared" si="9"/>
        <v>0.63836578359399709</v>
      </c>
      <c r="AF34" s="16">
        <f t="shared" si="10"/>
        <v>1.7598994343180241</v>
      </c>
      <c r="AG34" s="16">
        <f t="shared" si="11"/>
        <v>0.93213157692011439</v>
      </c>
      <c r="AH34" s="16">
        <f t="shared" si="12"/>
        <v>1.4871430264249419</v>
      </c>
      <c r="AI34" s="16">
        <f t="shared" si="13"/>
        <v>1.1144025955706072</v>
      </c>
      <c r="AJ34" s="16">
        <f t="shared" si="14"/>
        <v>-0.34722222222223209</v>
      </c>
      <c r="AK34" s="16">
        <f t="shared" si="15"/>
        <v>1.3503375843960885</v>
      </c>
      <c r="AL34" s="16">
        <f t="shared" si="16"/>
        <v>0.87719298245614308</v>
      </c>
    </row>
    <row r="35" spans="1:38" x14ac:dyDescent="0.35">
      <c r="A35" s="11">
        <v>39721</v>
      </c>
      <c r="B35" s="19">
        <v>3852.6</v>
      </c>
      <c r="C35" s="19">
        <v>675.7</v>
      </c>
      <c r="D35" s="19">
        <v>507.6</v>
      </c>
      <c r="E35" s="19">
        <v>593.1</v>
      </c>
      <c r="F35" s="19">
        <v>1017.5</v>
      </c>
      <c r="G35" s="19">
        <v>285.89999999999998</v>
      </c>
      <c r="H35" s="19">
        <v>1198.4000000000001</v>
      </c>
      <c r="I35" s="19">
        <v>976.7</v>
      </c>
      <c r="J35" s="19">
        <v>3933.2</v>
      </c>
      <c r="K35" s="19">
        <v>2505.8000000000002</v>
      </c>
      <c r="L35" s="19">
        <v>490.1</v>
      </c>
      <c r="M35" s="19">
        <v>1326.7</v>
      </c>
      <c r="N35" s="19">
        <v>3436.6</v>
      </c>
      <c r="O35" s="19">
        <v>715.8</v>
      </c>
      <c r="P35" s="19">
        <v>319.39999999999998</v>
      </c>
      <c r="Q35" s="19">
        <v>1095</v>
      </c>
      <c r="R35" s="19">
        <v>162.9</v>
      </c>
      <c r="S35" s="14">
        <v>33.1</v>
      </c>
      <c r="T35" s="14">
        <v>31</v>
      </c>
      <c r="V35" s="16">
        <f t="shared" si="0"/>
        <v>1.0677090165009506</v>
      </c>
      <c r="W35" s="16">
        <f t="shared" si="1"/>
        <v>-4.4378698224845081E-2</v>
      </c>
      <c r="X35" s="16">
        <f t="shared" si="2"/>
        <v>1.6419703644373396</v>
      </c>
      <c r="Y35" s="16">
        <f t="shared" si="3"/>
        <v>2.7902946273830276</v>
      </c>
      <c r="Z35" s="16">
        <f t="shared" si="4"/>
        <v>0.5832344800316358</v>
      </c>
      <c r="AA35" s="16">
        <f t="shared" si="5"/>
        <v>0.73995771670190003</v>
      </c>
      <c r="AB35" s="16">
        <f t="shared" si="6"/>
        <v>1.3189042948934748</v>
      </c>
      <c r="AC35" s="16">
        <f t="shared" si="7"/>
        <v>-0.10228086325048125</v>
      </c>
      <c r="AD35" s="16">
        <f t="shared" si="8"/>
        <v>5.596540320529364E-2</v>
      </c>
      <c r="AE35" s="16">
        <f t="shared" si="9"/>
        <v>-0.65810339359340109</v>
      </c>
      <c r="AF35" s="16">
        <f t="shared" si="10"/>
        <v>0.90590899732345687</v>
      </c>
      <c r="AG35" s="16">
        <f t="shared" si="11"/>
        <v>1.2593497176003554</v>
      </c>
      <c r="AH35" s="16">
        <f t="shared" si="12"/>
        <v>0.31525483098837626</v>
      </c>
      <c r="AI35" s="16">
        <f t="shared" si="13"/>
        <v>-0.13950892857143016</v>
      </c>
      <c r="AJ35" s="16">
        <f t="shared" si="14"/>
        <v>1.1719987329743331</v>
      </c>
      <c r="AK35" s="16">
        <f t="shared" si="15"/>
        <v>1.3138415988156904</v>
      </c>
      <c r="AL35" s="16">
        <f t="shared" si="16"/>
        <v>1.1801242236024967</v>
      </c>
    </row>
    <row r="36" spans="1:38" x14ac:dyDescent="0.35">
      <c r="A36" s="11">
        <v>39813</v>
      </c>
      <c r="B36" s="19">
        <v>3903.8</v>
      </c>
      <c r="C36" s="19">
        <v>680.2</v>
      </c>
      <c r="D36" s="19">
        <v>497.3</v>
      </c>
      <c r="E36" s="19">
        <v>569.6</v>
      </c>
      <c r="F36" s="19">
        <v>1026.2</v>
      </c>
      <c r="G36" s="19">
        <v>285.2</v>
      </c>
      <c r="H36" s="19">
        <v>1193.7</v>
      </c>
      <c r="I36" s="19">
        <v>983.7</v>
      </c>
      <c r="J36" s="19">
        <v>3957.4</v>
      </c>
      <c r="K36" s="19">
        <v>2541.1</v>
      </c>
      <c r="L36" s="19">
        <v>486.4</v>
      </c>
      <c r="M36" s="19">
        <v>1324.1</v>
      </c>
      <c r="N36" s="19">
        <v>3468.9</v>
      </c>
      <c r="O36" s="19">
        <v>717.6</v>
      </c>
      <c r="P36" s="19">
        <v>316.10000000000002</v>
      </c>
      <c r="Q36" s="19">
        <v>1085.3</v>
      </c>
      <c r="R36" s="19">
        <v>163</v>
      </c>
      <c r="S36" s="14">
        <v>34.9</v>
      </c>
      <c r="T36" s="14">
        <v>27.7</v>
      </c>
      <c r="V36" s="16">
        <f t="shared" si="0"/>
        <v>1.3289726418522552</v>
      </c>
      <c r="W36" s="16">
        <f t="shared" si="1"/>
        <v>0.66597602486311303</v>
      </c>
      <c r="X36" s="16">
        <f t="shared" si="2"/>
        <v>-2.0291568163908646</v>
      </c>
      <c r="Y36" s="16">
        <f t="shared" si="3"/>
        <v>-3.9622323385601121</v>
      </c>
      <c r="Z36" s="16">
        <f t="shared" si="4"/>
        <v>0.85503685503685034</v>
      </c>
      <c r="AA36" s="16">
        <f t="shared" si="5"/>
        <v>-0.24484085344526063</v>
      </c>
      <c r="AB36" s="16">
        <f t="shared" si="6"/>
        <v>-0.39218958611482169</v>
      </c>
      <c r="AC36" s="16">
        <f t="shared" si="7"/>
        <v>0.71669908876830224</v>
      </c>
      <c r="AD36" s="16">
        <f t="shared" si="8"/>
        <v>0.61527509407099945</v>
      </c>
      <c r="AE36" s="16">
        <f t="shared" si="9"/>
        <v>1.4087317423577161</v>
      </c>
      <c r="AF36" s="16">
        <f t="shared" si="10"/>
        <v>-0.75494796980208889</v>
      </c>
      <c r="AG36" s="16">
        <f t="shared" si="11"/>
        <v>-0.19597497550314369</v>
      </c>
      <c r="AH36" s="16">
        <f t="shared" si="12"/>
        <v>0.9398824419484475</v>
      </c>
      <c r="AI36" s="16">
        <f t="shared" si="13"/>
        <v>0.25146689019279744</v>
      </c>
      <c r="AJ36" s="16">
        <f t="shared" si="14"/>
        <v>-1.0331872260488262</v>
      </c>
      <c r="AK36" s="16">
        <f t="shared" si="15"/>
        <v>-0.88584474885845532</v>
      </c>
      <c r="AL36" s="16">
        <f t="shared" si="16"/>
        <v>6.1387354205022504E-2</v>
      </c>
    </row>
    <row r="37" spans="1:38" x14ac:dyDescent="0.35">
      <c r="A37" s="11">
        <v>39903</v>
      </c>
      <c r="B37" s="19">
        <v>3925.1</v>
      </c>
      <c r="C37" s="19">
        <v>674.8</v>
      </c>
      <c r="D37" s="19">
        <v>494.8</v>
      </c>
      <c r="E37" s="19">
        <v>564.6</v>
      </c>
      <c r="F37" s="19">
        <v>1043.0999999999999</v>
      </c>
      <c r="G37" s="19">
        <v>288.2</v>
      </c>
      <c r="H37" s="19">
        <v>1184.0999999999999</v>
      </c>
      <c r="I37" s="19">
        <v>990</v>
      </c>
      <c r="J37" s="19">
        <v>3964.6</v>
      </c>
      <c r="K37" s="19">
        <v>2522.9</v>
      </c>
      <c r="L37" s="19">
        <v>491.5</v>
      </c>
      <c r="M37" s="19">
        <v>1331.3</v>
      </c>
      <c r="N37" s="19">
        <v>3481.8</v>
      </c>
      <c r="O37" s="19">
        <v>722.3</v>
      </c>
      <c r="P37" s="19">
        <v>319.3</v>
      </c>
      <c r="Q37" s="19">
        <v>1075.4000000000001</v>
      </c>
      <c r="R37" s="19">
        <v>162.6</v>
      </c>
      <c r="S37" s="14">
        <v>36.299999999999997</v>
      </c>
      <c r="T37" s="14">
        <v>30</v>
      </c>
      <c r="V37" s="16">
        <f t="shared" si="0"/>
        <v>0.54562221425278334</v>
      </c>
      <c r="W37" s="16">
        <f t="shared" si="1"/>
        <v>-0.7938841517200923</v>
      </c>
      <c r="X37" s="16">
        <f t="shared" si="2"/>
        <v>-0.50271465915946445</v>
      </c>
      <c r="Y37" s="16">
        <f t="shared" si="3"/>
        <v>-0.87780898876403946</v>
      </c>
      <c r="Z37" s="16">
        <f t="shared" si="4"/>
        <v>1.6468524654063454</v>
      </c>
      <c r="AA37" s="16">
        <f t="shared" si="5"/>
        <v>1.051893408134652</v>
      </c>
      <c r="AB37" s="16">
        <f t="shared" si="6"/>
        <v>-0.80422216637346944</v>
      </c>
      <c r="AC37" s="16">
        <f t="shared" si="7"/>
        <v>0.64043915827995956</v>
      </c>
      <c r="AD37" s="16">
        <f t="shared" si="8"/>
        <v>0.18193763582150524</v>
      </c>
      <c r="AE37" s="16">
        <f t="shared" si="9"/>
        <v>-0.71622525677855764</v>
      </c>
      <c r="AF37" s="16">
        <f t="shared" si="10"/>
        <v>1.0485197368421018</v>
      </c>
      <c r="AG37" s="16">
        <f t="shared" si="11"/>
        <v>0.54376557661808267</v>
      </c>
      <c r="AH37" s="16">
        <f t="shared" si="12"/>
        <v>0.37187581077575693</v>
      </c>
      <c r="AI37" s="16">
        <f t="shared" si="13"/>
        <v>0.65496098104793621</v>
      </c>
      <c r="AJ37" s="16">
        <f t="shared" si="14"/>
        <v>1.0123378677633577</v>
      </c>
      <c r="AK37" s="16">
        <f t="shared" si="15"/>
        <v>-0.91219017783100709</v>
      </c>
      <c r="AL37" s="16">
        <f t="shared" si="16"/>
        <v>-0.24539877300613355</v>
      </c>
    </row>
    <row r="38" spans="1:38" x14ac:dyDescent="0.35">
      <c r="A38" s="11">
        <v>39994</v>
      </c>
      <c r="B38" s="19">
        <v>3937.3</v>
      </c>
      <c r="C38" s="19">
        <v>670.4</v>
      </c>
      <c r="D38" s="19">
        <v>493.1</v>
      </c>
      <c r="E38" s="19">
        <v>599.70000000000005</v>
      </c>
      <c r="F38" s="19">
        <v>1030.2</v>
      </c>
      <c r="G38" s="19">
        <v>285.89999999999998</v>
      </c>
      <c r="H38" s="19">
        <v>1191.4000000000001</v>
      </c>
      <c r="I38" s="19">
        <v>994.2</v>
      </c>
      <c r="J38" s="19">
        <v>3911.2</v>
      </c>
      <c r="K38" s="19">
        <v>2540.6</v>
      </c>
      <c r="L38" s="19">
        <v>490.9</v>
      </c>
      <c r="M38" s="19">
        <v>1319.6</v>
      </c>
      <c r="N38" s="19">
        <v>3481.4</v>
      </c>
      <c r="O38" s="19">
        <v>724.8</v>
      </c>
      <c r="P38" s="19">
        <v>320.8</v>
      </c>
      <c r="Q38" s="19">
        <v>1073.2</v>
      </c>
      <c r="R38" s="19">
        <v>163.19999999999999</v>
      </c>
      <c r="S38" s="14">
        <v>34.9</v>
      </c>
      <c r="T38" s="14">
        <v>31.2</v>
      </c>
      <c r="V38" s="16">
        <f t="shared" si="0"/>
        <v>0.31082010649410297</v>
      </c>
      <c r="W38" s="16">
        <f t="shared" si="1"/>
        <v>-0.65204505038529703</v>
      </c>
      <c r="X38" s="16">
        <f t="shared" si="2"/>
        <v>-0.34357316087307854</v>
      </c>
      <c r="Y38" s="16">
        <f t="shared" si="3"/>
        <v>6.2167906482465396</v>
      </c>
      <c r="Z38" s="16">
        <f t="shared" si="4"/>
        <v>-1.2366983031348755</v>
      </c>
      <c r="AA38" s="16">
        <f t="shared" si="5"/>
        <v>-0.79805690492713577</v>
      </c>
      <c r="AB38" s="16">
        <f t="shared" si="6"/>
        <v>0.61650198462970263</v>
      </c>
      <c r="AC38" s="16">
        <f t="shared" si="7"/>
        <v>0.42424242424243808</v>
      </c>
      <c r="AD38" s="16">
        <f t="shared" si="8"/>
        <v>-1.3469202441608208</v>
      </c>
      <c r="AE38" s="16">
        <f t="shared" si="9"/>
        <v>0.70157358595266395</v>
      </c>
      <c r="AF38" s="16">
        <f t="shared" si="10"/>
        <v>-0.12207527975585108</v>
      </c>
      <c r="AG38" s="16">
        <f t="shared" si="11"/>
        <v>-0.87884023135281764</v>
      </c>
      <c r="AH38" s="16">
        <f t="shared" si="12"/>
        <v>-1.1488310643925637E-2</v>
      </c>
      <c r="AI38" s="16">
        <f t="shared" si="13"/>
        <v>0.34611657206147228</v>
      </c>
      <c r="AJ38" s="16">
        <f t="shared" si="14"/>
        <v>0.46977763858440102</v>
      </c>
      <c r="AK38" s="16">
        <f t="shared" si="15"/>
        <v>-0.20457504184490105</v>
      </c>
      <c r="AL38" s="16">
        <f t="shared" si="16"/>
        <v>0.36900369003689537</v>
      </c>
    </row>
    <row r="39" spans="1:38" x14ac:dyDescent="0.35">
      <c r="A39" s="11">
        <v>40086</v>
      </c>
      <c r="B39" s="19">
        <v>3891.1</v>
      </c>
      <c r="C39" s="19">
        <v>672</v>
      </c>
      <c r="D39" s="19">
        <v>492.5</v>
      </c>
      <c r="E39" s="19">
        <v>612.6</v>
      </c>
      <c r="F39" s="19">
        <v>1051.2</v>
      </c>
      <c r="G39" s="19">
        <v>286.3</v>
      </c>
      <c r="H39" s="19">
        <v>1184</v>
      </c>
      <c r="I39" s="19">
        <v>992.7</v>
      </c>
      <c r="J39" s="19">
        <v>3929.1</v>
      </c>
      <c r="K39" s="19">
        <v>2524.8000000000002</v>
      </c>
      <c r="L39" s="19">
        <v>491.5</v>
      </c>
      <c r="M39" s="19">
        <v>1317.3</v>
      </c>
      <c r="N39" s="19">
        <v>3448.5</v>
      </c>
      <c r="O39" s="19">
        <v>714</v>
      </c>
      <c r="P39" s="19">
        <v>316.10000000000002</v>
      </c>
      <c r="Q39" s="19">
        <v>1071.0999999999999</v>
      </c>
      <c r="R39" s="19">
        <v>160.4</v>
      </c>
      <c r="S39" s="14">
        <v>34.700000000000003</v>
      </c>
      <c r="T39" s="14">
        <v>29.7</v>
      </c>
      <c r="V39" s="16">
        <f t="shared" si="0"/>
        <v>-1.1733929342442884</v>
      </c>
      <c r="W39" s="16">
        <f t="shared" si="1"/>
        <v>0.23866348448686736</v>
      </c>
      <c r="X39" s="16">
        <f t="shared" si="2"/>
        <v>-0.12167917258163463</v>
      </c>
      <c r="Y39" s="16">
        <f t="shared" si="3"/>
        <v>2.1510755377688762</v>
      </c>
      <c r="Z39" s="16">
        <f t="shared" si="4"/>
        <v>2.0384391380314559</v>
      </c>
      <c r="AA39" s="16">
        <f t="shared" si="5"/>
        <v>0.13990905911158702</v>
      </c>
      <c r="AB39" s="16">
        <f t="shared" si="6"/>
        <v>-0.62111801242237252</v>
      </c>
      <c r="AC39" s="16">
        <f t="shared" si="7"/>
        <v>-0.15087507543753986</v>
      </c>
      <c r="AD39" s="16">
        <f t="shared" si="8"/>
        <v>0.45766005318061964</v>
      </c>
      <c r="AE39" s="16">
        <f t="shared" si="9"/>
        <v>-0.6219003385027011</v>
      </c>
      <c r="AF39" s="16">
        <f t="shared" si="10"/>
        <v>0.12222448563863342</v>
      </c>
      <c r="AG39" s="16">
        <f t="shared" si="11"/>
        <v>-0.17429524098211413</v>
      </c>
      <c r="AH39" s="16">
        <f t="shared" si="12"/>
        <v>-0.9450221175389184</v>
      </c>
      <c r="AI39" s="16">
        <f t="shared" si="13"/>
        <v>-1.4900662251655539</v>
      </c>
      <c r="AJ39" s="16">
        <f t="shared" si="14"/>
        <v>-1.4650872817955074</v>
      </c>
      <c r="AK39" s="16">
        <f t="shared" si="15"/>
        <v>-0.19567648155051076</v>
      </c>
      <c r="AL39" s="16">
        <f t="shared" si="16"/>
        <v>-1.7156862745097978</v>
      </c>
    </row>
    <row r="40" spans="1:38" x14ac:dyDescent="0.35">
      <c r="A40" s="11">
        <v>40178</v>
      </c>
      <c r="B40" s="19">
        <v>3936</v>
      </c>
      <c r="C40" s="19">
        <v>669.8</v>
      </c>
      <c r="D40" s="19">
        <v>488.5</v>
      </c>
      <c r="E40" s="19">
        <v>583</v>
      </c>
      <c r="F40" s="19">
        <v>1064.7</v>
      </c>
      <c r="G40" s="19">
        <v>281.7</v>
      </c>
      <c r="H40" s="19">
        <v>1185.9000000000001</v>
      </c>
      <c r="I40" s="19">
        <v>996.8</v>
      </c>
      <c r="J40" s="19">
        <v>3903.8</v>
      </c>
      <c r="K40" s="19">
        <v>2527.6</v>
      </c>
      <c r="L40" s="19">
        <v>487.3</v>
      </c>
      <c r="M40" s="19">
        <v>1309.8</v>
      </c>
      <c r="N40" s="19">
        <v>3466</v>
      </c>
      <c r="O40" s="19">
        <v>710.5</v>
      </c>
      <c r="P40" s="19">
        <v>314.10000000000002</v>
      </c>
      <c r="Q40" s="19">
        <v>1074.5999999999999</v>
      </c>
      <c r="R40" s="19">
        <v>161.9</v>
      </c>
      <c r="S40" s="14">
        <v>33.6</v>
      </c>
      <c r="T40" s="14">
        <v>29.8</v>
      </c>
      <c r="V40" s="16">
        <f t="shared" si="0"/>
        <v>1.1539153452751139</v>
      </c>
      <c r="W40" s="16">
        <f t="shared" si="1"/>
        <v>-0.32738095238096232</v>
      </c>
      <c r="X40" s="16">
        <f t="shared" si="2"/>
        <v>-0.81218274111675148</v>
      </c>
      <c r="Y40" s="16">
        <f t="shared" si="3"/>
        <v>-4.831864185439116</v>
      </c>
      <c r="Z40" s="16">
        <f t="shared" si="4"/>
        <v>1.2842465753424737</v>
      </c>
      <c r="AA40" s="16">
        <f t="shared" si="5"/>
        <v>-1.6067062521830322</v>
      </c>
      <c r="AB40" s="16">
        <f t="shared" si="6"/>
        <v>0.16047297297299146</v>
      </c>
      <c r="AC40" s="16">
        <f t="shared" si="7"/>
        <v>0.41301500956985038</v>
      </c>
      <c r="AD40" s="16">
        <f t="shared" si="8"/>
        <v>-0.64391336438369695</v>
      </c>
      <c r="AE40" s="16">
        <f t="shared" si="9"/>
        <v>0.11089987325727524</v>
      </c>
      <c r="AF40" s="16">
        <f t="shared" si="10"/>
        <v>-0.85452695829094649</v>
      </c>
      <c r="AG40" s="16">
        <f t="shared" si="11"/>
        <v>-0.56934639034388335</v>
      </c>
      <c r="AH40" s="16">
        <f t="shared" si="12"/>
        <v>0.50746701464405852</v>
      </c>
      <c r="AI40" s="16">
        <f t="shared" si="13"/>
        <v>-0.49019607843137081</v>
      </c>
      <c r="AJ40" s="16">
        <f t="shared" si="14"/>
        <v>-0.63271116735210686</v>
      </c>
      <c r="AK40" s="16">
        <f t="shared" si="15"/>
        <v>0.3267668751750552</v>
      </c>
      <c r="AL40" s="16">
        <f t="shared" si="16"/>
        <v>0.93516209476309786</v>
      </c>
    </row>
    <row r="41" spans="1:38" x14ac:dyDescent="0.35">
      <c r="A41" s="11">
        <v>40268</v>
      </c>
      <c r="B41" s="19">
        <v>3983.1</v>
      </c>
      <c r="C41" s="19">
        <v>671</v>
      </c>
      <c r="D41" s="19">
        <v>491.4</v>
      </c>
      <c r="E41" s="19">
        <v>576</v>
      </c>
      <c r="F41" s="19">
        <v>1062.3</v>
      </c>
      <c r="G41" s="19">
        <v>281.3</v>
      </c>
      <c r="H41" s="19">
        <v>1182.5999999999999</v>
      </c>
      <c r="I41" s="19">
        <v>1001.8</v>
      </c>
      <c r="J41" s="19">
        <v>3910.8</v>
      </c>
      <c r="K41" s="19">
        <v>2501.8000000000002</v>
      </c>
      <c r="L41" s="19">
        <v>490.6</v>
      </c>
      <c r="M41" s="19">
        <v>1300.4000000000001</v>
      </c>
      <c r="N41" s="19">
        <v>3483.6</v>
      </c>
      <c r="O41" s="19">
        <v>724.3</v>
      </c>
      <c r="P41" s="19">
        <v>315</v>
      </c>
      <c r="Q41" s="19">
        <v>1068.2</v>
      </c>
      <c r="R41" s="19">
        <v>159.19999999999999</v>
      </c>
      <c r="S41" s="14">
        <v>35.9</v>
      </c>
      <c r="T41" s="14">
        <v>31.3</v>
      </c>
      <c r="V41" s="16">
        <f t="shared" si="0"/>
        <v>1.1966463414634143</v>
      </c>
      <c r="W41" s="16">
        <f t="shared" si="1"/>
        <v>0.17915795759928521</v>
      </c>
      <c r="X41" s="16">
        <f t="shared" si="2"/>
        <v>0.59365404298874491</v>
      </c>
      <c r="Y41" s="16">
        <f t="shared" si="3"/>
        <v>-1.2006861063464824</v>
      </c>
      <c r="Z41" s="16">
        <f t="shared" si="4"/>
        <v>-0.22541561003099897</v>
      </c>
      <c r="AA41" s="16">
        <f t="shared" si="5"/>
        <v>-0.14199503017393589</v>
      </c>
      <c r="AB41" s="16">
        <f t="shared" si="6"/>
        <v>-0.27826966860613478</v>
      </c>
      <c r="AC41" s="16">
        <f t="shared" si="7"/>
        <v>0.50160513643660032</v>
      </c>
      <c r="AD41" s="16">
        <f t="shared" si="8"/>
        <v>0.17931246477791429</v>
      </c>
      <c r="AE41" s="16">
        <f t="shared" si="9"/>
        <v>-1.0207311283430776</v>
      </c>
      <c r="AF41" s="16">
        <f t="shared" si="10"/>
        <v>0.67720090293454938</v>
      </c>
      <c r="AG41" s="16">
        <f t="shared" si="11"/>
        <v>-0.7176668193617286</v>
      </c>
      <c r="AH41" s="16">
        <f t="shared" si="12"/>
        <v>0.50778995960760742</v>
      </c>
      <c r="AI41" s="16">
        <f t="shared" si="13"/>
        <v>1.9422941590429232</v>
      </c>
      <c r="AJ41" s="16">
        <f t="shared" si="14"/>
        <v>0.28653295128939771</v>
      </c>
      <c r="AK41" s="16">
        <f t="shared" si="15"/>
        <v>-0.5955704448166621</v>
      </c>
      <c r="AL41" s="16">
        <f t="shared" si="16"/>
        <v>-1.6676961087090936</v>
      </c>
    </row>
    <row r="42" spans="1:38" x14ac:dyDescent="0.35">
      <c r="A42" s="11">
        <v>40359</v>
      </c>
      <c r="B42" s="19">
        <v>3982.8</v>
      </c>
      <c r="C42" s="19">
        <v>661.3</v>
      </c>
      <c r="D42" s="19">
        <v>490</v>
      </c>
      <c r="E42" s="19">
        <v>615.1</v>
      </c>
      <c r="F42" s="19">
        <v>1053.4000000000001</v>
      </c>
      <c r="G42" s="19">
        <v>285.5</v>
      </c>
      <c r="H42" s="19">
        <v>1203.3</v>
      </c>
      <c r="I42" s="19">
        <v>1000.5</v>
      </c>
      <c r="J42" s="19">
        <v>3948.9</v>
      </c>
      <c r="K42" s="19">
        <v>2502.8000000000002</v>
      </c>
      <c r="L42" s="19">
        <v>504.5</v>
      </c>
      <c r="M42" s="19">
        <v>1299.5999999999999</v>
      </c>
      <c r="N42" s="19">
        <v>3502.2</v>
      </c>
      <c r="O42" s="19">
        <v>724</v>
      </c>
      <c r="P42" s="19">
        <v>321</v>
      </c>
      <c r="Q42" s="19">
        <v>1086.0999999999999</v>
      </c>
      <c r="R42" s="19">
        <v>159.4</v>
      </c>
      <c r="S42" s="14">
        <v>35.4</v>
      </c>
      <c r="T42" s="14">
        <v>30.6</v>
      </c>
      <c r="V42" s="16">
        <f t="shared" ref="V42:V73" si="17">(B42/B41-1)*100</f>
        <v>-7.5318219477260584E-3</v>
      </c>
      <c r="W42" s="16">
        <f t="shared" ref="W42:W73" si="18">(C42/C41-1)*100</f>
        <v>-1.4456035767511199</v>
      </c>
      <c r="X42" s="16">
        <f t="shared" ref="X42:X73" si="19">(D42/D41-1)*100</f>
        <v>-0.28490028490028019</v>
      </c>
      <c r="Y42" s="16">
        <f t="shared" ref="Y42:Y73" si="20">(E42/E41-1)*100</f>
        <v>6.7881944444444509</v>
      </c>
      <c r="Z42" s="16">
        <f t="shared" ref="Z42:Z73" si="21">(F42/F41-1)*100</f>
        <v>-0.8378047632495389</v>
      </c>
      <c r="AA42" s="16">
        <f t="shared" ref="AA42:AA73" si="22">(G42/G41-1)*100</f>
        <v>1.4930678990401569</v>
      </c>
      <c r="AB42" s="16">
        <f t="shared" ref="AB42:AB73" si="23">(H42/H41-1)*100</f>
        <v>1.7503805175038023</v>
      </c>
      <c r="AC42" s="16">
        <f t="shared" ref="AC42:AC73" si="24">(I42/I41-1)*100</f>
        <v>-0.1297664204432003</v>
      </c>
      <c r="AD42" s="16">
        <f t="shared" ref="AD42:AD73" si="25">(J42/J41-1)*100</f>
        <v>0.97422522246086718</v>
      </c>
      <c r="AE42" s="16">
        <f t="shared" ref="AE42:AE73" si="26">(K42/K41-1)*100</f>
        <v>3.9971220721080059E-2</v>
      </c>
      <c r="AF42" s="16">
        <f t="shared" ref="AF42:AF73" si="27">(L42/L41-1)*100</f>
        <v>2.8332653893192061</v>
      </c>
      <c r="AG42" s="16">
        <f t="shared" ref="AG42:AG73" si="28">(M42/M41-1)*100</f>
        <v>-6.1519532451570491E-2</v>
      </c>
      <c r="AH42" s="16">
        <f t="shared" ref="AH42:AH73" si="29">(N42/N41-1)*100</f>
        <v>0.53393041681020215</v>
      </c>
      <c r="AI42" s="16">
        <f t="shared" ref="AI42:AI73" si="30">(O42/O41-1)*100</f>
        <v>-4.1419301394440833E-2</v>
      </c>
      <c r="AJ42" s="16">
        <f t="shared" ref="AJ42:AJ73" si="31">(P42/P41-1)*100</f>
        <v>1.904761904761898</v>
      </c>
      <c r="AK42" s="16">
        <f t="shared" ref="AK42:AK73" si="32">(Q42/Q41-1)*100</f>
        <v>1.6757161580228219</v>
      </c>
      <c r="AL42" s="16">
        <f t="shared" ref="AL42:AL73" si="33">(R42/R41-1)*100</f>
        <v>0.12562814070353756</v>
      </c>
    </row>
    <row r="43" spans="1:38" x14ac:dyDescent="0.35">
      <c r="A43" s="11">
        <v>40451</v>
      </c>
      <c r="B43" s="19">
        <v>3964.3</v>
      </c>
      <c r="C43" s="19">
        <v>657</v>
      </c>
      <c r="D43" s="19">
        <v>491.8</v>
      </c>
      <c r="E43" s="19">
        <v>619.4</v>
      </c>
      <c r="F43" s="19">
        <v>1059.7</v>
      </c>
      <c r="G43" s="19">
        <v>279.8</v>
      </c>
      <c r="H43" s="19">
        <v>1208.2</v>
      </c>
      <c r="I43" s="19">
        <v>998.1</v>
      </c>
      <c r="J43" s="19">
        <v>3976</v>
      </c>
      <c r="K43" s="19">
        <v>2498.4</v>
      </c>
      <c r="L43" s="19">
        <v>500.2</v>
      </c>
      <c r="M43" s="19">
        <v>1317.5</v>
      </c>
      <c r="N43" s="19">
        <v>3481.9</v>
      </c>
      <c r="O43" s="19">
        <v>730.9</v>
      </c>
      <c r="P43" s="19">
        <v>318.8</v>
      </c>
      <c r="Q43" s="19">
        <v>1073.4000000000001</v>
      </c>
      <c r="R43" s="19">
        <v>162.4</v>
      </c>
      <c r="S43" s="14">
        <v>34.799999999999997</v>
      </c>
      <c r="T43" s="14">
        <v>31.7</v>
      </c>
      <c r="V43" s="16">
        <f t="shared" si="17"/>
        <v>-0.46449733855579156</v>
      </c>
      <c r="W43" s="16">
        <f t="shared" si="18"/>
        <v>-0.6502343868138416</v>
      </c>
      <c r="X43" s="16">
        <f t="shared" si="19"/>
        <v>0.36734693877551461</v>
      </c>
      <c r="Y43" s="16">
        <f t="shared" si="20"/>
        <v>0.69907332141114775</v>
      </c>
      <c r="Z43" s="16">
        <f t="shared" si="21"/>
        <v>0.59806341370798322</v>
      </c>
      <c r="AA43" s="16">
        <f t="shared" si="22"/>
        <v>-1.9964973730297708</v>
      </c>
      <c r="AB43" s="16">
        <f t="shared" si="23"/>
        <v>0.40721349621875014</v>
      </c>
      <c r="AC43" s="16">
        <f t="shared" si="24"/>
        <v>-0.23988005997001016</v>
      </c>
      <c r="AD43" s="16">
        <f t="shared" si="25"/>
        <v>0.68626706171339702</v>
      </c>
      <c r="AE43" s="16">
        <f t="shared" si="26"/>
        <v>-0.17580310052741632</v>
      </c>
      <c r="AF43" s="16">
        <f t="shared" si="27"/>
        <v>-0.85232903865213316</v>
      </c>
      <c r="AG43" s="16">
        <f t="shared" si="28"/>
        <v>1.377346875961849</v>
      </c>
      <c r="AH43" s="16">
        <f t="shared" si="29"/>
        <v>-0.57963565758665236</v>
      </c>
      <c r="AI43" s="16">
        <f t="shared" si="30"/>
        <v>0.95303867403313536</v>
      </c>
      <c r="AJ43" s="16">
        <f t="shared" si="31"/>
        <v>-0.68535825545170681</v>
      </c>
      <c r="AK43" s="16">
        <f t="shared" si="32"/>
        <v>-1.1693214252831097</v>
      </c>
      <c r="AL43" s="16">
        <f t="shared" si="33"/>
        <v>1.8820577164366359</v>
      </c>
    </row>
    <row r="44" spans="1:38" x14ac:dyDescent="0.35">
      <c r="A44" s="11">
        <v>40543</v>
      </c>
      <c r="B44" s="19">
        <v>3985.6</v>
      </c>
      <c r="C44" s="19">
        <v>658.1</v>
      </c>
      <c r="D44" s="19">
        <v>486.8</v>
      </c>
      <c r="E44" s="19">
        <v>585.20000000000005</v>
      </c>
      <c r="F44" s="19">
        <v>1064.5</v>
      </c>
      <c r="G44" s="19">
        <v>280.5</v>
      </c>
      <c r="H44" s="19">
        <v>1195</v>
      </c>
      <c r="I44" s="19">
        <v>1008.4</v>
      </c>
      <c r="J44" s="19">
        <v>3947.5</v>
      </c>
      <c r="K44" s="19">
        <v>2493.3000000000002</v>
      </c>
      <c r="L44" s="19">
        <v>501.6</v>
      </c>
      <c r="M44" s="19">
        <v>1300.0999999999999</v>
      </c>
      <c r="N44" s="19">
        <v>3508.6</v>
      </c>
      <c r="O44" s="19">
        <v>736.7</v>
      </c>
      <c r="P44" s="19">
        <v>317.3</v>
      </c>
      <c r="Q44" s="19">
        <v>1081.3</v>
      </c>
      <c r="R44" s="19">
        <v>159.5</v>
      </c>
      <c r="S44" s="14">
        <v>35.299999999999997</v>
      </c>
      <c r="T44" s="14">
        <v>31.9</v>
      </c>
      <c r="V44" s="16">
        <f t="shared" si="17"/>
        <v>0.5372953610977893</v>
      </c>
      <c r="W44" s="16">
        <f t="shared" si="18"/>
        <v>0.16742770167428311</v>
      </c>
      <c r="X44" s="16">
        <f t="shared" si="19"/>
        <v>-1.0166734444896353</v>
      </c>
      <c r="Y44" s="16">
        <f t="shared" si="20"/>
        <v>-5.5214723926380271</v>
      </c>
      <c r="Z44" s="16">
        <f t="shared" si="21"/>
        <v>0.45295838444843195</v>
      </c>
      <c r="AA44" s="16">
        <f t="shared" si="22"/>
        <v>0.25017869907075774</v>
      </c>
      <c r="AB44" s="16">
        <f t="shared" si="23"/>
        <v>-1.0925343486177796</v>
      </c>
      <c r="AC44" s="16">
        <f t="shared" si="24"/>
        <v>1.0319607253782115</v>
      </c>
      <c r="AD44" s="16">
        <f t="shared" si="25"/>
        <v>-0.71680080482897646</v>
      </c>
      <c r="AE44" s="16">
        <f t="shared" si="26"/>
        <v>-0.20413064361191058</v>
      </c>
      <c r="AF44" s="16">
        <f t="shared" si="27"/>
        <v>0.27988804478209506</v>
      </c>
      <c r="AG44" s="16">
        <f t="shared" si="28"/>
        <v>-1.3206831119544682</v>
      </c>
      <c r="AH44" s="16">
        <f t="shared" si="29"/>
        <v>0.76682271173784677</v>
      </c>
      <c r="AI44" s="16">
        <f t="shared" si="30"/>
        <v>0.79354220823641963</v>
      </c>
      <c r="AJ44" s="16">
        <f t="shared" si="31"/>
        <v>-0.47051442910915897</v>
      </c>
      <c r="AK44" s="16">
        <f t="shared" si="32"/>
        <v>0.73597913173093499</v>
      </c>
      <c r="AL44" s="16">
        <f t="shared" si="33"/>
        <v>-1.7857142857142905</v>
      </c>
    </row>
    <row r="45" spans="1:38" x14ac:dyDescent="0.35">
      <c r="A45" s="11">
        <v>40633</v>
      </c>
      <c r="B45" s="19">
        <v>4010.1</v>
      </c>
      <c r="C45" s="19">
        <v>658.1</v>
      </c>
      <c r="D45" s="19">
        <v>485.7</v>
      </c>
      <c r="E45" s="19">
        <v>574.1</v>
      </c>
      <c r="F45" s="19">
        <v>1074.9000000000001</v>
      </c>
      <c r="G45" s="19">
        <v>278.8</v>
      </c>
      <c r="H45" s="19">
        <v>1186.5999999999999</v>
      </c>
      <c r="I45" s="19">
        <v>1010.3</v>
      </c>
      <c r="J45" s="19">
        <v>3963.3</v>
      </c>
      <c r="K45" s="19">
        <v>2469</v>
      </c>
      <c r="L45" s="19">
        <v>503.3</v>
      </c>
      <c r="M45" s="19">
        <v>1310.8</v>
      </c>
      <c r="N45" s="19">
        <v>3454.8</v>
      </c>
      <c r="O45" s="19">
        <v>723.7</v>
      </c>
      <c r="P45" s="19">
        <v>322.5</v>
      </c>
      <c r="Q45" s="19">
        <v>1089.2</v>
      </c>
      <c r="R45" s="19">
        <v>161.4</v>
      </c>
      <c r="S45" s="14">
        <v>36.1</v>
      </c>
      <c r="T45" s="14">
        <v>34.799999999999997</v>
      </c>
      <c r="V45" s="16">
        <f t="shared" si="17"/>
        <v>0.61471296668005326</v>
      </c>
      <c r="W45" s="16">
        <f t="shared" si="18"/>
        <v>0</v>
      </c>
      <c r="X45" s="16">
        <f t="shared" si="19"/>
        <v>-0.22596548890715384</v>
      </c>
      <c r="Y45" s="16">
        <f t="shared" si="20"/>
        <v>-1.8967874231032189</v>
      </c>
      <c r="Z45" s="16">
        <f t="shared" si="21"/>
        <v>0.97698449976515445</v>
      </c>
      <c r="AA45" s="16">
        <f t="shared" si="22"/>
        <v>-0.60606060606059886</v>
      </c>
      <c r="AB45" s="16">
        <f t="shared" si="23"/>
        <v>-0.70292887029289597</v>
      </c>
      <c r="AC45" s="16">
        <f t="shared" si="24"/>
        <v>0.18841729472431901</v>
      </c>
      <c r="AD45" s="16">
        <f t="shared" si="25"/>
        <v>0.40025332488917709</v>
      </c>
      <c r="AE45" s="16">
        <f t="shared" si="26"/>
        <v>-0.97461196005295125</v>
      </c>
      <c r="AF45" s="16">
        <f t="shared" si="27"/>
        <v>0.33891547049440529</v>
      </c>
      <c r="AG45" s="16">
        <f t="shared" si="28"/>
        <v>0.82301361433736453</v>
      </c>
      <c r="AH45" s="16">
        <f t="shared" si="29"/>
        <v>-1.5333751353816205</v>
      </c>
      <c r="AI45" s="16">
        <f t="shared" si="30"/>
        <v>-1.7646260350210441</v>
      </c>
      <c r="AJ45" s="16">
        <f t="shared" si="31"/>
        <v>1.6388276079420061</v>
      </c>
      <c r="AK45" s="16">
        <f t="shared" si="32"/>
        <v>0.73060205308426163</v>
      </c>
      <c r="AL45" s="16">
        <f t="shared" si="33"/>
        <v>1.1912225705329238</v>
      </c>
    </row>
    <row r="46" spans="1:38" x14ac:dyDescent="0.35">
      <c r="A46" s="11">
        <v>40724</v>
      </c>
      <c r="B46" s="19">
        <v>3984.2</v>
      </c>
      <c r="C46" s="19">
        <v>667.3</v>
      </c>
      <c r="D46" s="19">
        <v>493.1</v>
      </c>
      <c r="E46" s="19">
        <v>597.6</v>
      </c>
      <c r="F46" s="19">
        <v>1093.9000000000001</v>
      </c>
      <c r="G46" s="19">
        <v>282.60000000000002</v>
      </c>
      <c r="H46" s="19">
        <v>1198.8</v>
      </c>
      <c r="I46" s="19">
        <v>1025</v>
      </c>
      <c r="J46" s="19">
        <v>3976.9</v>
      </c>
      <c r="K46" s="19">
        <v>2485.9</v>
      </c>
      <c r="L46" s="19">
        <v>501</v>
      </c>
      <c r="M46" s="19">
        <v>1316.4</v>
      </c>
      <c r="N46" s="19">
        <v>3484.1</v>
      </c>
      <c r="O46" s="19">
        <v>722.3</v>
      </c>
      <c r="P46" s="19">
        <v>321</v>
      </c>
      <c r="Q46" s="19">
        <v>1086.0999999999999</v>
      </c>
      <c r="R46" s="19">
        <v>160.19999999999999</v>
      </c>
      <c r="S46" s="14">
        <v>36.4</v>
      </c>
      <c r="T46" s="14">
        <v>33.299999999999997</v>
      </c>
      <c r="V46" s="16">
        <f t="shared" si="17"/>
        <v>-0.64586918031969143</v>
      </c>
      <c r="W46" s="16">
        <f t="shared" si="18"/>
        <v>1.397963835283389</v>
      </c>
      <c r="X46" s="16">
        <f t="shared" si="19"/>
        <v>1.5235742227712734</v>
      </c>
      <c r="Y46" s="16">
        <f t="shared" si="20"/>
        <v>4.0933635255182121</v>
      </c>
      <c r="Z46" s="16">
        <f t="shared" si="21"/>
        <v>1.7676062889571131</v>
      </c>
      <c r="AA46" s="16">
        <f t="shared" si="22"/>
        <v>1.3629842180774787</v>
      </c>
      <c r="AB46" s="16">
        <f t="shared" si="23"/>
        <v>1.0281476487443264</v>
      </c>
      <c r="AC46" s="16">
        <f t="shared" si="24"/>
        <v>1.4550133623676187</v>
      </c>
      <c r="AD46" s="16">
        <f t="shared" si="25"/>
        <v>0.34314838644564638</v>
      </c>
      <c r="AE46" s="16">
        <f t="shared" si="26"/>
        <v>0.68448764682058627</v>
      </c>
      <c r="AF46" s="16">
        <f t="shared" si="27"/>
        <v>-0.45698390621895513</v>
      </c>
      <c r="AG46" s="16">
        <f t="shared" si="28"/>
        <v>0.42722001830943768</v>
      </c>
      <c r="AH46" s="16">
        <f t="shared" si="29"/>
        <v>0.84809540349657375</v>
      </c>
      <c r="AI46" s="16">
        <f t="shared" si="30"/>
        <v>-0.19345032472020129</v>
      </c>
      <c r="AJ46" s="16">
        <f t="shared" si="31"/>
        <v>-0.46511627906976605</v>
      </c>
      <c r="AK46" s="16">
        <f t="shared" si="32"/>
        <v>-0.28461255967684451</v>
      </c>
      <c r="AL46" s="16">
        <f t="shared" si="33"/>
        <v>-0.74349442379183506</v>
      </c>
    </row>
    <row r="47" spans="1:38" x14ac:dyDescent="0.35">
      <c r="A47" s="11">
        <v>40816</v>
      </c>
      <c r="B47" s="19">
        <v>4001.6</v>
      </c>
      <c r="C47" s="19">
        <v>664.4</v>
      </c>
      <c r="D47" s="19">
        <v>488.2</v>
      </c>
      <c r="E47" s="19">
        <v>621.29999999999995</v>
      </c>
      <c r="F47" s="19">
        <v>1092.5999999999999</v>
      </c>
      <c r="G47" s="19">
        <v>287.5</v>
      </c>
      <c r="H47" s="19">
        <v>1209.3</v>
      </c>
      <c r="I47" s="19">
        <v>1023.3</v>
      </c>
      <c r="J47" s="19">
        <v>3986.2</v>
      </c>
      <c r="K47" s="19">
        <v>2486.1999999999998</v>
      </c>
      <c r="L47" s="19">
        <v>492.3</v>
      </c>
      <c r="M47" s="19">
        <v>1318.8</v>
      </c>
      <c r="N47" s="19">
        <v>3435.2</v>
      </c>
      <c r="O47" s="19">
        <v>726.5</v>
      </c>
      <c r="P47" s="19">
        <v>320.89999999999998</v>
      </c>
      <c r="Q47" s="19">
        <v>1093.8</v>
      </c>
      <c r="R47" s="19">
        <v>165</v>
      </c>
      <c r="S47" s="14">
        <v>35.1</v>
      </c>
      <c r="T47" s="14">
        <v>34.5</v>
      </c>
      <c r="V47" s="16">
        <f t="shared" si="17"/>
        <v>0.43672506400280753</v>
      </c>
      <c r="W47" s="16">
        <f t="shared" si="18"/>
        <v>-0.43458714221489281</v>
      </c>
      <c r="X47" s="16">
        <f t="shared" si="19"/>
        <v>-0.99371324274996065</v>
      </c>
      <c r="Y47" s="16">
        <f t="shared" si="20"/>
        <v>3.9658634538152437</v>
      </c>
      <c r="Z47" s="16">
        <f t="shared" si="21"/>
        <v>-0.11884084468417599</v>
      </c>
      <c r="AA47" s="16">
        <f t="shared" si="22"/>
        <v>1.7338995046001227</v>
      </c>
      <c r="AB47" s="16">
        <f t="shared" si="23"/>
        <v>0.87587587587587556</v>
      </c>
      <c r="AC47" s="16">
        <f t="shared" si="24"/>
        <v>-0.16585365853658551</v>
      </c>
      <c r="AD47" s="16">
        <f t="shared" si="25"/>
        <v>0.23385048655988339</v>
      </c>
      <c r="AE47" s="16">
        <f t="shared" si="26"/>
        <v>1.2068063880277258E-2</v>
      </c>
      <c r="AF47" s="16">
        <f t="shared" si="27"/>
        <v>-1.7365269461077859</v>
      </c>
      <c r="AG47" s="16">
        <f t="shared" si="28"/>
        <v>0.18231540565176729</v>
      </c>
      <c r="AH47" s="16">
        <f t="shared" si="29"/>
        <v>-1.4035188427427459</v>
      </c>
      <c r="AI47" s="16">
        <f t="shared" si="30"/>
        <v>0.58147584106327255</v>
      </c>
      <c r="AJ47" s="16">
        <f t="shared" si="31"/>
        <v>-3.1152647975085657E-2</v>
      </c>
      <c r="AK47" s="16">
        <f t="shared" si="32"/>
        <v>0.70895865942361969</v>
      </c>
      <c r="AL47" s="16">
        <f t="shared" si="33"/>
        <v>2.9962546816479474</v>
      </c>
    </row>
    <row r="48" spans="1:38" x14ac:dyDescent="0.35">
      <c r="A48" s="11">
        <v>40908</v>
      </c>
      <c r="B48" s="19">
        <v>4021.9</v>
      </c>
      <c r="C48" s="19">
        <v>665</v>
      </c>
      <c r="D48" s="19">
        <v>487.7</v>
      </c>
      <c r="E48" s="19">
        <v>587.70000000000005</v>
      </c>
      <c r="F48" s="19">
        <v>1086.4000000000001</v>
      </c>
      <c r="G48" s="19">
        <v>285.3</v>
      </c>
      <c r="H48" s="19">
        <v>1191.8</v>
      </c>
      <c r="I48" s="19">
        <v>1026.4000000000001</v>
      </c>
      <c r="J48" s="19">
        <v>3940.6</v>
      </c>
      <c r="K48" s="19">
        <v>2505.3000000000002</v>
      </c>
      <c r="L48" s="19">
        <v>498.7</v>
      </c>
      <c r="M48" s="19">
        <v>1320.2</v>
      </c>
      <c r="N48" s="19">
        <v>3446.7</v>
      </c>
      <c r="O48" s="19">
        <v>729.5</v>
      </c>
      <c r="P48" s="19">
        <v>318.2</v>
      </c>
      <c r="Q48" s="19">
        <v>1094.9000000000001</v>
      </c>
      <c r="R48" s="19">
        <v>161.5</v>
      </c>
      <c r="S48" s="14">
        <v>39.5</v>
      </c>
      <c r="T48" s="14">
        <v>33.200000000000003</v>
      </c>
      <c r="V48" s="16">
        <f t="shared" si="17"/>
        <v>0.5072970811675459</v>
      </c>
      <c r="W48" s="16">
        <f t="shared" si="18"/>
        <v>9.0307043949433563E-2</v>
      </c>
      <c r="X48" s="16">
        <f t="shared" si="19"/>
        <v>-0.1024170421958237</v>
      </c>
      <c r="Y48" s="16">
        <f t="shared" si="20"/>
        <v>-5.4080154514727035</v>
      </c>
      <c r="Z48" s="16">
        <f t="shared" si="21"/>
        <v>-0.56745377997435842</v>
      </c>
      <c r="AA48" s="16">
        <f t="shared" si="22"/>
        <v>-0.7652173913043403</v>
      </c>
      <c r="AB48" s="16">
        <f t="shared" si="23"/>
        <v>-1.4471181675349332</v>
      </c>
      <c r="AC48" s="16">
        <f t="shared" si="24"/>
        <v>0.30294146389133747</v>
      </c>
      <c r="AD48" s="16">
        <f t="shared" si="25"/>
        <v>-1.1439466158245981</v>
      </c>
      <c r="AE48" s="16">
        <f t="shared" si="26"/>
        <v>0.76824068860108508</v>
      </c>
      <c r="AF48" s="16">
        <f t="shared" si="27"/>
        <v>1.3000203128173737</v>
      </c>
      <c r="AG48" s="16">
        <f t="shared" si="28"/>
        <v>0.10615711252655036</v>
      </c>
      <c r="AH48" s="16">
        <f t="shared" si="29"/>
        <v>0.33476944573824774</v>
      </c>
      <c r="AI48" s="16">
        <f t="shared" si="30"/>
        <v>0.41293874741912262</v>
      </c>
      <c r="AJ48" s="16">
        <f t="shared" si="31"/>
        <v>-0.84138360860080974</v>
      </c>
      <c r="AK48" s="16">
        <f t="shared" si="32"/>
        <v>0.1005668312305863</v>
      </c>
      <c r="AL48" s="16">
        <f t="shared" si="33"/>
        <v>-2.1212121212121238</v>
      </c>
    </row>
    <row r="49" spans="1:38" x14ac:dyDescent="0.35">
      <c r="A49" s="11">
        <v>40999</v>
      </c>
      <c r="B49" s="19">
        <v>4031.8</v>
      </c>
      <c r="C49" s="19">
        <v>665.4</v>
      </c>
      <c r="D49" s="19">
        <v>482.1</v>
      </c>
      <c r="E49" s="19">
        <v>593.5</v>
      </c>
      <c r="F49" s="19">
        <v>1103.0999999999999</v>
      </c>
      <c r="G49" s="19">
        <v>288.7</v>
      </c>
      <c r="H49" s="19">
        <v>1185.0999999999999</v>
      </c>
      <c r="I49" s="19">
        <v>1025.5999999999999</v>
      </c>
      <c r="J49" s="19">
        <v>3939.1</v>
      </c>
      <c r="K49" s="19">
        <v>2480.9</v>
      </c>
      <c r="L49" s="19">
        <v>499.3</v>
      </c>
      <c r="M49" s="19">
        <v>1322.9</v>
      </c>
      <c r="N49" s="19">
        <v>3466.4</v>
      </c>
      <c r="O49" s="19">
        <v>728.3</v>
      </c>
      <c r="P49" s="19">
        <v>317.7</v>
      </c>
      <c r="Q49" s="19">
        <v>1071.2</v>
      </c>
      <c r="R49" s="19">
        <v>159.9</v>
      </c>
      <c r="S49" s="14">
        <v>38.700000000000003</v>
      </c>
      <c r="T49" s="14">
        <v>33.200000000000003</v>
      </c>
      <c r="V49" s="16">
        <f t="shared" si="17"/>
        <v>0.24615231606952559</v>
      </c>
      <c r="W49" s="16">
        <f t="shared" si="18"/>
        <v>6.0150375939849177E-2</v>
      </c>
      <c r="X49" s="16">
        <f t="shared" si="19"/>
        <v>-1.1482468730777073</v>
      </c>
      <c r="Y49" s="16">
        <f t="shared" si="20"/>
        <v>0.98689807725029777</v>
      </c>
      <c r="Z49" s="16">
        <f t="shared" si="21"/>
        <v>1.5371870397643317</v>
      </c>
      <c r="AA49" s="16">
        <f t="shared" si="22"/>
        <v>1.191728005608117</v>
      </c>
      <c r="AB49" s="16">
        <f t="shared" si="23"/>
        <v>-0.56217486155395457</v>
      </c>
      <c r="AC49" s="16">
        <f t="shared" si="24"/>
        <v>-7.7942322681234799E-2</v>
      </c>
      <c r="AD49" s="16">
        <f t="shared" si="25"/>
        <v>-3.8065269248332978E-2</v>
      </c>
      <c r="AE49" s="16">
        <f t="shared" si="26"/>
        <v>-0.97393525725462116</v>
      </c>
      <c r="AF49" s="16">
        <f t="shared" si="27"/>
        <v>0.12031281331461585</v>
      </c>
      <c r="AG49" s="16">
        <f t="shared" si="28"/>
        <v>0.20451446750493485</v>
      </c>
      <c r="AH49" s="16">
        <f t="shared" si="29"/>
        <v>0.57156120346999462</v>
      </c>
      <c r="AI49" s="16">
        <f t="shared" si="30"/>
        <v>-0.16449623029473059</v>
      </c>
      <c r="AJ49" s="16">
        <f t="shared" si="31"/>
        <v>-0.1571338780641085</v>
      </c>
      <c r="AK49" s="16">
        <f t="shared" si="32"/>
        <v>-2.1645812402959264</v>
      </c>
      <c r="AL49" s="16">
        <f t="shared" si="33"/>
        <v>-0.99071207430340147</v>
      </c>
    </row>
    <row r="50" spans="1:38" x14ac:dyDescent="0.35">
      <c r="A50" s="11">
        <v>41090</v>
      </c>
      <c r="B50" s="19">
        <v>4045.5</v>
      </c>
      <c r="C50" s="19">
        <v>672.5</v>
      </c>
      <c r="D50" s="19">
        <v>493.4</v>
      </c>
      <c r="E50" s="19">
        <v>621.5</v>
      </c>
      <c r="F50" s="19">
        <v>1101</v>
      </c>
      <c r="G50" s="19">
        <v>282.7</v>
      </c>
      <c r="H50" s="19">
        <v>1199.5</v>
      </c>
      <c r="I50" s="19">
        <v>1021.4</v>
      </c>
      <c r="J50" s="19">
        <v>3911.7</v>
      </c>
      <c r="K50" s="19">
        <v>2477.9</v>
      </c>
      <c r="L50" s="19">
        <v>496.9</v>
      </c>
      <c r="M50" s="19">
        <v>1317.9</v>
      </c>
      <c r="N50" s="19">
        <v>3482.2</v>
      </c>
      <c r="O50" s="19">
        <v>730.2</v>
      </c>
      <c r="P50" s="19">
        <v>321.10000000000002</v>
      </c>
      <c r="Q50" s="19">
        <v>1077</v>
      </c>
      <c r="R50" s="19">
        <v>161.80000000000001</v>
      </c>
      <c r="S50" s="14">
        <v>39.200000000000003</v>
      </c>
      <c r="T50" s="14">
        <v>36</v>
      </c>
      <c r="V50" s="16">
        <f t="shared" si="17"/>
        <v>0.3397986011210774</v>
      </c>
      <c r="W50" s="16">
        <f t="shared" si="18"/>
        <v>1.0670273519687523</v>
      </c>
      <c r="X50" s="16">
        <f t="shared" si="19"/>
        <v>2.343912051441599</v>
      </c>
      <c r="Y50" s="16">
        <f t="shared" si="20"/>
        <v>4.7177759056444835</v>
      </c>
      <c r="Z50" s="16">
        <f t="shared" si="21"/>
        <v>-0.19037258634755361</v>
      </c>
      <c r="AA50" s="16">
        <f t="shared" si="22"/>
        <v>-2.0782819535850372</v>
      </c>
      <c r="AB50" s="16">
        <f t="shared" si="23"/>
        <v>1.2150873344021651</v>
      </c>
      <c r="AC50" s="16">
        <f t="shared" si="24"/>
        <v>-0.40951638065521712</v>
      </c>
      <c r="AD50" s="16">
        <f t="shared" si="25"/>
        <v>-0.69559036328095125</v>
      </c>
      <c r="AE50" s="16">
        <f t="shared" si="26"/>
        <v>-0.12092385827723318</v>
      </c>
      <c r="AF50" s="16">
        <f t="shared" si="27"/>
        <v>-0.48067294211897593</v>
      </c>
      <c r="AG50" s="16">
        <f t="shared" si="28"/>
        <v>-0.37795751757502272</v>
      </c>
      <c r="AH50" s="16">
        <f t="shared" si="29"/>
        <v>0.45580429263789579</v>
      </c>
      <c r="AI50" s="16">
        <f t="shared" si="30"/>
        <v>0.26088150487437733</v>
      </c>
      <c r="AJ50" s="16">
        <f t="shared" si="31"/>
        <v>1.070192005036219</v>
      </c>
      <c r="AK50" s="16">
        <f t="shared" si="32"/>
        <v>0.5414488424197117</v>
      </c>
      <c r="AL50" s="16">
        <f t="shared" si="33"/>
        <v>1.1882426516572897</v>
      </c>
    </row>
    <row r="51" spans="1:38" x14ac:dyDescent="0.35">
      <c r="A51" s="11">
        <v>41182</v>
      </c>
      <c r="B51" s="19">
        <v>4052.1</v>
      </c>
      <c r="C51" s="19">
        <v>675</v>
      </c>
      <c r="D51" s="19">
        <v>494.2</v>
      </c>
      <c r="E51" s="19">
        <v>638.79999999999995</v>
      </c>
      <c r="F51" s="19">
        <v>1106.0999999999999</v>
      </c>
      <c r="G51" s="19">
        <v>283</v>
      </c>
      <c r="H51" s="19">
        <v>1203.5</v>
      </c>
      <c r="I51" s="19">
        <v>1014</v>
      </c>
      <c r="J51" s="19">
        <v>3911</v>
      </c>
      <c r="K51" s="19">
        <v>2477.1999999999998</v>
      </c>
      <c r="L51" s="19">
        <v>516.6</v>
      </c>
      <c r="M51" s="19">
        <v>1319.3</v>
      </c>
      <c r="N51" s="19">
        <v>3451.9</v>
      </c>
      <c r="O51" s="19">
        <v>734.1</v>
      </c>
      <c r="P51" s="19">
        <v>319.5</v>
      </c>
      <c r="Q51" s="19">
        <v>1062.3</v>
      </c>
      <c r="R51" s="19">
        <v>158.80000000000001</v>
      </c>
      <c r="S51" s="14">
        <v>38.9</v>
      </c>
      <c r="T51" s="14">
        <v>35.700000000000003</v>
      </c>
      <c r="V51" s="16">
        <f t="shared" si="17"/>
        <v>0.16314423433443359</v>
      </c>
      <c r="W51" s="16">
        <f t="shared" si="18"/>
        <v>0.37174721189590088</v>
      </c>
      <c r="X51" s="16">
        <f t="shared" si="19"/>
        <v>0.16214025131739973</v>
      </c>
      <c r="Y51" s="16">
        <f t="shared" si="20"/>
        <v>2.7835880933225976</v>
      </c>
      <c r="Z51" s="16">
        <f t="shared" si="21"/>
        <v>0.46321525885557602</v>
      </c>
      <c r="AA51" s="16">
        <f t="shared" si="22"/>
        <v>0.10611956137247525</v>
      </c>
      <c r="AB51" s="16">
        <f t="shared" si="23"/>
        <v>0.33347228011670893</v>
      </c>
      <c r="AC51" s="16">
        <f t="shared" si="24"/>
        <v>-0.72449579009202791</v>
      </c>
      <c r="AD51" s="16">
        <f t="shared" si="25"/>
        <v>-1.7895032850168135E-2</v>
      </c>
      <c r="AE51" s="16">
        <f t="shared" si="26"/>
        <v>-2.8249727591922458E-2</v>
      </c>
      <c r="AF51" s="16">
        <f t="shared" si="27"/>
        <v>3.9645803984705186</v>
      </c>
      <c r="AG51" s="16">
        <f t="shared" si="28"/>
        <v>0.10622960770922951</v>
      </c>
      <c r="AH51" s="16">
        <f t="shared" si="29"/>
        <v>-0.87013956694043104</v>
      </c>
      <c r="AI51" s="16">
        <f t="shared" si="30"/>
        <v>0.53410024650779597</v>
      </c>
      <c r="AJ51" s="16">
        <f t="shared" si="31"/>
        <v>-0.4982871379632603</v>
      </c>
      <c r="AK51" s="16">
        <f t="shared" si="32"/>
        <v>-1.3649025069637943</v>
      </c>
      <c r="AL51" s="16">
        <f t="shared" si="33"/>
        <v>-1.8541409147095123</v>
      </c>
    </row>
    <row r="52" spans="1:38" x14ac:dyDescent="0.35">
      <c r="A52" s="11">
        <v>41274</v>
      </c>
      <c r="B52" s="19">
        <v>4051.2</v>
      </c>
      <c r="C52" s="19">
        <v>673.9</v>
      </c>
      <c r="D52" s="19">
        <v>489.5</v>
      </c>
      <c r="E52" s="19">
        <v>602.79999999999995</v>
      </c>
      <c r="F52" s="19">
        <v>1100.5999999999999</v>
      </c>
      <c r="G52" s="19">
        <v>285.39999999999998</v>
      </c>
      <c r="H52" s="19">
        <v>1177</v>
      </c>
      <c r="I52" s="19">
        <v>1015.9</v>
      </c>
      <c r="J52" s="19">
        <v>3887.7</v>
      </c>
      <c r="K52" s="19">
        <v>2472.1999999999998</v>
      </c>
      <c r="L52" s="19">
        <v>516</v>
      </c>
      <c r="M52" s="19">
        <v>1310.7</v>
      </c>
      <c r="N52" s="19">
        <v>3439.9</v>
      </c>
      <c r="O52" s="19">
        <v>722.4</v>
      </c>
      <c r="P52" s="19">
        <v>318.2</v>
      </c>
      <c r="Q52" s="19">
        <v>1068.2</v>
      </c>
      <c r="R52" s="19">
        <v>156.1</v>
      </c>
      <c r="S52" s="14">
        <v>37.6</v>
      </c>
      <c r="T52" s="14">
        <v>35.200000000000003</v>
      </c>
      <c r="V52" s="16">
        <f t="shared" si="17"/>
        <v>-2.2210705560077315E-2</v>
      </c>
      <c r="W52" s="16">
        <f t="shared" si="18"/>
        <v>-0.16296296296296475</v>
      </c>
      <c r="X52" s="16">
        <f t="shared" si="19"/>
        <v>-0.95103197086199298</v>
      </c>
      <c r="Y52" s="16">
        <f t="shared" si="20"/>
        <v>-5.6355666875391393</v>
      </c>
      <c r="Z52" s="16">
        <f t="shared" si="21"/>
        <v>-0.49724256396347366</v>
      </c>
      <c r="AA52" s="16">
        <f t="shared" si="22"/>
        <v>0.84805653710247064</v>
      </c>
      <c r="AB52" s="16">
        <f t="shared" si="23"/>
        <v>-2.2019110926464469</v>
      </c>
      <c r="AC52" s="16">
        <f t="shared" si="24"/>
        <v>0.18737672583826193</v>
      </c>
      <c r="AD52" s="16">
        <f t="shared" si="25"/>
        <v>-0.59575556123754314</v>
      </c>
      <c r="AE52" s="16">
        <f t="shared" si="26"/>
        <v>-0.20184078798644034</v>
      </c>
      <c r="AF52" s="16">
        <f t="shared" si="27"/>
        <v>-0.11614401858304202</v>
      </c>
      <c r="AG52" s="16">
        <f t="shared" si="28"/>
        <v>-0.65186083529144012</v>
      </c>
      <c r="AH52" s="16">
        <f t="shared" si="29"/>
        <v>-0.34763463599756239</v>
      </c>
      <c r="AI52" s="16">
        <f t="shared" si="30"/>
        <v>-1.5937883122190466</v>
      </c>
      <c r="AJ52" s="16">
        <f t="shared" si="31"/>
        <v>-0.40688575899844315</v>
      </c>
      <c r="AK52" s="16">
        <f t="shared" si="32"/>
        <v>0.55539866327780629</v>
      </c>
      <c r="AL52" s="16">
        <f t="shared" si="33"/>
        <v>-1.7002518891687801</v>
      </c>
    </row>
    <row r="53" spans="1:38" x14ac:dyDescent="0.35">
      <c r="A53" s="11">
        <v>41364</v>
      </c>
      <c r="B53" s="19">
        <v>4029.2</v>
      </c>
      <c r="C53" s="19">
        <v>660.6</v>
      </c>
      <c r="D53" s="19">
        <v>494.6</v>
      </c>
      <c r="E53" s="19">
        <v>601.1</v>
      </c>
      <c r="F53" s="19">
        <v>1109.5999999999999</v>
      </c>
      <c r="G53" s="19">
        <v>279.2</v>
      </c>
      <c r="H53" s="19">
        <v>1174.4000000000001</v>
      </c>
      <c r="I53" s="19">
        <v>1017.5</v>
      </c>
      <c r="J53" s="19">
        <v>3882.2</v>
      </c>
      <c r="K53" s="19">
        <v>2470.8000000000002</v>
      </c>
      <c r="L53" s="19">
        <v>516</v>
      </c>
      <c r="M53" s="19">
        <v>1293.5</v>
      </c>
      <c r="N53" s="19">
        <v>3450.4</v>
      </c>
      <c r="O53" s="19">
        <v>720.1</v>
      </c>
      <c r="P53" s="19">
        <v>316.89999999999998</v>
      </c>
      <c r="Q53" s="19">
        <v>1061.9000000000001</v>
      </c>
      <c r="R53" s="19">
        <v>153.69999999999999</v>
      </c>
      <c r="S53" s="14">
        <v>41.4</v>
      </c>
      <c r="T53" s="14">
        <v>35.5</v>
      </c>
      <c r="V53" s="16">
        <f t="shared" si="17"/>
        <v>-0.543048973143756</v>
      </c>
      <c r="W53" s="16">
        <f t="shared" si="18"/>
        <v>-1.9735865855468049</v>
      </c>
      <c r="X53" s="16">
        <f t="shared" si="19"/>
        <v>1.0418794688457744</v>
      </c>
      <c r="Y53" s="16">
        <f t="shared" si="20"/>
        <v>-0.28201725282016588</v>
      </c>
      <c r="Z53" s="16">
        <f t="shared" si="21"/>
        <v>0.81773578048336404</v>
      </c>
      <c r="AA53" s="16">
        <f t="shared" si="22"/>
        <v>-2.1723896285914424</v>
      </c>
      <c r="AB53" s="16">
        <f t="shared" si="23"/>
        <v>-0.22090059473236501</v>
      </c>
      <c r="AC53" s="16">
        <f t="shared" si="24"/>
        <v>0.15749581651738342</v>
      </c>
      <c r="AD53" s="16">
        <f t="shared" si="25"/>
        <v>-0.14147182138539716</v>
      </c>
      <c r="AE53" s="16">
        <f t="shared" si="26"/>
        <v>-5.6629722514345282E-2</v>
      </c>
      <c r="AF53" s="16">
        <f t="shared" si="27"/>
        <v>0</v>
      </c>
      <c r="AG53" s="16">
        <f t="shared" si="28"/>
        <v>-1.3122758831158987</v>
      </c>
      <c r="AH53" s="16">
        <f t="shared" si="29"/>
        <v>0.30524143143695337</v>
      </c>
      <c r="AI53" s="16">
        <f t="shared" si="30"/>
        <v>-0.31838316722037074</v>
      </c>
      <c r="AJ53" s="16">
        <f t="shared" si="31"/>
        <v>-0.40854808296668654</v>
      </c>
      <c r="AK53" s="16">
        <f t="shared" si="32"/>
        <v>-0.58977719528178207</v>
      </c>
      <c r="AL53" s="16">
        <f t="shared" si="33"/>
        <v>-1.5374759769378632</v>
      </c>
    </row>
    <row r="54" spans="1:38" x14ac:dyDescent="0.35">
      <c r="A54" s="11">
        <v>41455</v>
      </c>
      <c r="B54" s="19">
        <v>4057</v>
      </c>
      <c r="C54" s="19">
        <v>655.20000000000005</v>
      </c>
      <c r="D54" s="19">
        <v>481.2</v>
      </c>
      <c r="E54" s="19">
        <v>629.79999999999995</v>
      </c>
      <c r="F54" s="19">
        <v>1087.5</v>
      </c>
      <c r="G54" s="19">
        <v>277.39999999999998</v>
      </c>
      <c r="H54" s="19">
        <v>1170.8</v>
      </c>
      <c r="I54" s="19">
        <v>1020.8</v>
      </c>
      <c r="J54" s="19">
        <v>3849.7</v>
      </c>
      <c r="K54" s="19">
        <v>2462.6999999999998</v>
      </c>
      <c r="L54" s="19">
        <v>514.79999999999995</v>
      </c>
      <c r="M54" s="19">
        <v>1295.7</v>
      </c>
      <c r="N54" s="19">
        <v>3390</v>
      </c>
      <c r="O54" s="19">
        <v>721.9</v>
      </c>
      <c r="P54" s="19">
        <v>314.60000000000002</v>
      </c>
      <c r="Q54" s="19">
        <v>1050.0999999999999</v>
      </c>
      <c r="R54" s="19">
        <v>153.9</v>
      </c>
      <c r="S54" s="14">
        <v>38.9</v>
      </c>
      <c r="T54" s="14">
        <v>36</v>
      </c>
      <c r="V54" s="16">
        <f t="shared" si="17"/>
        <v>0.68996326814256825</v>
      </c>
      <c r="W54" s="16">
        <f t="shared" si="18"/>
        <v>-0.81743869209809361</v>
      </c>
      <c r="X54" s="16">
        <f t="shared" si="19"/>
        <v>-2.7092600080873552</v>
      </c>
      <c r="Y54" s="16">
        <f t="shared" si="20"/>
        <v>4.7745799367825636</v>
      </c>
      <c r="Z54" s="16">
        <f t="shared" si="21"/>
        <v>-1.9917087238644493</v>
      </c>
      <c r="AA54" s="16">
        <f t="shared" si="22"/>
        <v>-0.64469914040115039</v>
      </c>
      <c r="AB54" s="16">
        <f t="shared" si="23"/>
        <v>-0.30653950953679621</v>
      </c>
      <c r="AC54" s="16">
        <f t="shared" si="24"/>
        <v>0.32432432432432101</v>
      </c>
      <c r="AD54" s="16">
        <f t="shared" si="25"/>
        <v>-0.83715419092267318</v>
      </c>
      <c r="AE54" s="16">
        <f t="shared" si="26"/>
        <v>-0.32782904322488093</v>
      </c>
      <c r="AF54" s="16">
        <f t="shared" si="27"/>
        <v>-0.23255813953488857</v>
      </c>
      <c r="AG54" s="16">
        <f t="shared" si="28"/>
        <v>0.17008117510630694</v>
      </c>
      <c r="AH54" s="16">
        <f t="shared" si="29"/>
        <v>-1.7505216786459554</v>
      </c>
      <c r="AI54" s="16">
        <f t="shared" si="30"/>
        <v>0.24996528259964013</v>
      </c>
      <c r="AJ54" s="16">
        <f t="shared" si="31"/>
        <v>-0.7257810034711154</v>
      </c>
      <c r="AK54" s="16">
        <f t="shared" si="32"/>
        <v>-1.1112157453621041</v>
      </c>
      <c r="AL54" s="16">
        <f t="shared" si="33"/>
        <v>0.13012361743658385</v>
      </c>
    </row>
    <row r="55" spans="1:38" x14ac:dyDescent="0.35">
      <c r="A55" s="11">
        <v>41547</v>
      </c>
      <c r="B55" s="19">
        <v>4008.5</v>
      </c>
      <c r="C55" s="19">
        <v>656.5</v>
      </c>
      <c r="D55" s="19">
        <v>488</v>
      </c>
      <c r="E55" s="19">
        <v>628.79999999999995</v>
      </c>
      <c r="F55" s="19">
        <v>1103.3</v>
      </c>
      <c r="G55" s="19">
        <v>279.8</v>
      </c>
      <c r="H55" s="19">
        <v>1173.4000000000001</v>
      </c>
      <c r="I55" s="19">
        <v>1021.4</v>
      </c>
      <c r="J55" s="19">
        <v>3881.1</v>
      </c>
      <c r="K55" s="19">
        <v>2451.4</v>
      </c>
      <c r="L55" s="19">
        <v>517.6</v>
      </c>
      <c r="M55" s="19">
        <v>1291</v>
      </c>
      <c r="N55" s="19">
        <v>3358</v>
      </c>
      <c r="O55" s="19">
        <v>732.8</v>
      </c>
      <c r="P55" s="19">
        <v>316.3</v>
      </c>
      <c r="Q55" s="19">
        <v>1031.3</v>
      </c>
      <c r="R55" s="19">
        <v>157.9</v>
      </c>
      <c r="S55" s="14">
        <v>38.299999999999997</v>
      </c>
      <c r="T55" s="14">
        <v>38.1</v>
      </c>
      <c r="V55" s="16">
        <f t="shared" si="17"/>
        <v>-1.1954646290362358</v>
      </c>
      <c r="W55" s="16">
        <f t="shared" si="18"/>
        <v>0.19841269841269771</v>
      </c>
      <c r="X55" s="16">
        <f t="shared" si="19"/>
        <v>1.413133832086455</v>
      </c>
      <c r="Y55" s="16">
        <f t="shared" si="20"/>
        <v>-0.15878056525880924</v>
      </c>
      <c r="Z55" s="16">
        <f t="shared" si="21"/>
        <v>1.4528735632183931</v>
      </c>
      <c r="AA55" s="16">
        <f t="shared" si="22"/>
        <v>0.86517664023073593</v>
      </c>
      <c r="AB55" s="16">
        <f t="shared" si="23"/>
        <v>0.22207037922790107</v>
      </c>
      <c r="AC55" s="16">
        <f t="shared" si="24"/>
        <v>5.8777429467093967E-2</v>
      </c>
      <c r="AD55" s="16">
        <f t="shared" si="25"/>
        <v>0.81564797256929999</v>
      </c>
      <c r="AE55" s="16">
        <f t="shared" si="26"/>
        <v>-0.45884598205220284</v>
      </c>
      <c r="AF55" s="16">
        <f t="shared" si="27"/>
        <v>0.54390054390056619</v>
      </c>
      <c r="AG55" s="16">
        <f t="shared" si="28"/>
        <v>-0.36273828818399467</v>
      </c>
      <c r="AH55" s="16">
        <f t="shared" si="29"/>
        <v>-0.94395280235988199</v>
      </c>
      <c r="AI55" s="16">
        <f t="shared" si="30"/>
        <v>1.5099044188945809</v>
      </c>
      <c r="AJ55" s="16">
        <f t="shared" si="31"/>
        <v>0.54036872218690135</v>
      </c>
      <c r="AK55" s="16">
        <f t="shared" si="32"/>
        <v>-1.7903056851728327</v>
      </c>
      <c r="AL55" s="16">
        <f t="shared" si="33"/>
        <v>2.5990903183885639</v>
      </c>
    </row>
    <row r="56" spans="1:38" x14ac:dyDescent="0.35">
      <c r="A56" s="11">
        <v>41639</v>
      </c>
      <c r="B56" s="19">
        <v>4033.5</v>
      </c>
      <c r="C56" s="19">
        <v>649.4</v>
      </c>
      <c r="D56" s="19">
        <v>484.1</v>
      </c>
      <c r="E56" s="19">
        <v>588.5</v>
      </c>
      <c r="F56" s="19">
        <v>1104</v>
      </c>
      <c r="G56" s="19">
        <v>282.10000000000002</v>
      </c>
      <c r="H56" s="19">
        <v>1165.7</v>
      </c>
      <c r="I56" s="19">
        <v>1008.8</v>
      </c>
      <c r="J56" s="19">
        <v>3838.3</v>
      </c>
      <c r="K56" s="19">
        <v>2461.9</v>
      </c>
      <c r="L56" s="19">
        <v>506.4</v>
      </c>
      <c r="M56" s="19">
        <v>1283.5</v>
      </c>
      <c r="N56" s="19">
        <v>3352</v>
      </c>
      <c r="O56" s="19">
        <v>725</v>
      </c>
      <c r="P56" s="19">
        <v>310.3</v>
      </c>
      <c r="Q56" s="19">
        <v>1045.3</v>
      </c>
      <c r="R56" s="19">
        <v>157.4</v>
      </c>
      <c r="S56" s="14">
        <v>38.299999999999997</v>
      </c>
      <c r="T56" s="14">
        <v>36.299999999999997</v>
      </c>
      <c r="V56" s="16">
        <f t="shared" si="17"/>
        <v>0.6236746912810176</v>
      </c>
      <c r="W56" s="16">
        <f t="shared" si="18"/>
        <v>-1.081492764661085</v>
      </c>
      <c r="X56" s="16">
        <f t="shared" si="19"/>
        <v>-0.79918032786884252</v>
      </c>
      <c r="Y56" s="16">
        <f t="shared" si="20"/>
        <v>-6.4090330788804</v>
      </c>
      <c r="Z56" s="16">
        <f t="shared" si="21"/>
        <v>6.3446025559699137E-2</v>
      </c>
      <c r="AA56" s="16">
        <f t="shared" si="22"/>
        <v>0.82201572551823254</v>
      </c>
      <c r="AB56" s="16">
        <f t="shared" si="23"/>
        <v>-0.6562127151866437</v>
      </c>
      <c r="AC56" s="16">
        <f t="shared" si="24"/>
        <v>-1.2336009398864367</v>
      </c>
      <c r="AD56" s="16">
        <f t="shared" si="25"/>
        <v>-1.1027801396511272</v>
      </c>
      <c r="AE56" s="16">
        <f t="shared" si="26"/>
        <v>0.42832667047401074</v>
      </c>
      <c r="AF56" s="16">
        <f t="shared" si="27"/>
        <v>-2.1638330757341673</v>
      </c>
      <c r="AG56" s="16">
        <f t="shared" si="28"/>
        <v>-0.58094500387296799</v>
      </c>
      <c r="AH56" s="16">
        <f t="shared" si="29"/>
        <v>-0.17867778439547566</v>
      </c>
      <c r="AI56" s="16">
        <f t="shared" si="30"/>
        <v>-1.0644104803493426</v>
      </c>
      <c r="AJ56" s="16">
        <f t="shared" si="31"/>
        <v>-1.8969332911792591</v>
      </c>
      <c r="AK56" s="16">
        <f t="shared" si="32"/>
        <v>1.3575099389120604</v>
      </c>
      <c r="AL56" s="16">
        <f t="shared" si="33"/>
        <v>-0.31665611146295403</v>
      </c>
    </row>
    <row r="57" spans="1:38" x14ac:dyDescent="0.35">
      <c r="A57" s="11">
        <v>41729</v>
      </c>
      <c r="B57" s="19">
        <v>4016</v>
      </c>
      <c r="C57" s="19">
        <v>649.29999999999995</v>
      </c>
      <c r="D57" s="19">
        <v>480.4</v>
      </c>
      <c r="E57" s="19">
        <v>571</v>
      </c>
      <c r="F57" s="19">
        <v>1093.5999999999999</v>
      </c>
      <c r="G57" s="19">
        <v>278.60000000000002</v>
      </c>
      <c r="H57" s="19">
        <v>1158.9000000000001</v>
      </c>
      <c r="I57" s="19">
        <v>1011.9</v>
      </c>
      <c r="J57" s="19">
        <v>3800.9</v>
      </c>
      <c r="K57" s="19">
        <v>2435.8000000000002</v>
      </c>
      <c r="L57" s="19">
        <v>499.9</v>
      </c>
      <c r="M57" s="19">
        <v>1279.8</v>
      </c>
      <c r="N57" s="19">
        <v>3313</v>
      </c>
      <c r="O57" s="19">
        <v>723.4</v>
      </c>
      <c r="P57" s="19">
        <v>314.10000000000002</v>
      </c>
      <c r="Q57" s="19">
        <v>1030.5</v>
      </c>
      <c r="R57" s="19">
        <v>155.9</v>
      </c>
      <c r="S57" s="14">
        <v>36.9</v>
      </c>
      <c r="T57" s="14">
        <v>34.1</v>
      </c>
      <c r="V57" s="16">
        <f t="shared" si="17"/>
        <v>-0.43386636915829779</v>
      </c>
      <c r="W57" s="16">
        <f t="shared" si="18"/>
        <v>-1.5398829688950677E-2</v>
      </c>
      <c r="X57" s="16">
        <f t="shared" si="19"/>
        <v>-0.76430489568272142</v>
      </c>
      <c r="Y57" s="16">
        <f t="shared" si="20"/>
        <v>-2.9736618521665203</v>
      </c>
      <c r="Z57" s="16">
        <f t="shared" si="21"/>
        <v>-0.94202898550725944</v>
      </c>
      <c r="AA57" s="16">
        <f t="shared" si="22"/>
        <v>-1.2406947890818865</v>
      </c>
      <c r="AB57" s="16">
        <f t="shared" si="23"/>
        <v>-0.58334048211374778</v>
      </c>
      <c r="AC57" s="16">
        <f t="shared" si="24"/>
        <v>0.30729579698651754</v>
      </c>
      <c r="AD57" s="16">
        <f t="shared" si="25"/>
        <v>-0.97438970377511369</v>
      </c>
      <c r="AE57" s="16">
        <f t="shared" si="26"/>
        <v>-1.0601567894715447</v>
      </c>
      <c r="AF57" s="16">
        <f t="shared" si="27"/>
        <v>-1.2835703001579768</v>
      </c>
      <c r="AG57" s="16">
        <f t="shared" si="28"/>
        <v>-0.28827425009739782</v>
      </c>
      <c r="AH57" s="16">
        <f t="shared" si="29"/>
        <v>-1.1634844868735117</v>
      </c>
      <c r="AI57" s="16">
        <f t="shared" si="30"/>
        <v>-0.22068965517241246</v>
      </c>
      <c r="AJ57" s="16">
        <f t="shared" si="31"/>
        <v>1.2246213341927215</v>
      </c>
      <c r="AK57" s="16">
        <f t="shared" si="32"/>
        <v>-1.4158614751745846</v>
      </c>
      <c r="AL57" s="16">
        <f t="shared" si="33"/>
        <v>-0.95298602287166023</v>
      </c>
    </row>
    <row r="58" spans="1:38" x14ac:dyDescent="0.35">
      <c r="A58" s="11">
        <v>41820</v>
      </c>
      <c r="B58" s="19">
        <v>4031</v>
      </c>
      <c r="C58" s="19">
        <v>654.20000000000005</v>
      </c>
      <c r="D58" s="19">
        <v>474.5</v>
      </c>
      <c r="E58" s="19">
        <v>619.79999999999995</v>
      </c>
      <c r="F58" s="19">
        <v>1091.9000000000001</v>
      </c>
      <c r="G58" s="19">
        <v>279.3</v>
      </c>
      <c r="H58" s="19">
        <v>1164.7</v>
      </c>
      <c r="I58" s="19">
        <v>1004.8</v>
      </c>
      <c r="J58" s="19">
        <v>3810.4</v>
      </c>
      <c r="K58" s="19">
        <v>2446.3000000000002</v>
      </c>
      <c r="L58" s="19">
        <v>501.9</v>
      </c>
      <c r="M58" s="19">
        <v>1275.8</v>
      </c>
      <c r="N58" s="19">
        <v>3320.3</v>
      </c>
      <c r="O58" s="19">
        <v>722.8</v>
      </c>
      <c r="P58" s="19">
        <v>311.5</v>
      </c>
      <c r="Q58" s="19">
        <v>1038.3</v>
      </c>
      <c r="R58" s="19">
        <v>157.30000000000001</v>
      </c>
      <c r="S58" s="14">
        <v>37.1</v>
      </c>
      <c r="T58" s="14">
        <v>34</v>
      </c>
      <c r="V58" s="16">
        <f t="shared" si="17"/>
        <v>0.37350597609562275</v>
      </c>
      <c r="W58" s="16">
        <f t="shared" si="18"/>
        <v>0.75465886339136645</v>
      </c>
      <c r="X58" s="16">
        <f t="shared" si="19"/>
        <v>-1.2281432139883419</v>
      </c>
      <c r="Y58" s="16">
        <f t="shared" si="20"/>
        <v>8.5464098073555039</v>
      </c>
      <c r="Z58" s="16">
        <f t="shared" si="21"/>
        <v>-0.15544989027065359</v>
      </c>
      <c r="AA58" s="16">
        <f t="shared" si="22"/>
        <v>0.25125628140703071</v>
      </c>
      <c r="AB58" s="16">
        <f t="shared" si="23"/>
        <v>0.50047458797135569</v>
      </c>
      <c r="AC58" s="16">
        <f t="shared" si="24"/>
        <v>-0.70165036070758413</v>
      </c>
      <c r="AD58" s="16">
        <f t="shared" si="25"/>
        <v>0.24994080349391989</v>
      </c>
      <c r="AE58" s="16">
        <f t="shared" si="26"/>
        <v>0.43106987437391275</v>
      </c>
      <c r="AF58" s="16">
        <f t="shared" si="27"/>
        <v>0.40008001600320142</v>
      </c>
      <c r="AG58" s="16">
        <f t="shared" si="28"/>
        <v>-0.31254883575558834</v>
      </c>
      <c r="AH58" s="16">
        <f t="shared" si="29"/>
        <v>0.22034409900393293</v>
      </c>
      <c r="AI58" s="16">
        <f t="shared" si="30"/>
        <v>-8.2941664362734535E-2</v>
      </c>
      <c r="AJ58" s="16">
        <f t="shared" si="31"/>
        <v>-0.82776185928049584</v>
      </c>
      <c r="AK58" s="16">
        <f t="shared" si="32"/>
        <v>0.75691411935951969</v>
      </c>
      <c r="AL58" s="16">
        <f t="shared" si="33"/>
        <v>0.89801154586273135</v>
      </c>
    </row>
    <row r="59" spans="1:38" x14ac:dyDescent="0.35">
      <c r="A59" s="11">
        <v>41912</v>
      </c>
      <c r="B59" s="19">
        <v>4030.1</v>
      </c>
      <c r="C59" s="19">
        <v>651.9</v>
      </c>
      <c r="D59" s="19">
        <v>480</v>
      </c>
      <c r="E59" s="19">
        <v>633.70000000000005</v>
      </c>
      <c r="F59" s="19">
        <v>1086.2</v>
      </c>
      <c r="G59" s="19">
        <v>284.10000000000002</v>
      </c>
      <c r="H59" s="19">
        <v>1165.2</v>
      </c>
      <c r="I59" s="19">
        <v>1001.8</v>
      </c>
      <c r="J59" s="19">
        <v>3800.8</v>
      </c>
      <c r="K59" s="19">
        <v>2404.1999999999998</v>
      </c>
      <c r="L59" s="19">
        <v>507.7</v>
      </c>
      <c r="M59" s="19">
        <v>1275.5999999999999</v>
      </c>
      <c r="N59" s="19">
        <v>3329.8</v>
      </c>
      <c r="O59" s="19">
        <v>719.8</v>
      </c>
      <c r="P59" s="19">
        <v>309.5</v>
      </c>
      <c r="Q59" s="19">
        <v>1019.4</v>
      </c>
      <c r="R59" s="19">
        <v>159.6</v>
      </c>
      <c r="S59" s="14">
        <v>38.799999999999997</v>
      </c>
      <c r="T59" s="14">
        <v>33.4</v>
      </c>
      <c r="V59" s="16">
        <f t="shared" si="17"/>
        <v>-2.2326966013397342E-2</v>
      </c>
      <c r="W59" s="16">
        <f t="shared" si="18"/>
        <v>-0.35157444206666</v>
      </c>
      <c r="X59" s="16">
        <f t="shared" si="19"/>
        <v>1.1591148577450028</v>
      </c>
      <c r="Y59" s="16">
        <f t="shared" si="20"/>
        <v>2.2426589222329874</v>
      </c>
      <c r="Z59" s="16">
        <f t="shared" si="21"/>
        <v>-0.52202582654089502</v>
      </c>
      <c r="AA59" s="16">
        <f t="shared" si="22"/>
        <v>1.7185821697099923</v>
      </c>
      <c r="AB59" s="16">
        <f t="shared" si="23"/>
        <v>4.2929509745004424E-2</v>
      </c>
      <c r="AC59" s="16">
        <f t="shared" si="24"/>
        <v>-0.29856687898088818</v>
      </c>
      <c r="AD59" s="16">
        <f t="shared" si="25"/>
        <v>-0.25194205332773612</v>
      </c>
      <c r="AE59" s="16">
        <f t="shared" si="26"/>
        <v>-1.7209663573560241</v>
      </c>
      <c r="AF59" s="16">
        <f t="shared" si="27"/>
        <v>1.1556086869894511</v>
      </c>
      <c r="AG59" s="16">
        <f t="shared" si="28"/>
        <v>-1.5676438313216856E-2</v>
      </c>
      <c r="AH59" s="16">
        <f t="shared" si="29"/>
        <v>0.28611872421167028</v>
      </c>
      <c r="AI59" s="16">
        <f t="shared" si="30"/>
        <v>-0.41505257332595802</v>
      </c>
      <c r="AJ59" s="16">
        <f t="shared" si="31"/>
        <v>-0.64205457463883953</v>
      </c>
      <c r="AK59" s="16">
        <f t="shared" si="32"/>
        <v>-1.820283155157465</v>
      </c>
      <c r="AL59" s="16">
        <f t="shared" si="33"/>
        <v>1.4621741894468965</v>
      </c>
    </row>
    <row r="60" spans="1:38" x14ac:dyDescent="0.35">
      <c r="A60" s="11">
        <v>42004</v>
      </c>
      <c r="B60" s="19">
        <v>4077.6</v>
      </c>
      <c r="C60" s="19">
        <v>647.20000000000005</v>
      </c>
      <c r="D60" s="19">
        <v>473.7</v>
      </c>
      <c r="E60" s="19">
        <v>589.9</v>
      </c>
      <c r="F60" s="19">
        <v>1100.8</v>
      </c>
      <c r="G60" s="19">
        <v>278</v>
      </c>
      <c r="H60" s="19">
        <v>1155.3</v>
      </c>
      <c r="I60" s="19">
        <v>993.5</v>
      </c>
      <c r="J60" s="19">
        <v>3804.6</v>
      </c>
      <c r="K60" s="19">
        <v>2424.8000000000002</v>
      </c>
      <c r="L60" s="19">
        <v>506.6</v>
      </c>
      <c r="M60" s="19">
        <v>1264.3</v>
      </c>
      <c r="N60" s="19">
        <v>3401.4</v>
      </c>
      <c r="O60" s="19">
        <v>722.1</v>
      </c>
      <c r="P60" s="19">
        <v>310.7</v>
      </c>
      <c r="Q60" s="19">
        <v>1048.5999999999999</v>
      </c>
      <c r="R60" s="19">
        <v>154</v>
      </c>
      <c r="S60" s="14">
        <v>39.4</v>
      </c>
      <c r="T60" s="14">
        <v>34.4</v>
      </c>
      <c r="V60" s="16">
        <f t="shared" si="17"/>
        <v>1.1786308032058823</v>
      </c>
      <c r="W60" s="16">
        <f t="shared" si="18"/>
        <v>-0.72096947384566734</v>
      </c>
      <c r="X60" s="16">
        <f t="shared" si="19"/>
        <v>-1.3125000000000053</v>
      </c>
      <c r="Y60" s="16">
        <f t="shared" si="20"/>
        <v>-6.9117879122613353</v>
      </c>
      <c r="Z60" s="16">
        <f t="shared" si="21"/>
        <v>1.3441355183207326</v>
      </c>
      <c r="AA60" s="16">
        <f t="shared" si="22"/>
        <v>-2.1471312917986651</v>
      </c>
      <c r="AB60" s="16">
        <f t="shared" si="23"/>
        <v>-0.84963954685891574</v>
      </c>
      <c r="AC60" s="16">
        <f t="shared" si="24"/>
        <v>-0.82850868436813441</v>
      </c>
      <c r="AD60" s="16">
        <f t="shared" si="25"/>
        <v>9.9978951799606364E-2</v>
      </c>
      <c r="AE60" s="16">
        <f t="shared" si="26"/>
        <v>0.85683387405375289</v>
      </c>
      <c r="AF60" s="16">
        <f t="shared" si="27"/>
        <v>-0.21666338388811601</v>
      </c>
      <c r="AG60" s="16">
        <f t="shared" si="28"/>
        <v>-0.88585763562244457</v>
      </c>
      <c r="AH60" s="16">
        <f t="shared" si="29"/>
        <v>2.1502792960538253</v>
      </c>
      <c r="AI60" s="16">
        <f t="shared" si="30"/>
        <v>0.31953320366768789</v>
      </c>
      <c r="AJ60" s="16">
        <f t="shared" si="31"/>
        <v>0.38772213247173504</v>
      </c>
      <c r="AK60" s="16">
        <f t="shared" si="32"/>
        <v>2.8644300568962056</v>
      </c>
      <c r="AL60" s="16">
        <f t="shared" si="33"/>
        <v>-3.5087719298245612</v>
      </c>
    </row>
    <row r="61" spans="1:38" x14ac:dyDescent="0.35">
      <c r="A61" s="11">
        <v>42094</v>
      </c>
      <c r="B61" s="19">
        <v>4042.9</v>
      </c>
      <c r="C61" s="19">
        <v>644.29999999999995</v>
      </c>
      <c r="D61" s="19">
        <v>458.9</v>
      </c>
      <c r="E61" s="19">
        <v>586.6</v>
      </c>
      <c r="F61" s="19">
        <v>1115</v>
      </c>
      <c r="G61" s="19">
        <v>277.89999999999998</v>
      </c>
      <c r="H61" s="19">
        <v>1147</v>
      </c>
      <c r="I61" s="19">
        <v>991.5</v>
      </c>
      <c r="J61" s="19">
        <v>3781.3</v>
      </c>
      <c r="K61" s="19">
        <v>2425.1</v>
      </c>
      <c r="L61" s="19">
        <v>501.8</v>
      </c>
      <c r="M61" s="19">
        <v>1263.2</v>
      </c>
      <c r="N61" s="19">
        <v>3389.4</v>
      </c>
      <c r="O61" s="19">
        <v>700.3</v>
      </c>
      <c r="P61" s="19">
        <v>306.10000000000002</v>
      </c>
      <c r="Q61" s="19">
        <v>1041.5</v>
      </c>
      <c r="R61" s="19">
        <v>153.9</v>
      </c>
      <c r="S61" s="14">
        <v>37</v>
      </c>
      <c r="T61" s="14">
        <v>35.9</v>
      </c>
      <c r="V61" s="16">
        <f t="shared" si="17"/>
        <v>-0.85099077888953767</v>
      </c>
      <c r="W61" s="16">
        <f t="shared" si="18"/>
        <v>-0.44808405438814258</v>
      </c>
      <c r="X61" s="16">
        <f t="shared" si="19"/>
        <v>-3.1243402997677916</v>
      </c>
      <c r="Y61" s="16">
        <f t="shared" si="20"/>
        <v>-0.55941685031360988</v>
      </c>
      <c r="Z61" s="16">
        <f t="shared" si="21"/>
        <v>1.2899709302325535</v>
      </c>
      <c r="AA61" s="16">
        <f t="shared" si="22"/>
        <v>-3.5971223021591392E-2</v>
      </c>
      <c r="AB61" s="16">
        <f t="shared" si="23"/>
        <v>-0.7184281139098081</v>
      </c>
      <c r="AC61" s="16">
        <f t="shared" si="24"/>
        <v>-0.20130850528434774</v>
      </c>
      <c r="AD61" s="16">
        <f t="shared" si="25"/>
        <v>-0.61241654838878334</v>
      </c>
      <c r="AE61" s="16">
        <f t="shared" si="26"/>
        <v>1.2372154404483027E-2</v>
      </c>
      <c r="AF61" s="16">
        <f t="shared" si="27"/>
        <v>-0.9474930911962165</v>
      </c>
      <c r="AG61" s="16">
        <f t="shared" si="28"/>
        <v>-8.7004666613932358E-2</v>
      </c>
      <c r="AH61" s="16">
        <f t="shared" si="29"/>
        <v>-0.35279590756747137</v>
      </c>
      <c r="AI61" s="16">
        <f t="shared" si="30"/>
        <v>-3.0189724414901087</v>
      </c>
      <c r="AJ61" s="16">
        <f t="shared" si="31"/>
        <v>-1.4805278403604683</v>
      </c>
      <c r="AK61" s="16">
        <f t="shared" si="32"/>
        <v>-0.67709326721341334</v>
      </c>
      <c r="AL61" s="16">
        <f t="shared" si="33"/>
        <v>-6.493506493505663E-2</v>
      </c>
    </row>
    <row r="62" spans="1:38" x14ac:dyDescent="0.35">
      <c r="A62" s="11">
        <v>42185</v>
      </c>
      <c r="B62" s="19">
        <v>4068.9</v>
      </c>
      <c r="C62" s="19">
        <v>651.6</v>
      </c>
      <c r="D62" s="19">
        <v>461.4</v>
      </c>
      <c r="E62" s="19">
        <v>629.29999999999995</v>
      </c>
      <c r="F62" s="19">
        <v>1110.8</v>
      </c>
      <c r="G62" s="19">
        <v>276.2</v>
      </c>
      <c r="H62" s="19">
        <v>1152.4000000000001</v>
      </c>
      <c r="I62" s="19">
        <v>987.5</v>
      </c>
      <c r="J62" s="19">
        <v>3801.2</v>
      </c>
      <c r="K62" s="19">
        <v>2425.6</v>
      </c>
      <c r="L62" s="19">
        <v>504.3</v>
      </c>
      <c r="M62" s="19">
        <v>1262.4000000000001</v>
      </c>
      <c r="N62" s="19">
        <v>3410.8</v>
      </c>
      <c r="O62" s="19">
        <v>710.1</v>
      </c>
      <c r="P62" s="19">
        <v>305.60000000000002</v>
      </c>
      <c r="Q62" s="19">
        <v>1029</v>
      </c>
      <c r="R62" s="19">
        <v>156.30000000000001</v>
      </c>
      <c r="S62" s="14">
        <v>36.4</v>
      </c>
      <c r="T62" s="14">
        <v>35.799999999999997</v>
      </c>
      <c r="V62" s="16">
        <f t="shared" si="17"/>
        <v>0.64310272329268781</v>
      </c>
      <c r="W62" s="16">
        <f t="shared" si="18"/>
        <v>1.1330125717833317</v>
      </c>
      <c r="X62" s="16">
        <f t="shared" si="19"/>
        <v>0.54478099803878521</v>
      </c>
      <c r="Y62" s="16">
        <f t="shared" si="20"/>
        <v>7.2792362768496321</v>
      </c>
      <c r="Z62" s="16">
        <f t="shared" si="21"/>
        <v>-0.37668161434978309</v>
      </c>
      <c r="AA62" s="16">
        <f t="shared" si="22"/>
        <v>-0.61173083843109044</v>
      </c>
      <c r="AB62" s="16">
        <f t="shared" si="23"/>
        <v>0.47079337401918497</v>
      </c>
      <c r="AC62" s="16">
        <f t="shared" si="24"/>
        <v>-0.40342914775592931</v>
      </c>
      <c r="AD62" s="16">
        <f t="shared" si="25"/>
        <v>0.52627403274005946</v>
      </c>
      <c r="AE62" s="16">
        <f t="shared" si="26"/>
        <v>2.0617706486336651E-2</v>
      </c>
      <c r="AF62" s="16">
        <f t="shared" si="27"/>
        <v>0.49820645675568986</v>
      </c>
      <c r="AG62" s="16">
        <f t="shared" si="28"/>
        <v>-6.3331222292584144E-2</v>
      </c>
      <c r="AH62" s="16">
        <f t="shared" si="29"/>
        <v>0.63138018528352546</v>
      </c>
      <c r="AI62" s="16">
        <f t="shared" si="30"/>
        <v>1.3994002570327124</v>
      </c>
      <c r="AJ62" s="16">
        <f t="shared" si="31"/>
        <v>-0.16334531198954894</v>
      </c>
      <c r="AK62" s="16">
        <f t="shared" si="32"/>
        <v>-1.2001920307249114</v>
      </c>
      <c r="AL62" s="16">
        <f t="shared" si="33"/>
        <v>1.5594541910331383</v>
      </c>
    </row>
    <row r="63" spans="1:38" x14ac:dyDescent="0.35">
      <c r="A63" s="11">
        <v>42277</v>
      </c>
      <c r="B63" s="19">
        <v>4040</v>
      </c>
      <c r="C63" s="19">
        <v>648.1</v>
      </c>
      <c r="D63" s="19">
        <v>468.5</v>
      </c>
      <c r="E63" s="19">
        <v>644.79999999999995</v>
      </c>
      <c r="F63" s="19">
        <v>1110.7</v>
      </c>
      <c r="G63" s="19">
        <v>278.7</v>
      </c>
      <c r="H63" s="19">
        <v>1150</v>
      </c>
      <c r="I63" s="19">
        <v>990.8</v>
      </c>
      <c r="J63" s="19">
        <v>3770.4</v>
      </c>
      <c r="K63" s="19">
        <v>2425.6</v>
      </c>
      <c r="L63" s="19">
        <v>506.4</v>
      </c>
      <c r="M63" s="19">
        <v>1261.9000000000001</v>
      </c>
      <c r="N63" s="19">
        <v>3351.6</v>
      </c>
      <c r="O63" s="19">
        <v>699.7</v>
      </c>
      <c r="P63" s="19">
        <v>309.2</v>
      </c>
      <c r="Q63" s="19">
        <v>1015.5</v>
      </c>
      <c r="R63" s="19">
        <v>152.6</v>
      </c>
      <c r="S63" s="14">
        <v>39.1</v>
      </c>
      <c r="T63" s="14">
        <v>35.9</v>
      </c>
      <c r="V63" s="16">
        <f t="shared" si="17"/>
        <v>-0.71026567376932803</v>
      </c>
      <c r="W63" s="16">
        <f t="shared" si="18"/>
        <v>-0.53713934929404683</v>
      </c>
      <c r="X63" s="16">
        <f t="shared" si="19"/>
        <v>1.538794971824875</v>
      </c>
      <c r="Y63" s="16">
        <f t="shared" si="20"/>
        <v>2.4630541871921263</v>
      </c>
      <c r="Z63" s="16">
        <f t="shared" si="21"/>
        <v>-9.0025207057919943E-3</v>
      </c>
      <c r="AA63" s="16">
        <f t="shared" si="22"/>
        <v>0.90514120202751513</v>
      </c>
      <c r="AB63" s="16">
        <f t="shared" si="23"/>
        <v>-0.20826102047900585</v>
      </c>
      <c r="AC63" s="16">
        <f t="shared" si="24"/>
        <v>0.33417721518986809</v>
      </c>
      <c r="AD63" s="16">
        <f t="shared" si="25"/>
        <v>-0.8102704409133854</v>
      </c>
      <c r="AE63" s="16">
        <f t="shared" si="26"/>
        <v>0</v>
      </c>
      <c r="AF63" s="16">
        <f t="shared" si="27"/>
        <v>0.41641879833431705</v>
      </c>
      <c r="AG63" s="16">
        <f t="shared" si="28"/>
        <v>-3.9607097591887186E-2</v>
      </c>
      <c r="AH63" s="16">
        <f t="shared" si="29"/>
        <v>-1.7356631875219963</v>
      </c>
      <c r="AI63" s="16">
        <f t="shared" si="30"/>
        <v>-1.4645824531756113</v>
      </c>
      <c r="AJ63" s="16">
        <f t="shared" si="31"/>
        <v>1.1780104712041828</v>
      </c>
      <c r="AK63" s="16">
        <f t="shared" si="32"/>
        <v>-1.3119533527696792</v>
      </c>
      <c r="AL63" s="16">
        <f t="shared" si="33"/>
        <v>-2.3672424824056404</v>
      </c>
    </row>
    <row r="64" spans="1:38" x14ac:dyDescent="0.35">
      <c r="A64" s="11">
        <v>42369</v>
      </c>
      <c r="B64" s="19">
        <v>4017.7</v>
      </c>
      <c r="C64" s="19">
        <v>642</v>
      </c>
      <c r="D64" s="19">
        <v>471.2</v>
      </c>
      <c r="E64" s="19">
        <v>604.29999999999995</v>
      </c>
      <c r="F64" s="19">
        <v>1110.4000000000001</v>
      </c>
      <c r="G64" s="19">
        <v>274.60000000000002</v>
      </c>
      <c r="H64" s="19">
        <v>1145.3</v>
      </c>
      <c r="I64" s="19">
        <v>988.6</v>
      </c>
      <c r="J64" s="19">
        <v>3770.5</v>
      </c>
      <c r="K64" s="19">
        <v>2426</v>
      </c>
      <c r="L64" s="19">
        <v>500.5</v>
      </c>
      <c r="M64" s="19">
        <v>1255.2</v>
      </c>
      <c r="N64" s="19">
        <v>3408.5</v>
      </c>
      <c r="O64" s="19">
        <v>701.2</v>
      </c>
      <c r="P64" s="19">
        <v>305.7</v>
      </c>
      <c r="Q64" s="19">
        <v>1027.4000000000001</v>
      </c>
      <c r="R64" s="19">
        <v>153.80000000000001</v>
      </c>
      <c r="S64" s="14">
        <v>36.200000000000003</v>
      </c>
      <c r="T64" s="14">
        <v>34.6</v>
      </c>
      <c r="V64" s="16">
        <f t="shared" si="17"/>
        <v>-0.55198019801980802</v>
      </c>
      <c r="W64" s="16">
        <f t="shared" si="18"/>
        <v>-0.94121277580621054</v>
      </c>
      <c r="X64" s="16">
        <f t="shared" si="19"/>
        <v>0.57630736392741966</v>
      </c>
      <c r="Y64" s="16">
        <f t="shared" si="20"/>
        <v>-6.2810173697270493</v>
      </c>
      <c r="Z64" s="16">
        <f t="shared" si="21"/>
        <v>-2.7009993697668655E-2</v>
      </c>
      <c r="AA64" s="16">
        <f t="shared" si="22"/>
        <v>-1.4711158952278369</v>
      </c>
      <c r="AB64" s="16">
        <f t="shared" si="23"/>
        <v>-0.40869565217391823</v>
      </c>
      <c r="AC64" s="16">
        <f t="shared" si="24"/>
        <v>-0.2220427937020486</v>
      </c>
      <c r="AD64" s="16">
        <f t="shared" si="25"/>
        <v>2.65223848927576E-3</v>
      </c>
      <c r="AE64" s="16">
        <f t="shared" si="26"/>
        <v>1.6490765171517374E-2</v>
      </c>
      <c r="AF64" s="16">
        <f t="shared" si="27"/>
        <v>-1.1650868878356979</v>
      </c>
      <c r="AG64" s="16">
        <f t="shared" si="28"/>
        <v>-0.53094539979396949</v>
      </c>
      <c r="AH64" s="16">
        <f t="shared" si="29"/>
        <v>1.6976966225086487</v>
      </c>
      <c r="AI64" s="16">
        <f t="shared" si="30"/>
        <v>0.21437759039588666</v>
      </c>
      <c r="AJ64" s="16">
        <f t="shared" si="31"/>
        <v>-1.1319534282018151</v>
      </c>
      <c r="AK64" s="16">
        <f t="shared" si="32"/>
        <v>1.171836533727233</v>
      </c>
      <c r="AL64" s="16">
        <f t="shared" si="33"/>
        <v>0.78636959370905757</v>
      </c>
    </row>
    <row r="65" spans="1:38" x14ac:dyDescent="0.35">
      <c r="A65" s="11">
        <v>42460</v>
      </c>
      <c r="B65" s="19">
        <v>4003.5</v>
      </c>
      <c r="C65" s="19">
        <v>647.29999999999995</v>
      </c>
      <c r="D65" s="19">
        <v>466.3</v>
      </c>
      <c r="E65" s="19">
        <v>601.9</v>
      </c>
      <c r="F65" s="19">
        <v>1097.0999999999999</v>
      </c>
      <c r="G65" s="19">
        <v>273.89999999999998</v>
      </c>
      <c r="H65" s="19">
        <v>1142.0999999999999</v>
      </c>
      <c r="I65" s="19">
        <v>983.5</v>
      </c>
      <c r="J65" s="19">
        <v>3787.5</v>
      </c>
      <c r="K65" s="19">
        <v>2421.8000000000002</v>
      </c>
      <c r="L65" s="19">
        <v>504.5</v>
      </c>
      <c r="M65" s="19">
        <v>1249</v>
      </c>
      <c r="N65" s="19">
        <v>3386.4</v>
      </c>
      <c r="O65" s="19">
        <v>695.8</v>
      </c>
      <c r="P65" s="19">
        <v>306.5</v>
      </c>
      <c r="Q65" s="19">
        <v>1028.4000000000001</v>
      </c>
      <c r="R65" s="19">
        <v>152.19999999999999</v>
      </c>
      <c r="S65" s="14">
        <v>38.1</v>
      </c>
      <c r="T65" s="14">
        <v>35.299999999999997</v>
      </c>
      <c r="V65" s="16">
        <f t="shared" si="17"/>
        <v>-0.35343604549866736</v>
      </c>
      <c r="W65" s="16">
        <f t="shared" si="18"/>
        <v>0.82554517133954786</v>
      </c>
      <c r="X65" s="16">
        <f t="shared" si="19"/>
        <v>-1.0398981324278411</v>
      </c>
      <c r="Y65" s="16">
        <f t="shared" si="20"/>
        <v>-0.39715373159026068</v>
      </c>
      <c r="Z65" s="16">
        <f t="shared" si="21"/>
        <v>-1.1977665706052076</v>
      </c>
      <c r="AA65" s="16">
        <f t="shared" si="22"/>
        <v>-0.25491624180628003</v>
      </c>
      <c r="AB65" s="16">
        <f t="shared" si="23"/>
        <v>-0.27940277656509638</v>
      </c>
      <c r="AC65" s="16">
        <f t="shared" si="24"/>
        <v>-0.51588104390046796</v>
      </c>
      <c r="AD65" s="16">
        <f t="shared" si="25"/>
        <v>0.45086858506828698</v>
      </c>
      <c r="AE65" s="16">
        <f t="shared" si="26"/>
        <v>-0.17312448474855469</v>
      </c>
      <c r="AF65" s="16">
        <f t="shared" si="27"/>
        <v>0.79920079920079434</v>
      </c>
      <c r="AG65" s="16">
        <f t="shared" si="28"/>
        <v>-0.49394518801785248</v>
      </c>
      <c r="AH65" s="16">
        <f t="shared" si="29"/>
        <v>-0.64837905236907467</v>
      </c>
      <c r="AI65" s="16">
        <f t="shared" si="30"/>
        <v>-0.77010838562465711</v>
      </c>
      <c r="AJ65" s="16">
        <f t="shared" si="31"/>
        <v>0.26169447170429905</v>
      </c>
      <c r="AK65" s="16">
        <f t="shared" si="32"/>
        <v>9.7333073778460566E-2</v>
      </c>
      <c r="AL65" s="16">
        <f t="shared" si="33"/>
        <v>-1.0403120936281041</v>
      </c>
    </row>
    <row r="66" spans="1:38" x14ac:dyDescent="0.35">
      <c r="A66" s="11">
        <v>42551</v>
      </c>
      <c r="B66" s="19">
        <v>3993.8</v>
      </c>
      <c r="C66" s="19">
        <v>651.4</v>
      </c>
      <c r="D66" s="19">
        <v>472.7</v>
      </c>
      <c r="E66" s="19">
        <v>629</v>
      </c>
      <c r="F66" s="19">
        <v>1100.7</v>
      </c>
      <c r="G66" s="19">
        <v>276.10000000000002</v>
      </c>
      <c r="H66" s="19">
        <v>1147.0999999999999</v>
      </c>
      <c r="I66" s="19">
        <v>983.4</v>
      </c>
      <c r="J66" s="19">
        <v>3784.9</v>
      </c>
      <c r="K66" s="19">
        <v>2439.3000000000002</v>
      </c>
      <c r="L66" s="19">
        <v>501.1</v>
      </c>
      <c r="M66" s="19">
        <v>1256.9000000000001</v>
      </c>
      <c r="N66" s="19">
        <v>3380.2</v>
      </c>
      <c r="O66" s="19">
        <v>701.7</v>
      </c>
      <c r="P66" s="19">
        <v>298.2</v>
      </c>
      <c r="Q66" s="19">
        <v>1029.4000000000001</v>
      </c>
      <c r="R66" s="19">
        <v>155.69999999999999</v>
      </c>
      <c r="S66" s="14">
        <v>38.200000000000003</v>
      </c>
      <c r="T66" s="14">
        <v>35.9</v>
      </c>
      <c r="V66" s="16">
        <f t="shared" si="17"/>
        <v>-0.2422879980017445</v>
      </c>
      <c r="W66" s="16">
        <f t="shared" si="18"/>
        <v>0.63340027807816668</v>
      </c>
      <c r="X66" s="16">
        <f t="shared" si="19"/>
        <v>1.3725069697619441</v>
      </c>
      <c r="Y66" s="16">
        <f t="shared" si="20"/>
        <v>4.5024090380461956</v>
      </c>
      <c r="Z66" s="16">
        <f t="shared" si="21"/>
        <v>0.32813781788352259</v>
      </c>
      <c r="AA66" s="16">
        <f t="shared" si="22"/>
        <v>0.80321285140563248</v>
      </c>
      <c r="AB66" s="16">
        <f t="shared" si="23"/>
        <v>0.43779003589878851</v>
      </c>
      <c r="AC66" s="16">
        <f t="shared" si="24"/>
        <v>-1.0167768174884628E-2</v>
      </c>
      <c r="AD66" s="16">
        <f t="shared" si="25"/>
        <v>-6.8646864686461306E-2</v>
      </c>
      <c r="AE66" s="16">
        <f t="shared" si="26"/>
        <v>0.72260302254520958</v>
      </c>
      <c r="AF66" s="16">
        <f t="shared" si="27"/>
        <v>-0.67393458870168566</v>
      </c>
      <c r="AG66" s="16">
        <f t="shared" si="28"/>
        <v>0.63250600480384556</v>
      </c>
      <c r="AH66" s="16">
        <f t="shared" si="29"/>
        <v>-0.18308528230570609</v>
      </c>
      <c r="AI66" s="16">
        <f t="shared" si="30"/>
        <v>0.84794481172751901</v>
      </c>
      <c r="AJ66" s="16">
        <f t="shared" si="31"/>
        <v>-2.7079934747145207</v>
      </c>
      <c r="AK66" s="16">
        <f t="shared" si="32"/>
        <v>9.7238428626988949E-2</v>
      </c>
      <c r="AL66" s="16">
        <f t="shared" si="33"/>
        <v>2.2996057818659654</v>
      </c>
    </row>
    <row r="67" spans="1:38" x14ac:dyDescent="0.35">
      <c r="A67" s="11">
        <v>42643</v>
      </c>
      <c r="B67" s="19">
        <v>3974.9</v>
      </c>
      <c r="C67" s="19">
        <v>651.6</v>
      </c>
      <c r="D67" s="19">
        <v>474.6</v>
      </c>
      <c r="E67" s="19">
        <v>640.4</v>
      </c>
      <c r="F67" s="19">
        <v>1102.2</v>
      </c>
      <c r="G67" s="19">
        <v>277.7</v>
      </c>
      <c r="H67" s="19">
        <v>1153.3</v>
      </c>
      <c r="I67" s="19">
        <v>978.3</v>
      </c>
      <c r="J67" s="19">
        <v>3776.5</v>
      </c>
      <c r="K67" s="19">
        <v>2431.6999999999998</v>
      </c>
      <c r="L67" s="19">
        <v>500.7</v>
      </c>
      <c r="M67" s="19">
        <v>1264.5999999999999</v>
      </c>
      <c r="N67" s="19">
        <v>3340.4</v>
      </c>
      <c r="O67" s="19">
        <v>703.9</v>
      </c>
      <c r="P67" s="19">
        <v>309.7</v>
      </c>
      <c r="Q67" s="19">
        <v>1040.8</v>
      </c>
      <c r="R67" s="19">
        <v>153.4</v>
      </c>
      <c r="S67" s="14">
        <v>36.799999999999997</v>
      </c>
      <c r="T67" s="14">
        <v>37.1</v>
      </c>
      <c r="V67" s="16">
        <f t="shared" si="17"/>
        <v>-0.47323351194351604</v>
      </c>
      <c r="W67" s="16">
        <f t="shared" si="18"/>
        <v>3.0703101013207501E-2</v>
      </c>
      <c r="X67" s="16">
        <f t="shared" si="19"/>
        <v>0.40194626613074824</v>
      </c>
      <c r="Y67" s="16">
        <f t="shared" si="20"/>
        <v>1.8124006359300449</v>
      </c>
      <c r="Z67" s="16">
        <f t="shared" si="21"/>
        <v>0.13627691469064729</v>
      </c>
      <c r="AA67" s="16">
        <f t="shared" si="22"/>
        <v>0.57950018109378387</v>
      </c>
      <c r="AB67" s="16">
        <f t="shared" si="23"/>
        <v>0.54049341818498409</v>
      </c>
      <c r="AC67" s="16">
        <f t="shared" si="24"/>
        <v>-0.51860890787065461</v>
      </c>
      <c r="AD67" s="16">
        <f t="shared" si="25"/>
        <v>-0.22193452931384972</v>
      </c>
      <c r="AE67" s="16">
        <f t="shared" si="26"/>
        <v>-0.31156479317838714</v>
      </c>
      <c r="AF67" s="16">
        <f t="shared" si="27"/>
        <v>-7.9824386350035859E-2</v>
      </c>
      <c r="AG67" s="16">
        <f t="shared" si="28"/>
        <v>0.61261834672605708</v>
      </c>
      <c r="AH67" s="16">
        <f t="shared" si="29"/>
        <v>-1.1774451215904258</v>
      </c>
      <c r="AI67" s="16">
        <f t="shared" si="30"/>
        <v>0.31352429813309435</v>
      </c>
      <c r="AJ67" s="16">
        <f t="shared" si="31"/>
        <v>3.8564721663313151</v>
      </c>
      <c r="AK67" s="16">
        <f t="shared" si="32"/>
        <v>1.1074412278997414</v>
      </c>
      <c r="AL67" s="16">
        <f t="shared" si="33"/>
        <v>-1.4771997430956807</v>
      </c>
    </row>
    <row r="68" spans="1:38" x14ac:dyDescent="0.35">
      <c r="A68" s="11">
        <v>42735</v>
      </c>
      <c r="B68" s="19">
        <v>3965.6</v>
      </c>
      <c r="C68" s="19">
        <v>648.6</v>
      </c>
      <c r="D68" s="19">
        <v>461</v>
      </c>
      <c r="E68" s="19">
        <v>593.5</v>
      </c>
      <c r="F68" s="19">
        <v>1100.3</v>
      </c>
      <c r="G68" s="19">
        <v>276.5</v>
      </c>
      <c r="H68" s="19">
        <v>1142</v>
      </c>
      <c r="I68" s="19">
        <v>989.2</v>
      </c>
      <c r="J68" s="19">
        <v>3761.1</v>
      </c>
      <c r="K68" s="19">
        <v>2441.1999999999998</v>
      </c>
      <c r="L68" s="19">
        <v>499.3</v>
      </c>
      <c r="M68" s="19">
        <v>1253.8</v>
      </c>
      <c r="N68" s="19">
        <v>3349.9</v>
      </c>
      <c r="O68" s="19">
        <v>702</v>
      </c>
      <c r="P68" s="19">
        <v>308.2</v>
      </c>
      <c r="Q68" s="19">
        <v>1028.3</v>
      </c>
      <c r="R68" s="19">
        <v>152.4</v>
      </c>
      <c r="S68" s="14">
        <v>35.9</v>
      </c>
      <c r="T68" s="14">
        <v>37.200000000000003</v>
      </c>
      <c r="V68" s="16">
        <f t="shared" si="17"/>
        <v>-0.23396815014214978</v>
      </c>
      <c r="W68" s="16">
        <f t="shared" si="18"/>
        <v>-0.4604051565377576</v>
      </c>
      <c r="X68" s="16">
        <f t="shared" si="19"/>
        <v>-2.8655710071639362</v>
      </c>
      <c r="Y68" s="16">
        <f t="shared" si="20"/>
        <v>-7.3235477826358526</v>
      </c>
      <c r="Z68" s="16">
        <f t="shared" si="21"/>
        <v>-0.17238250771185459</v>
      </c>
      <c r="AA68" s="16">
        <f t="shared" si="22"/>
        <v>-0.43212099387828218</v>
      </c>
      <c r="AB68" s="16">
        <f t="shared" si="23"/>
        <v>-0.97979710396254305</v>
      </c>
      <c r="AC68" s="16">
        <f t="shared" si="24"/>
        <v>1.1141776551160332</v>
      </c>
      <c r="AD68" s="16">
        <f t="shared" si="25"/>
        <v>-0.40778498609823632</v>
      </c>
      <c r="AE68" s="16">
        <f t="shared" si="26"/>
        <v>0.39067319159435954</v>
      </c>
      <c r="AF68" s="16">
        <f t="shared" si="27"/>
        <v>-0.27960854803275037</v>
      </c>
      <c r="AG68" s="16">
        <f t="shared" si="28"/>
        <v>-0.85402498813853533</v>
      </c>
      <c r="AH68" s="16">
        <f t="shared" si="29"/>
        <v>0.28439707819423177</v>
      </c>
      <c r="AI68" s="16">
        <f t="shared" si="30"/>
        <v>-0.26992470521380874</v>
      </c>
      <c r="AJ68" s="16">
        <f t="shared" si="31"/>
        <v>-0.48433968356473844</v>
      </c>
      <c r="AK68" s="16">
        <f t="shared" si="32"/>
        <v>-1.2009992313604889</v>
      </c>
      <c r="AL68" s="16">
        <f t="shared" si="33"/>
        <v>-0.65189048239895353</v>
      </c>
    </row>
    <row r="69" spans="1:38" x14ac:dyDescent="0.35">
      <c r="A69" s="11">
        <v>42825</v>
      </c>
      <c r="B69" s="19">
        <v>3980.8</v>
      </c>
      <c r="C69" s="19">
        <v>643.29999999999995</v>
      </c>
      <c r="D69" s="19">
        <v>459.5</v>
      </c>
      <c r="E69" s="19">
        <v>588</v>
      </c>
      <c r="F69" s="19">
        <v>1089.4000000000001</v>
      </c>
      <c r="G69" s="19">
        <v>273.60000000000002</v>
      </c>
      <c r="H69" s="19">
        <v>1130.0999999999999</v>
      </c>
      <c r="I69" s="19">
        <v>994.3</v>
      </c>
      <c r="J69" s="19">
        <v>3774.6</v>
      </c>
      <c r="K69" s="19">
        <v>2423.6999999999998</v>
      </c>
      <c r="L69" s="19">
        <v>496.6</v>
      </c>
      <c r="M69" s="19">
        <v>1250.8</v>
      </c>
      <c r="N69" s="19">
        <v>3330.8</v>
      </c>
      <c r="O69" s="19">
        <v>707.7</v>
      </c>
      <c r="P69" s="19">
        <v>307.60000000000002</v>
      </c>
      <c r="Q69" s="19">
        <v>1014.8</v>
      </c>
      <c r="R69" s="19">
        <v>154.30000000000001</v>
      </c>
      <c r="S69" s="14">
        <v>37.5</v>
      </c>
      <c r="T69" s="14">
        <v>36</v>
      </c>
      <c r="V69" s="16">
        <f t="shared" si="17"/>
        <v>0.38329634859795014</v>
      </c>
      <c r="W69" s="16">
        <f t="shared" si="18"/>
        <v>-0.8171446191797771</v>
      </c>
      <c r="X69" s="16">
        <f t="shared" si="19"/>
        <v>-0.32537960954447387</v>
      </c>
      <c r="Y69" s="16">
        <f t="shared" si="20"/>
        <v>-0.92670598146588068</v>
      </c>
      <c r="Z69" s="16">
        <f t="shared" si="21"/>
        <v>-0.99063891665908121</v>
      </c>
      <c r="AA69" s="16">
        <f t="shared" si="22"/>
        <v>-1.0488245931283835</v>
      </c>
      <c r="AB69" s="16">
        <f t="shared" si="23"/>
        <v>-1.0420315236427391</v>
      </c>
      <c r="AC69" s="16">
        <f t="shared" si="24"/>
        <v>0.51556813586735029</v>
      </c>
      <c r="AD69" s="16">
        <f t="shared" si="25"/>
        <v>0.35893754486719942</v>
      </c>
      <c r="AE69" s="16">
        <f t="shared" si="26"/>
        <v>-0.71686056038013923</v>
      </c>
      <c r="AF69" s="16">
        <f t="shared" si="27"/>
        <v>-0.54075705988383405</v>
      </c>
      <c r="AG69" s="16">
        <f t="shared" si="28"/>
        <v>-0.23927261126176491</v>
      </c>
      <c r="AH69" s="16">
        <f t="shared" si="29"/>
        <v>-0.57016627362010963</v>
      </c>
      <c r="AI69" s="16">
        <f t="shared" si="30"/>
        <v>0.81196581196580908</v>
      </c>
      <c r="AJ69" s="16">
        <f t="shared" si="31"/>
        <v>-0.19467878001296901</v>
      </c>
      <c r="AK69" s="16">
        <f t="shared" si="32"/>
        <v>-1.3128464455898103</v>
      </c>
      <c r="AL69" s="16">
        <f t="shared" si="33"/>
        <v>1.2467191601049921</v>
      </c>
    </row>
    <row r="70" spans="1:38" x14ac:dyDescent="0.35">
      <c r="A70" s="11">
        <v>42916</v>
      </c>
      <c r="B70" s="19">
        <v>3962.1</v>
      </c>
      <c r="C70" s="19">
        <v>643.1</v>
      </c>
      <c r="D70" s="19">
        <v>461.5</v>
      </c>
      <c r="E70" s="19">
        <v>626.5</v>
      </c>
      <c r="F70" s="19">
        <v>1094.5999999999999</v>
      </c>
      <c r="G70" s="19">
        <v>274.60000000000002</v>
      </c>
      <c r="H70" s="19">
        <v>1139.8</v>
      </c>
      <c r="I70" s="19">
        <v>986</v>
      </c>
      <c r="J70" s="19">
        <v>3767.9</v>
      </c>
      <c r="K70" s="19">
        <v>2418.3000000000002</v>
      </c>
      <c r="L70" s="19">
        <v>500.5</v>
      </c>
      <c r="M70" s="19">
        <v>1250.3</v>
      </c>
      <c r="N70" s="19">
        <v>3337.4</v>
      </c>
      <c r="O70" s="19">
        <v>709.9</v>
      </c>
      <c r="P70" s="19">
        <v>312.7</v>
      </c>
      <c r="Q70" s="19">
        <v>1017.6</v>
      </c>
      <c r="R70" s="19">
        <v>152.19999999999999</v>
      </c>
      <c r="S70" s="14">
        <v>34.9</v>
      </c>
      <c r="T70" s="14">
        <v>37.4</v>
      </c>
      <c r="V70" s="16">
        <f t="shared" si="17"/>
        <v>-0.46975482315113615</v>
      </c>
      <c r="W70" s="16">
        <f t="shared" si="18"/>
        <v>-3.1089693766506166E-2</v>
      </c>
      <c r="X70" s="16">
        <f t="shared" si="19"/>
        <v>0.43525571273121955</v>
      </c>
      <c r="Y70" s="16">
        <f t="shared" si="20"/>
        <v>6.5476190476190466</v>
      </c>
      <c r="Z70" s="16">
        <f t="shared" si="21"/>
        <v>0.47732696897373472</v>
      </c>
      <c r="AA70" s="16">
        <f t="shared" si="22"/>
        <v>0.3654970760234022</v>
      </c>
      <c r="AB70" s="16">
        <f t="shared" si="23"/>
        <v>0.85833112113973264</v>
      </c>
      <c r="AC70" s="16">
        <f t="shared" si="24"/>
        <v>-0.83475812129135685</v>
      </c>
      <c r="AD70" s="16">
        <f t="shared" si="25"/>
        <v>-0.17750225189423485</v>
      </c>
      <c r="AE70" s="16">
        <f t="shared" si="26"/>
        <v>-0.22279985146674841</v>
      </c>
      <c r="AF70" s="16">
        <f t="shared" si="27"/>
        <v>0.78534031413612926</v>
      </c>
      <c r="AG70" s="16">
        <f t="shared" si="28"/>
        <v>-3.9974416373522725E-2</v>
      </c>
      <c r="AH70" s="16">
        <f t="shared" si="29"/>
        <v>0.19815059445178473</v>
      </c>
      <c r="AI70" s="16">
        <f t="shared" si="30"/>
        <v>0.31086618623710205</v>
      </c>
      <c r="AJ70" s="16">
        <f t="shared" si="31"/>
        <v>1.6579973992197461</v>
      </c>
      <c r="AK70" s="16">
        <f t="shared" si="32"/>
        <v>0.27591643673630095</v>
      </c>
      <c r="AL70" s="16">
        <f t="shared" si="33"/>
        <v>-1.3609850939727997</v>
      </c>
    </row>
    <row r="71" spans="1:38" x14ac:dyDescent="0.35">
      <c r="A71" s="11">
        <v>43008</v>
      </c>
      <c r="B71" s="19">
        <v>3957.9</v>
      </c>
      <c r="C71" s="19">
        <v>637.20000000000005</v>
      </c>
      <c r="D71" s="19">
        <v>457.1</v>
      </c>
      <c r="E71" s="19">
        <v>645.5</v>
      </c>
      <c r="F71" s="19">
        <v>1094.5</v>
      </c>
      <c r="G71" s="19">
        <v>274.10000000000002</v>
      </c>
      <c r="H71" s="19">
        <v>1134.4000000000001</v>
      </c>
      <c r="I71" s="19">
        <v>973.3</v>
      </c>
      <c r="J71" s="19">
        <v>3792.3</v>
      </c>
      <c r="K71" s="19">
        <v>2441.1</v>
      </c>
      <c r="L71" s="19">
        <v>490.5</v>
      </c>
      <c r="M71" s="19">
        <v>1254.2</v>
      </c>
      <c r="N71" s="19">
        <v>3357.1</v>
      </c>
      <c r="O71" s="19">
        <v>711.3</v>
      </c>
      <c r="P71" s="19">
        <v>311.89999999999998</v>
      </c>
      <c r="Q71" s="19">
        <v>1023.5</v>
      </c>
      <c r="R71" s="19">
        <v>151.69999999999999</v>
      </c>
      <c r="S71" s="14">
        <v>36</v>
      </c>
      <c r="T71" s="14">
        <v>37.4</v>
      </c>
      <c r="V71" s="16">
        <f t="shared" si="17"/>
        <v>-0.10600439161050357</v>
      </c>
      <c r="W71" s="16">
        <f t="shared" si="18"/>
        <v>-0.91743119266054496</v>
      </c>
      <c r="X71" s="16">
        <f t="shared" si="19"/>
        <v>-0.95341278439869948</v>
      </c>
      <c r="Y71" s="16">
        <f t="shared" si="20"/>
        <v>3.0327214684756632</v>
      </c>
      <c r="Z71" s="16">
        <f t="shared" si="21"/>
        <v>-9.1357573542727444E-3</v>
      </c>
      <c r="AA71" s="16">
        <f t="shared" si="22"/>
        <v>-0.18208302986161273</v>
      </c>
      <c r="AB71" s="16">
        <f t="shared" si="23"/>
        <v>-0.47376732760132656</v>
      </c>
      <c r="AC71" s="16">
        <f t="shared" si="24"/>
        <v>-1.2880324543610544</v>
      </c>
      <c r="AD71" s="16">
        <f t="shared" si="25"/>
        <v>0.64757557260013421</v>
      </c>
      <c r="AE71" s="16">
        <f t="shared" si="26"/>
        <v>0.9428110656245936</v>
      </c>
      <c r="AF71" s="16">
        <f t="shared" si="27"/>
        <v>-1.998001998001997</v>
      </c>
      <c r="AG71" s="16">
        <f t="shared" si="28"/>
        <v>0.31192513796689525</v>
      </c>
      <c r="AH71" s="16">
        <f t="shared" si="29"/>
        <v>0.59027985857253995</v>
      </c>
      <c r="AI71" s="16">
        <f t="shared" si="30"/>
        <v>0.19721087477109212</v>
      </c>
      <c r="AJ71" s="16">
        <f t="shared" si="31"/>
        <v>-0.25583626479054322</v>
      </c>
      <c r="AK71" s="16">
        <f t="shared" si="32"/>
        <v>0.57979559748426723</v>
      </c>
      <c r="AL71" s="16">
        <f t="shared" si="33"/>
        <v>-0.32851511169513792</v>
      </c>
    </row>
    <row r="72" spans="1:38" x14ac:dyDescent="0.35">
      <c r="A72" s="11">
        <v>43100</v>
      </c>
      <c r="B72" s="19">
        <v>3932.2</v>
      </c>
      <c r="C72" s="19">
        <v>638.29999999999995</v>
      </c>
      <c r="D72" s="19">
        <v>455</v>
      </c>
      <c r="E72" s="19">
        <v>595.5</v>
      </c>
      <c r="F72" s="19">
        <v>1118.3</v>
      </c>
      <c r="G72" s="19">
        <v>274.60000000000002</v>
      </c>
      <c r="H72" s="19">
        <v>1119.2</v>
      </c>
      <c r="I72" s="19">
        <v>995.6</v>
      </c>
      <c r="J72" s="19">
        <v>3795.4</v>
      </c>
      <c r="K72" s="19">
        <v>2445.8000000000002</v>
      </c>
      <c r="L72" s="19">
        <v>493.2</v>
      </c>
      <c r="M72" s="19">
        <v>1237.9000000000001</v>
      </c>
      <c r="N72" s="19">
        <v>3393.5</v>
      </c>
      <c r="O72" s="19">
        <v>708.3</v>
      </c>
      <c r="P72" s="19">
        <v>310.10000000000002</v>
      </c>
      <c r="Q72" s="19">
        <v>1024.2</v>
      </c>
      <c r="R72" s="19">
        <v>152.9</v>
      </c>
      <c r="S72" s="14">
        <v>37.299999999999997</v>
      </c>
      <c r="T72" s="14">
        <v>38</v>
      </c>
      <c r="V72" s="16">
        <f t="shared" si="17"/>
        <v>-0.64933424290659625</v>
      </c>
      <c r="W72" s="16">
        <f t="shared" si="18"/>
        <v>0.17263025737601634</v>
      </c>
      <c r="X72" s="16">
        <f t="shared" si="19"/>
        <v>-0.45941807044410643</v>
      </c>
      <c r="Y72" s="16">
        <f t="shared" si="20"/>
        <v>-7.7459333849728917</v>
      </c>
      <c r="Z72" s="16">
        <f t="shared" si="21"/>
        <v>2.1745089081772528</v>
      </c>
      <c r="AA72" s="16">
        <f t="shared" si="22"/>
        <v>0.18241517694272957</v>
      </c>
      <c r="AB72" s="16">
        <f t="shared" si="23"/>
        <v>-1.3399153737658764</v>
      </c>
      <c r="AC72" s="16">
        <f t="shared" si="24"/>
        <v>2.2911743552861408</v>
      </c>
      <c r="AD72" s="16">
        <f t="shared" si="25"/>
        <v>8.1744587717214046E-2</v>
      </c>
      <c r="AE72" s="16">
        <f t="shared" si="26"/>
        <v>0.19253615173489003</v>
      </c>
      <c r="AF72" s="16">
        <f t="shared" si="27"/>
        <v>0.55045871559633586</v>
      </c>
      <c r="AG72" s="16">
        <f t="shared" si="28"/>
        <v>-1.2996332323393367</v>
      </c>
      <c r="AH72" s="16">
        <f t="shared" si="29"/>
        <v>1.0842691608829114</v>
      </c>
      <c r="AI72" s="16">
        <f t="shared" si="30"/>
        <v>-0.42176296921130341</v>
      </c>
      <c r="AJ72" s="16">
        <f t="shared" si="31"/>
        <v>-0.57710804745109145</v>
      </c>
      <c r="AK72" s="16">
        <f t="shared" si="32"/>
        <v>6.8392769907177353E-2</v>
      </c>
      <c r="AL72" s="16">
        <f t="shared" si="33"/>
        <v>0.7910349373764225</v>
      </c>
    </row>
    <row r="73" spans="1:38" x14ac:dyDescent="0.35">
      <c r="A73" s="11">
        <v>43190</v>
      </c>
      <c r="B73" s="19">
        <v>3943.4</v>
      </c>
      <c r="C73" s="19">
        <v>634.6</v>
      </c>
      <c r="D73" s="19">
        <v>456.5</v>
      </c>
      <c r="E73" s="19">
        <v>591.79999999999995</v>
      </c>
      <c r="F73" s="19">
        <v>1107.9000000000001</v>
      </c>
      <c r="G73" s="19">
        <v>269.10000000000002</v>
      </c>
      <c r="H73" s="19">
        <v>1112.7</v>
      </c>
      <c r="I73" s="19">
        <v>979.9</v>
      </c>
      <c r="J73" s="19">
        <v>3761.9</v>
      </c>
      <c r="K73" s="19">
        <v>2410.6</v>
      </c>
      <c r="L73" s="19">
        <v>495.1</v>
      </c>
      <c r="M73" s="19">
        <v>1236.5999999999999</v>
      </c>
      <c r="N73" s="19">
        <v>3405.1</v>
      </c>
      <c r="O73" s="19">
        <v>704.3</v>
      </c>
      <c r="P73" s="19">
        <v>308.7</v>
      </c>
      <c r="Q73" s="19">
        <v>1023.5</v>
      </c>
      <c r="R73" s="19">
        <v>151.6</v>
      </c>
      <c r="S73" s="14">
        <v>38.799999999999997</v>
      </c>
      <c r="T73" s="14">
        <v>38.1</v>
      </c>
      <c r="V73" s="16">
        <f t="shared" si="17"/>
        <v>0.28482783174814674</v>
      </c>
      <c r="W73" s="16">
        <f t="shared" si="18"/>
        <v>-0.57966473445087985</v>
      </c>
      <c r="X73" s="16">
        <f t="shared" si="19"/>
        <v>0.3296703296703285</v>
      </c>
      <c r="Y73" s="16">
        <f t="shared" si="20"/>
        <v>-0.621326616288842</v>
      </c>
      <c r="Z73" s="16">
        <f t="shared" si="21"/>
        <v>-0.92998300992577221</v>
      </c>
      <c r="AA73" s="16">
        <f t="shared" si="22"/>
        <v>-2.0029133284777845</v>
      </c>
      <c r="AB73" s="16">
        <f t="shared" si="23"/>
        <v>-0.58077197998570584</v>
      </c>
      <c r="AC73" s="16">
        <f t="shared" si="24"/>
        <v>-1.5769385295299365</v>
      </c>
      <c r="AD73" s="16">
        <f t="shared" si="25"/>
        <v>-0.88264741529219259</v>
      </c>
      <c r="AE73" s="16">
        <f t="shared" si="26"/>
        <v>-1.4392018971297826</v>
      </c>
      <c r="AF73" s="16">
        <f t="shared" si="27"/>
        <v>0.38523925385240965</v>
      </c>
      <c r="AG73" s="16">
        <f t="shared" si="28"/>
        <v>-0.10501656030375006</v>
      </c>
      <c r="AH73" s="16">
        <f t="shared" si="29"/>
        <v>0.34182996905849361</v>
      </c>
      <c r="AI73" s="16">
        <f t="shared" si="30"/>
        <v>-0.56473245799801841</v>
      </c>
      <c r="AJ73" s="16">
        <f t="shared" si="31"/>
        <v>-0.45146726862304032</v>
      </c>
      <c r="AK73" s="16">
        <f t="shared" si="32"/>
        <v>-6.8346026166765661E-2</v>
      </c>
      <c r="AL73" s="16">
        <f t="shared" si="33"/>
        <v>-0.85022890778286841</v>
      </c>
    </row>
    <row r="74" spans="1:38" x14ac:dyDescent="0.35">
      <c r="A74" s="11">
        <v>43281</v>
      </c>
      <c r="B74" s="19">
        <v>3942.7</v>
      </c>
      <c r="C74" s="19">
        <v>641</v>
      </c>
      <c r="D74" s="19">
        <v>454.2</v>
      </c>
      <c r="E74" s="19">
        <v>646.70000000000005</v>
      </c>
      <c r="F74" s="19">
        <v>1109</v>
      </c>
      <c r="G74" s="19">
        <v>271.2</v>
      </c>
      <c r="H74" s="19">
        <v>1119.7</v>
      </c>
      <c r="I74" s="19">
        <v>982.8</v>
      </c>
      <c r="J74" s="19">
        <v>3792.4</v>
      </c>
      <c r="K74" s="19">
        <v>2431.9</v>
      </c>
      <c r="L74" s="19">
        <v>498.3</v>
      </c>
      <c r="M74" s="19">
        <v>1250.8</v>
      </c>
      <c r="N74" s="19">
        <v>3397.7</v>
      </c>
      <c r="O74" s="19">
        <v>712.1</v>
      </c>
      <c r="P74" s="19">
        <v>315.3</v>
      </c>
      <c r="Q74" s="19">
        <v>1033.3</v>
      </c>
      <c r="R74" s="19">
        <v>154.6</v>
      </c>
      <c r="S74" s="14">
        <v>40.5</v>
      </c>
      <c r="T74" s="14">
        <v>40</v>
      </c>
      <c r="V74" s="16">
        <f t="shared" ref="V74:V100" si="34">(B74/B73-1)*100</f>
        <v>-1.7751179185476751E-2</v>
      </c>
      <c r="W74" s="16">
        <f t="shared" ref="W74:W100" si="35">(C74/C73-1)*100</f>
        <v>1.0085092971950704</v>
      </c>
      <c r="X74" s="16">
        <f t="shared" ref="X74:X100" si="36">(D74/D73-1)*100</f>
        <v>-0.5038335158817131</v>
      </c>
      <c r="Y74" s="16">
        <f t="shared" ref="Y74:Y100" si="37">(E74/E73-1)*100</f>
        <v>9.2767826968570546</v>
      </c>
      <c r="Z74" s="16">
        <f t="shared" ref="Z74:Z100" si="38">(F74/F73-1)*100</f>
        <v>9.9286939254428219E-2</v>
      </c>
      <c r="AA74" s="16">
        <f t="shared" ref="AA74:AA100" si="39">(G74/G73-1)*100</f>
        <v>0.78037904124859114</v>
      </c>
      <c r="AB74" s="16">
        <f t="shared" ref="AB74:AB100" si="40">(H74/H73-1)*100</f>
        <v>0.62910038644738986</v>
      </c>
      <c r="AC74" s="16">
        <f t="shared" ref="AC74:AC100" si="41">(I74/I73-1)*100</f>
        <v>0.29594856618022636</v>
      </c>
      <c r="AD74" s="16">
        <f t="shared" ref="AD74:AD100" si="42">(J74/J73-1)*100</f>
        <v>0.81076051995001563</v>
      </c>
      <c r="AE74" s="16">
        <f t="shared" ref="AE74:AE100" si="43">(K74/K73-1)*100</f>
        <v>0.88359744461961043</v>
      </c>
      <c r="AF74" s="16">
        <f t="shared" ref="AF74:AF100" si="44">(L74/L73-1)*100</f>
        <v>0.6463340739244483</v>
      </c>
      <c r="AG74" s="16">
        <f t="shared" ref="AG74:AG100" si="45">(M74/M73-1)*100</f>
        <v>1.1483098819343507</v>
      </c>
      <c r="AH74" s="16">
        <f t="shared" ref="AH74:AH100" si="46">(N74/N73-1)*100</f>
        <v>-0.21732107720772165</v>
      </c>
      <c r="AI74" s="16">
        <f t="shared" ref="AI74:AI100" si="47">(O74/O73-1)*100</f>
        <v>1.1074826068436794</v>
      </c>
      <c r="AJ74" s="16">
        <f t="shared" ref="AJ74:AJ100" si="48">(P74/P73-1)*100</f>
        <v>2.1379980563654088</v>
      </c>
      <c r="AK74" s="16">
        <f t="shared" ref="AK74:AK100" si="49">(Q74/Q73-1)*100</f>
        <v>0.95749877870052735</v>
      </c>
      <c r="AL74" s="16">
        <f t="shared" ref="AL74:AL100" si="50">(R74/R73-1)*100</f>
        <v>1.978891820580464</v>
      </c>
    </row>
    <row r="75" spans="1:38" x14ac:dyDescent="0.35">
      <c r="A75" s="11">
        <v>43373</v>
      </c>
      <c r="B75" s="19">
        <v>3930.9</v>
      </c>
      <c r="C75" s="19">
        <v>643.6</v>
      </c>
      <c r="D75" s="19">
        <v>455.7</v>
      </c>
      <c r="E75" s="19">
        <v>669.6</v>
      </c>
      <c r="F75" s="19">
        <v>1131.5</v>
      </c>
      <c r="G75" s="19">
        <v>271.2</v>
      </c>
      <c r="H75" s="19">
        <v>1124</v>
      </c>
      <c r="I75" s="19">
        <v>981.6</v>
      </c>
      <c r="J75" s="19">
        <v>3797.6</v>
      </c>
      <c r="K75" s="19">
        <v>2431.4</v>
      </c>
      <c r="L75" s="19">
        <v>495.9</v>
      </c>
      <c r="M75" s="19">
        <v>1249.4000000000001</v>
      </c>
      <c r="N75" s="19">
        <v>3394.1</v>
      </c>
      <c r="O75" s="19">
        <v>711.3</v>
      </c>
      <c r="P75" s="19">
        <v>314.10000000000002</v>
      </c>
      <c r="Q75" s="19">
        <v>1017.4</v>
      </c>
      <c r="R75" s="19">
        <v>155.19999999999999</v>
      </c>
      <c r="S75" s="14">
        <v>38.799999999999997</v>
      </c>
      <c r="T75" s="14">
        <v>40.4</v>
      </c>
      <c r="V75" s="16">
        <f t="shared" si="34"/>
        <v>-0.2992872904354793</v>
      </c>
      <c r="W75" s="16">
        <f t="shared" si="35"/>
        <v>0.40561622464898583</v>
      </c>
      <c r="X75" s="16">
        <f t="shared" si="36"/>
        <v>0.33025099075296716</v>
      </c>
      <c r="Y75" s="16">
        <f t="shared" si="37"/>
        <v>3.5410545848152175</v>
      </c>
      <c r="Z75" s="16">
        <f t="shared" si="38"/>
        <v>2.0288548241659043</v>
      </c>
      <c r="AA75" s="16">
        <f t="shared" si="39"/>
        <v>0</v>
      </c>
      <c r="AB75" s="16">
        <f t="shared" si="40"/>
        <v>0.38403143699203834</v>
      </c>
      <c r="AC75" s="16">
        <f t="shared" si="41"/>
        <v>-0.12210012210011056</v>
      </c>
      <c r="AD75" s="16">
        <f t="shared" si="42"/>
        <v>0.137116337939025</v>
      </c>
      <c r="AE75" s="16">
        <f t="shared" si="43"/>
        <v>-2.0560055923357634E-2</v>
      </c>
      <c r="AF75" s="16">
        <f t="shared" si="44"/>
        <v>-0.48163756773028643</v>
      </c>
      <c r="AG75" s="16">
        <f t="shared" si="45"/>
        <v>-0.11192836584584809</v>
      </c>
      <c r="AH75" s="16">
        <f t="shared" si="46"/>
        <v>-0.10595402772463069</v>
      </c>
      <c r="AI75" s="16">
        <f t="shared" si="47"/>
        <v>-0.11234377194214717</v>
      </c>
      <c r="AJ75" s="16">
        <f t="shared" si="48"/>
        <v>-0.38058991436726863</v>
      </c>
      <c r="AK75" s="16">
        <f t="shared" si="49"/>
        <v>-1.5387593148166068</v>
      </c>
      <c r="AL75" s="16">
        <f t="shared" si="50"/>
        <v>0.38809831824062613</v>
      </c>
    </row>
    <row r="76" spans="1:38" x14ac:dyDescent="0.35">
      <c r="A76" s="11">
        <v>43465</v>
      </c>
      <c r="B76" s="19">
        <v>3924.6</v>
      </c>
      <c r="C76" s="19">
        <v>649</v>
      </c>
      <c r="D76" s="19">
        <v>448.3</v>
      </c>
      <c r="E76" s="19">
        <v>624.20000000000005</v>
      </c>
      <c r="F76" s="19">
        <v>1141.5999999999999</v>
      </c>
      <c r="G76" s="19">
        <v>267.5</v>
      </c>
      <c r="H76" s="19">
        <v>1115.9000000000001</v>
      </c>
      <c r="I76" s="19">
        <v>990</v>
      </c>
      <c r="J76" s="19">
        <v>3842.5</v>
      </c>
      <c r="K76" s="19">
        <v>2406.6999999999998</v>
      </c>
      <c r="L76" s="19">
        <v>495.5</v>
      </c>
      <c r="M76" s="19">
        <v>1237</v>
      </c>
      <c r="N76" s="19">
        <v>3431.8</v>
      </c>
      <c r="O76" s="19">
        <v>718.3</v>
      </c>
      <c r="P76" s="19">
        <v>316.5</v>
      </c>
      <c r="Q76" s="19">
        <v>1029.3</v>
      </c>
      <c r="R76" s="19">
        <v>154.80000000000001</v>
      </c>
      <c r="S76" s="14">
        <v>36.5</v>
      </c>
      <c r="T76" s="14">
        <v>39</v>
      </c>
      <c r="V76" s="16">
        <f t="shared" si="34"/>
        <v>-0.16026864076928993</v>
      </c>
      <c r="W76" s="16">
        <f t="shared" si="35"/>
        <v>0.83903045369795315</v>
      </c>
      <c r="X76" s="16">
        <f t="shared" si="36"/>
        <v>-1.623875356594251</v>
      </c>
      <c r="Y76" s="16">
        <f t="shared" si="37"/>
        <v>-6.7801672640382282</v>
      </c>
      <c r="Z76" s="16">
        <f t="shared" si="38"/>
        <v>0.89262041537780945</v>
      </c>
      <c r="AA76" s="16">
        <f t="shared" si="39"/>
        <v>-1.3643067846607626</v>
      </c>
      <c r="AB76" s="16">
        <f t="shared" si="40"/>
        <v>-0.72064056939501464</v>
      </c>
      <c r="AC76" s="16">
        <f t="shared" si="41"/>
        <v>0.85574572127138371</v>
      </c>
      <c r="AD76" s="16">
        <f t="shared" si="42"/>
        <v>1.1823256793764614</v>
      </c>
      <c r="AE76" s="16">
        <f t="shared" si="43"/>
        <v>-1.0158756272106717</v>
      </c>
      <c r="AF76" s="16">
        <f t="shared" si="44"/>
        <v>-8.0661423674122101E-2</v>
      </c>
      <c r="AG76" s="16">
        <f t="shared" si="45"/>
        <v>-0.99247638866656329</v>
      </c>
      <c r="AH76" s="16">
        <f t="shared" si="46"/>
        <v>1.1107510091040496</v>
      </c>
      <c r="AI76" s="16">
        <f t="shared" si="47"/>
        <v>0.98411359482637462</v>
      </c>
      <c r="AJ76" s="16">
        <f t="shared" si="48"/>
        <v>0.76408787010504575</v>
      </c>
      <c r="AK76" s="16">
        <f t="shared" si="49"/>
        <v>1.169648122665623</v>
      </c>
      <c r="AL76" s="16">
        <f t="shared" si="50"/>
        <v>-0.25773195876287458</v>
      </c>
    </row>
    <row r="77" spans="1:38" x14ac:dyDescent="0.35">
      <c r="A77" s="11">
        <v>43555</v>
      </c>
      <c r="B77" s="19">
        <v>3935.6</v>
      </c>
      <c r="C77" s="19">
        <v>645</v>
      </c>
      <c r="D77" s="19">
        <v>453.5</v>
      </c>
      <c r="E77" s="19">
        <v>622.29999999999995</v>
      </c>
      <c r="F77" s="19">
        <v>1130.2</v>
      </c>
      <c r="G77" s="19">
        <v>270.3</v>
      </c>
      <c r="H77" s="19">
        <v>1101.4000000000001</v>
      </c>
      <c r="I77" s="19">
        <v>984.4</v>
      </c>
      <c r="J77" s="19">
        <v>3837.6</v>
      </c>
      <c r="K77" s="19">
        <v>2390.6999999999998</v>
      </c>
      <c r="L77" s="19">
        <v>498.4</v>
      </c>
      <c r="M77" s="19">
        <v>1234.2</v>
      </c>
      <c r="N77" s="19">
        <v>3433.9</v>
      </c>
      <c r="O77" s="19">
        <v>710.3</v>
      </c>
      <c r="P77" s="19">
        <v>309</v>
      </c>
      <c r="Q77" s="19">
        <v>1035.5999999999999</v>
      </c>
      <c r="R77" s="19">
        <v>155.6</v>
      </c>
      <c r="S77" s="14">
        <v>37.700000000000003</v>
      </c>
      <c r="T77" s="14">
        <v>39.799999999999997</v>
      </c>
      <c r="V77" s="16">
        <f t="shared" si="34"/>
        <v>0.28028334097742746</v>
      </c>
      <c r="W77" s="16">
        <f t="shared" si="35"/>
        <v>-0.61633281972265364</v>
      </c>
      <c r="X77" s="16">
        <f t="shared" si="36"/>
        <v>1.1599375418246627</v>
      </c>
      <c r="Y77" s="16">
        <f t="shared" si="37"/>
        <v>-0.30438961871196435</v>
      </c>
      <c r="Z77" s="16">
        <f t="shared" si="38"/>
        <v>-0.99859845830412297</v>
      </c>
      <c r="AA77" s="16">
        <f t="shared" si="39"/>
        <v>1.0467289719626294</v>
      </c>
      <c r="AB77" s="16">
        <f t="shared" si="40"/>
        <v>-1.299399587776684</v>
      </c>
      <c r="AC77" s="16">
        <f t="shared" si="41"/>
        <v>-0.5656565656565693</v>
      </c>
      <c r="AD77" s="16">
        <f t="shared" si="42"/>
        <v>-0.12752114508783885</v>
      </c>
      <c r="AE77" s="16">
        <f t="shared" si="43"/>
        <v>-0.66481073669339974</v>
      </c>
      <c r="AF77" s="16">
        <f t="shared" si="44"/>
        <v>0.58526740665993948</v>
      </c>
      <c r="AG77" s="16">
        <f t="shared" si="45"/>
        <v>-0.22635408245755828</v>
      </c>
      <c r="AH77" s="16">
        <f t="shared" si="46"/>
        <v>6.119237717816528E-2</v>
      </c>
      <c r="AI77" s="16">
        <f t="shared" si="47"/>
        <v>-1.1137407768341934</v>
      </c>
      <c r="AJ77" s="16">
        <f t="shared" si="48"/>
        <v>-2.3696682464454999</v>
      </c>
      <c r="AK77" s="16">
        <f t="shared" si="49"/>
        <v>0.61206645292917194</v>
      </c>
      <c r="AL77" s="16">
        <f t="shared" si="50"/>
        <v>0.51679586563306845</v>
      </c>
    </row>
    <row r="78" spans="1:38" x14ac:dyDescent="0.35">
      <c r="A78" s="11">
        <v>43646</v>
      </c>
      <c r="B78" s="19">
        <v>3971.4</v>
      </c>
      <c r="C78" s="19">
        <v>651.79999999999995</v>
      </c>
      <c r="D78" s="19">
        <v>448.2</v>
      </c>
      <c r="E78" s="19">
        <v>658.6</v>
      </c>
      <c r="F78" s="19">
        <v>1138.9000000000001</v>
      </c>
      <c r="G78" s="19">
        <v>268.7</v>
      </c>
      <c r="H78" s="19">
        <v>1121.5</v>
      </c>
      <c r="I78" s="19">
        <v>981.7</v>
      </c>
      <c r="J78" s="19">
        <v>3862.4</v>
      </c>
      <c r="K78" s="19">
        <v>2434.3000000000002</v>
      </c>
      <c r="L78" s="19">
        <v>496.5</v>
      </c>
      <c r="M78" s="19">
        <v>1239.0999999999999</v>
      </c>
      <c r="N78" s="19">
        <v>3457.6</v>
      </c>
      <c r="O78" s="19">
        <v>718</v>
      </c>
      <c r="P78" s="19">
        <v>317.8</v>
      </c>
      <c r="Q78" s="19">
        <v>1034.5</v>
      </c>
      <c r="R78" s="19">
        <v>157.80000000000001</v>
      </c>
      <c r="S78" s="14">
        <v>37.799999999999997</v>
      </c>
      <c r="T78" s="14">
        <v>38.9</v>
      </c>
      <c r="V78" s="16">
        <f t="shared" si="34"/>
        <v>0.90964528915540299</v>
      </c>
      <c r="W78" s="16">
        <f t="shared" si="35"/>
        <v>1.0542635658914667</v>
      </c>
      <c r="X78" s="16">
        <f t="shared" si="36"/>
        <v>-1.1686879823594287</v>
      </c>
      <c r="Y78" s="16">
        <f t="shared" si="37"/>
        <v>5.8331994215008898</v>
      </c>
      <c r="Z78" s="16">
        <f t="shared" si="38"/>
        <v>0.76977526101575933</v>
      </c>
      <c r="AA78" s="16">
        <f t="shared" si="39"/>
        <v>-0.59193488716241527</v>
      </c>
      <c r="AB78" s="16">
        <f t="shared" si="40"/>
        <v>1.824950063555475</v>
      </c>
      <c r="AC78" s="16">
        <f t="shared" si="41"/>
        <v>-0.27427874847621991</v>
      </c>
      <c r="AD78" s="16">
        <f t="shared" si="42"/>
        <v>0.64623723160308622</v>
      </c>
      <c r="AE78" s="16">
        <f t="shared" si="43"/>
        <v>1.8237336345003685</v>
      </c>
      <c r="AF78" s="16">
        <f t="shared" si="44"/>
        <v>-0.38121990369180958</v>
      </c>
      <c r="AG78" s="16">
        <f t="shared" si="45"/>
        <v>0.39701831145679822</v>
      </c>
      <c r="AH78" s="16">
        <f t="shared" si="46"/>
        <v>0.69017734936951403</v>
      </c>
      <c r="AI78" s="16">
        <f t="shared" si="47"/>
        <v>1.0840489933830799</v>
      </c>
      <c r="AJ78" s="16">
        <f t="shared" si="48"/>
        <v>2.8478964401294604</v>
      </c>
      <c r="AK78" s="16">
        <f t="shared" si="49"/>
        <v>-0.10621861722671655</v>
      </c>
      <c r="AL78" s="16">
        <f t="shared" si="50"/>
        <v>1.413881748071999</v>
      </c>
    </row>
    <row r="79" spans="1:38" x14ac:dyDescent="0.35">
      <c r="A79" s="11">
        <v>43738</v>
      </c>
      <c r="B79" s="19">
        <v>3966.6</v>
      </c>
      <c r="C79" s="19">
        <v>659</v>
      </c>
      <c r="D79" s="19">
        <v>451.2</v>
      </c>
      <c r="E79" s="19">
        <v>674.9</v>
      </c>
      <c r="F79" s="19">
        <v>1130.7</v>
      </c>
      <c r="G79" s="19">
        <v>272.60000000000002</v>
      </c>
      <c r="H79" s="19">
        <v>1131.5</v>
      </c>
      <c r="I79" s="19">
        <v>984.7</v>
      </c>
      <c r="J79" s="19">
        <v>3884.5</v>
      </c>
      <c r="K79" s="19">
        <v>2442.6999999999998</v>
      </c>
      <c r="L79" s="19">
        <v>499</v>
      </c>
      <c r="M79" s="19">
        <v>1249.2</v>
      </c>
      <c r="N79" s="19">
        <v>3450.2</v>
      </c>
      <c r="O79" s="19">
        <v>720.1</v>
      </c>
      <c r="P79" s="19">
        <v>316.3</v>
      </c>
      <c r="Q79" s="19">
        <v>1025</v>
      </c>
      <c r="R79" s="19">
        <v>155.19999999999999</v>
      </c>
      <c r="S79" s="14">
        <v>38.5</v>
      </c>
      <c r="T79" s="14">
        <v>36.799999999999997</v>
      </c>
      <c r="V79" s="16">
        <f t="shared" si="34"/>
        <v>-0.1208641788789877</v>
      </c>
      <c r="W79" s="16">
        <f t="shared" si="35"/>
        <v>1.1046333231052641</v>
      </c>
      <c r="X79" s="16">
        <f t="shared" si="36"/>
        <v>0.66934404283802706</v>
      </c>
      <c r="Y79" s="16">
        <f t="shared" si="37"/>
        <v>2.4749468569693178</v>
      </c>
      <c r="Z79" s="16">
        <f t="shared" si="38"/>
        <v>-0.71999297567828524</v>
      </c>
      <c r="AA79" s="16">
        <f t="shared" si="39"/>
        <v>1.4514328247115849</v>
      </c>
      <c r="AB79" s="16">
        <f t="shared" si="40"/>
        <v>0.89166295140437057</v>
      </c>
      <c r="AC79" s="16">
        <f t="shared" si="41"/>
        <v>0.30559233981868328</v>
      </c>
      <c r="AD79" s="16">
        <f t="shared" si="42"/>
        <v>0.57218309859154992</v>
      </c>
      <c r="AE79" s="16">
        <f t="shared" si="43"/>
        <v>0.34506839748591478</v>
      </c>
      <c r="AF79" s="16">
        <f t="shared" si="44"/>
        <v>0.50352467270895485</v>
      </c>
      <c r="AG79" s="16">
        <f t="shared" si="45"/>
        <v>0.81510773948834103</v>
      </c>
      <c r="AH79" s="16">
        <f t="shared" si="46"/>
        <v>-0.21402128644146812</v>
      </c>
      <c r="AI79" s="16">
        <f t="shared" si="47"/>
        <v>0.29247910863510196</v>
      </c>
      <c r="AJ79" s="16">
        <f t="shared" si="48"/>
        <v>-0.47199496538703478</v>
      </c>
      <c r="AK79" s="16">
        <f t="shared" si="49"/>
        <v>-0.91831802803286067</v>
      </c>
      <c r="AL79" s="16">
        <f t="shared" si="50"/>
        <v>-1.647655259822578</v>
      </c>
    </row>
    <row r="80" spans="1:38" x14ac:dyDescent="0.35">
      <c r="A80" s="11">
        <v>43830</v>
      </c>
      <c r="B80" s="19">
        <v>3959.9</v>
      </c>
      <c r="C80" s="19">
        <v>656.4</v>
      </c>
      <c r="D80" s="19">
        <v>451.3</v>
      </c>
      <c r="E80" s="19">
        <v>632.79999999999995</v>
      </c>
      <c r="F80" s="19">
        <v>1157.7</v>
      </c>
      <c r="G80" s="19">
        <v>275.5</v>
      </c>
      <c r="H80" s="19">
        <v>1130.5999999999999</v>
      </c>
      <c r="I80" s="19">
        <v>987.8</v>
      </c>
      <c r="J80" s="19">
        <v>3883.9</v>
      </c>
      <c r="K80" s="19">
        <v>2453.1</v>
      </c>
      <c r="L80" s="19">
        <v>497.8</v>
      </c>
      <c r="M80" s="19">
        <v>1241.7</v>
      </c>
      <c r="N80" s="19">
        <v>3526.9</v>
      </c>
      <c r="O80" s="19">
        <v>729.2</v>
      </c>
      <c r="P80" s="19">
        <v>316.2</v>
      </c>
      <c r="Q80" s="19">
        <v>1026.5999999999999</v>
      </c>
      <c r="R80" s="19">
        <v>156.1</v>
      </c>
      <c r="S80" s="14">
        <v>38.6</v>
      </c>
      <c r="T80" s="14">
        <v>36.700000000000003</v>
      </c>
      <c r="V80" s="16">
        <f t="shared" si="34"/>
        <v>-0.16891040185549322</v>
      </c>
      <c r="W80" s="16">
        <f t="shared" si="35"/>
        <v>-0.39453717754173168</v>
      </c>
      <c r="X80" s="16">
        <f t="shared" si="36"/>
        <v>2.2163120567375572E-2</v>
      </c>
      <c r="Y80" s="16">
        <f t="shared" si="37"/>
        <v>-6.2379611794339933</v>
      </c>
      <c r="Z80" s="16">
        <f t="shared" si="38"/>
        <v>2.3879013000795979</v>
      </c>
      <c r="AA80" s="16">
        <f t="shared" si="39"/>
        <v>1.0638297872340274</v>
      </c>
      <c r="AB80" s="16">
        <f t="shared" si="40"/>
        <v>-7.9540433053482129E-2</v>
      </c>
      <c r="AC80" s="16">
        <f t="shared" si="41"/>
        <v>0.31481669544022317</v>
      </c>
      <c r="AD80" s="16">
        <f t="shared" si="42"/>
        <v>-1.5446003346630821E-2</v>
      </c>
      <c r="AE80" s="16">
        <f t="shared" si="43"/>
        <v>0.42575838211815764</v>
      </c>
      <c r="AF80" s="16">
        <f t="shared" si="44"/>
        <v>-0.24048096192385016</v>
      </c>
      <c r="AG80" s="16">
        <f t="shared" si="45"/>
        <v>-0.60038424591738471</v>
      </c>
      <c r="AH80" s="16">
        <f t="shared" si="46"/>
        <v>2.2230595327807245</v>
      </c>
      <c r="AI80" s="16">
        <f t="shared" si="47"/>
        <v>1.2637133731426164</v>
      </c>
      <c r="AJ80" s="16">
        <f t="shared" si="48"/>
        <v>-3.1615554852992833E-2</v>
      </c>
      <c r="AK80" s="16">
        <f t="shared" si="49"/>
        <v>0.15609756097560989</v>
      </c>
      <c r="AL80" s="16">
        <f t="shared" si="50"/>
        <v>0.57989690721649279</v>
      </c>
    </row>
    <row r="81" spans="1:38" x14ac:dyDescent="0.35">
      <c r="A81" s="11">
        <v>43921</v>
      </c>
      <c r="B81" s="19">
        <v>3943.8</v>
      </c>
      <c r="C81" s="19">
        <v>651.5</v>
      </c>
      <c r="D81" s="19">
        <v>452.7</v>
      </c>
      <c r="E81" s="19">
        <v>615</v>
      </c>
      <c r="F81" s="19">
        <v>1145.5</v>
      </c>
      <c r="G81" s="19">
        <v>269</v>
      </c>
      <c r="H81" s="19">
        <v>1116.0999999999999</v>
      </c>
      <c r="I81" s="19">
        <v>978</v>
      </c>
      <c r="J81" s="19">
        <v>3862.8</v>
      </c>
      <c r="K81" s="19">
        <v>2423</v>
      </c>
      <c r="L81" s="19">
        <v>492</v>
      </c>
      <c r="M81" s="19">
        <v>1239.8</v>
      </c>
      <c r="N81" s="19">
        <v>3520</v>
      </c>
      <c r="O81" s="19">
        <v>723.9</v>
      </c>
      <c r="P81" s="19">
        <v>310.8</v>
      </c>
      <c r="Q81" s="19">
        <v>1018.8</v>
      </c>
      <c r="R81" s="19">
        <v>156.30000000000001</v>
      </c>
      <c r="S81" s="14">
        <v>38.5</v>
      </c>
      <c r="T81" s="14">
        <v>36.799999999999997</v>
      </c>
      <c r="V81" s="16">
        <f t="shared" si="34"/>
        <v>-0.40657592363443351</v>
      </c>
      <c r="W81" s="16">
        <f t="shared" si="35"/>
        <v>-0.74649603900061035</v>
      </c>
      <c r="X81" s="16">
        <f t="shared" si="36"/>
        <v>0.31021493463327943</v>
      </c>
      <c r="Y81" s="16">
        <f t="shared" si="37"/>
        <v>-2.8128950695322286</v>
      </c>
      <c r="Z81" s="16">
        <f t="shared" si="38"/>
        <v>-1.0538135959229589</v>
      </c>
      <c r="AA81" s="16">
        <f t="shared" si="39"/>
        <v>-2.3593466424682408</v>
      </c>
      <c r="AB81" s="16">
        <f t="shared" si="40"/>
        <v>-1.2825048646736281</v>
      </c>
      <c r="AC81" s="16">
        <f t="shared" si="41"/>
        <v>-0.99210366470945388</v>
      </c>
      <c r="AD81" s="16">
        <f t="shared" si="42"/>
        <v>-0.54326836427301961</v>
      </c>
      <c r="AE81" s="16">
        <f t="shared" si="43"/>
        <v>-1.2270188740776899</v>
      </c>
      <c r="AF81" s="16">
        <f t="shared" si="44"/>
        <v>-1.1651265568501379</v>
      </c>
      <c r="AG81" s="16">
        <f t="shared" si="45"/>
        <v>-0.15301602641540901</v>
      </c>
      <c r="AH81" s="16">
        <f t="shared" si="46"/>
        <v>-0.19563922991863159</v>
      </c>
      <c r="AI81" s="16">
        <f t="shared" si="47"/>
        <v>-0.72682391662096668</v>
      </c>
      <c r="AJ81" s="16">
        <f t="shared" si="48"/>
        <v>-1.7077798861479976</v>
      </c>
      <c r="AK81" s="16">
        <f t="shared" si="49"/>
        <v>-0.75978959672705626</v>
      </c>
      <c r="AL81" s="16">
        <f t="shared" si="50"/>
        <v>0.12812299807816174</v>
      </c>
    </row>
    <row r="82" spans="1:38" x14ac:dyDescent="0.35">
      <c r="A82" s="11">
        <v>44012</v>
      </c>
      <c r="B82" s="19">
        <v>3697.5</v>
      </c>
      <c r="C82" s="19">
        <v>637.20000000000005</v>
      </c>
      <c r="D82" s="19">
        <v>434</v>
      </c>
      <c r="E82" s="19">
        <v>609.29999999999995</v>
      </c>
      <c r="F82" s="19">
        <v>1048.0999999999999</v>
      </c>
      <c r="G82" s="19">
        <v>255.3</v>
      </c>
      <c r="H82" s="19">
        <v>1057.7</v>
      </c>
      <c r="I82" s="19">
        <v>927.3</v>
      </c>
      <c r="J82" s="19">
        <v>3700.4</v>
      </c>
      <c r="K82" s="19">
        <v>2336.8000000000002</v>
      </c>
      <c r="L82" s="19">
        <v>472.4</v>
      </c>
      <c r="M82" s="19">
        <v>1192.9000000000001</v>
      </c>
      <c r="N82" s="19">
        <v>3390.1</v>
      </c>
      <c r="O82" s="19">
        <v>699.3</v>
      </c>
      <c r="P82" s="19">
        <v>301.89999999999998</v>
      </c>
      <c r="Q82" s="19">
        <v>990</v>
      </c>
      <c r="R82" s="19">
        <v>150.30000000000001</v>
      </c>
      <c r="S82" s="14">
        <v>36.1</v>
      </c>
      <c r="T82" s="14">
        <v>38.5</v>
      </c>
      <c r="V82" s="16">
        <f t="shared" si="34"/>
        <v>-6.2452457021147207</v>
      </c>
      <c r="W82" s="16">
        <f t="shared" si="35"/>
        <v>-2.1949347659247831</v>
      </c>
      <c r="X82" s="16">
        <f t="shared" si="36"/>
        <v>-4.1307709299757018</v>
      </c>
      <c r="Y82" s="16">
        <f t="shared" si="37"/>
        <v>-0.92682926829269485</v>
      </c>
      <c r="Z82" s="16">
        <f t="shared" si="38"/>
        <v>-8.5028371890004451</v>
      </c>
      <c r="AA82" s="16">
        <f t="shared" si="39"/>
        <v>-5.0929368029739681</v>
      </c>
      <c r="AB82" s="16">
        <f t="shared" si="40"/>
        <v>-5.232506047845165</v>
      </c>
      <c r="AC82" s="16">
        <f t="shared" si="41"/>
        <v>-5.1840490797546046</v>
      </c>
      <c r="AD82" s="16">
        <f t="shared" si="42"/>
        <v>-4.2042042042042098</v>
      </c>
      <c r="AE82" s="16">
        <f t="shared" si="43"/>
        <v>-3.5575732562938445</v>
      </c>
      <c r="AF82" s="16">
        <f t="shared" si="44"/>
        <v>-3.9837398373983812</v>
      </c>
      <c r="AG82" s="16">
        <f t="shared" si="45"/>
        <v>-3.7828682045491058</v>
      </c>
      <c r="AH82" s="16">
        <f t="shared" si="46"/>
        <v>-3.6903409090909167</v>
      </c>
      <c r="AI82" s="16">
        <f t="shared" si="47"/>
        <v>-3.3982594280978051</v>
      </c>
      <c r="AJ82" s="16">
        <f t="shared" si="48"/>
        <v>-2.8635778635778708</v>
      </c>
      <c r="AK82" s="16">
        <f t="shared" si="49"/>
        <v>-2.8268551236749095</v>
      </c>
      <c r="AL82" s="16">
        <f t="shared" si="50"/>
        <v>-3.8387715930902067</v>
      </c>
    </row>
    <row r="83" spans="1:38" x14ac:dyDescent="0.35">
      <c r="A83" s="11">
        <v>44104</v>
      </c>
      <c r="B83" s="19">
        <v>3917.6</v>
      </c>
      <c r="C83" s="19">
        <v>643.79999999999995</v>
      </c>
      <c r="D83" s="19">
        <v>443.6</v>
      </c>
      <c r="E83" s="19">
        <v>661.8</v>
      </c>
      <c r="F83" s="19">
        <v>1093</v>
      </c>
      <c r="G83" s="19">
        <v>273.8</v>
      </c>
      <c r="H83" s="19">
        <v>1109.4000000000001</v>
      </c>
      <c r="I83" s="19">
        <v>979.2</v>
      </c>
      <c r="J83" s="19">
        <v>3830.5</v>
      </c>
      <c r="K83" s="19">
        <v>2450.3000000000002</v>
      </c>
      <c r="L83" s="19">
        <v>489.7</v>
      </c>
      <c r="M83" s="19">
        <v>1227.4000000000001</v>
      </c>
      <c r="N83" s="19">
        <v>3464.4</v>
      </c>
      <c r="O83" s="19">
        <v>747.1</v>
      </c>
      <c r="P83" s="19">
        <v>310.3</v>
      </c>
      <c r="Q83" s="19">
        <v>1026.7</v>
      </c>
      <c r="R83" s="19">
        <v>154.30000000000001</v>
      </c>
      <c r="S83" s="14">
        <v>36.700000000000003</v>
      </c>
      <c r="T83" s="14">
        <v>40.200000000000003</v>
      </c>
      <c r="V83" s="16">
        <f t="shared" si="34"/>
        <v>5.9526707234617948</v>
      </c>
      <c r="W83" s="16">
        <f t="shared" si="35"/>
        <v>1.035781544256098</v>
      </c>
      <c r="X83" s="16">
        <f t="shared" si="36"/>
        <v>2.2119815668202758</v>
      </c>
      <c r="Y83" s="16">
        <f t="shared" si="37"/>
        <v>8.6164451009355112</v>
      </c>
      <c r="Z83" s="16">
        <f t="shared" si="38"/>
        <v>4.2839423719110759</v>
      </c>
      <c r="AA83" s="16">
        <f t="shared" si="39"/>
        <v>7.2463768115942129</v>
      </c>
      <c r="AB83" s="16">
        <f t="shared" si="40"/>
        <v>4.8879644511676368</v>
      </c>
      <c r="AC83" s="16">
        <f t="shared" si="41"/>
        <v>5.5968942089938523</v>
      </c>
      <c r="AD83" s="16">
        <f t="shared" si="42"/>
        <v>3.5158361258242232</v>
      </c>
      <c r="AE83" s="16">
        <f t="shared" si="43"/>
        <v>4.8570694967476902</v>
      </c>
      <c r="AF83" s="16">
        <f t="shared" si="44"/>
        <v>3.6621507197290404</v>
      </c>
      <c r="AG83" s="16">
        <f t="shared" si="45"/>
        <v>2.8921116606589026</v>
      </c>
      <c r="AH83" s="16">
        <f t="shared" si="46"/>
        <v>2.1916757617769456</v>
      </c>
      <c r="AI83" s="16">
        <f t="shared" si="47"/>
        <v>6.8354068354068431</v>
      </c>
      <c r="AJ83" s="16">
        <f t="shared" si="48"/>
        <v>2.7823782709506473</v>
      </c>
      <c r="AK83" s="16">
        <f t="shared" si="49"/>
        <v>3.7070707070707032</v>
      </c>
      <c r="AL83" s="16">
        <f t="shared" si="50"/>
        <v>2.6613439787092519</v>
      </c>
    </row>
    <row r="84" spans="1:38" x14ac:dyDescent="0.35">
      <c r="A84" s="11">
        <v>44196</v>
      </c>
      <c r="B84" s="19">
        <v>3990.3</v>
      </c>
      <c r="C84" s="19">
        <v>649.20000000000005</v>
      </c>
      <c r="D84" s="19">
        <v>444.8</v>
      </c>
      <c r="E84" s="19">
        <v>633.70000000000005</v>
      </c>
      <c r="F84" s="19">
        <v>1106.5</v>
      </c>
      <c r="G84" s="19">
        <v>269.10000000000002</v>
      </c>
      <c r="H84" s="19">
        <v>1104.9000000000001</v>
      </c>
      <c r="I84" s="19">
        <v>994.9</v>
      </c>
      <c r="J84" s="19">
        <v>3878.5</v>
      </c>
      <c r="K84" s="19">
        <v>2431.9</v>
      </c>
      <c r="L84" s="19">
        <v>491.1</v>
      </c>
      <c r="M84" s="19">
        <v>1223.5</v>
      </c>
      <c r="N84" s="19">
        <v>3547.5</v>
      </c>
      <c r="O84" s="19">
        <v>725.8</v>
      </c>
      <c r="P84" s="19">
        <v>315.10000000000002</v>
      </c>
      <c r="Q84" s="19">
        <v>1021.9</v>
      </c>
      <c r="R84" s="19">
        <v>157.30000000000001</v>
      </c>
      <c r="S84" s="14">
        <v>36.9</v>
      </c>
      <c r="T84" s="14">
        <v>41.1</v>
      </c>
      <c r="V84" s="16">
        <f t="shared" si="34"/>
        <v>1.8557279967327034</v>
      </c>
      <c r="W84" s="16">
        <f t="shared" si="35"/>
        <v>0.83876980428705394</v>
      </c>
      <c r="X84" s="16">
        <f t="shared" si="36"/>
        <v>0.27051397655544207</v>
      </c>
      <c r="Y84" s="16">
        <f t="shared" si="37"/>
        <v>-4.2459957691145185</v>
      </c>
      <c r="Z84" s="16">
        <f t="shared" si="38"/>
        <v>1.235132662397076</v>
      </c>
      <c r="AA84" s="16">
        <f t="shared" si="39"/>
        <v>-1.7165814463111717</v>
      </c>
      <c r="AB84" s="16">
        <f t="shared" si="40"/>
        <v>-0.40562466197945346</v>
      </c>
      <c r="AC84" s="16">
        <f t="shared" si="41"/>
        <v>1.6033496732026142</v>
      </c>
      <c r="AD84" s="16">
        <f t="shared" si="42"/>
        <v>1.2531001174781453</v>
      </c>
      <c r="AE84" s="16">
        <f t="shared" si="43"/>
        <v>-0.75092845773987449</v>
      </c>
      <c r="AF84" s="16">
        <f t="shared" si="44"/>
        <v>0.28588931999182776</v>
      </c>
      <c r="AG84" s="16">
        <f t="shared" si="45"/>
        <v>-0.31774482646245161</v>
      </c>
      <c r="AH84" s="16">
        <f t="shared" si="46"/>
        <v>2.3986837547627315</v>
      </c>
      <c r="AI84" s="16">
        <f t="shared" si="47"/>
        <v>-2.8510239593093401</v>
      </c>
      <c r="AJ84" s="16">
        <f t="shared" si="48"/>
        <v>1.5468901063486973</v>
      </c>
      <c r="AK84" s="16">
        <f t="shared" si="49"/>
        <v>-0.4675172883997325</v>
      </c>
      <c r="AL84" s="16">
        <f t="shared" si="50"/>
        <v>1.944264419961117</v>
      </c>
    </row>
    <row r="85" spans="1:38" x14ac:dyDescent="0.35">
      <c r="A85" s="11">
        <v>44286</v>
      </c>
      <c r="B85" s="19">
        <v>3944.4</v>
      </c>
      <c r="C85" s="19">
        <v>648.6</v>
      </c>
      <c r="D85" s="19">
        <v>447.8</v>
      </c>
      <c r="E85" s="19">
        <v>597.29999999999995</v>
      </c>
      <c r="F85" s="19">
        <v>1039.7</v>
      </c>
      <c r="G85" s="19">
        <v>269.5</v>
      </c>
      <c r="H85" s="19">
        <v>1095.3</v>
      </c>
      <c r="I85" s="19">
        <v>985.6</v>
      </c>
      <c r="J85" s="19">
        <v>3929.8</v>
      </c>
      <c r="K85" s="19">
        <v>2408.5</v>
      </c>
      <c r="L85" s="19">
        <v>482.6</v>
      </c>
      <c r="M85" s="19">
        <v>1216.7</v>
      </c>
      <c r="N85" s="19">
        <v>3554.1</v>
      </c>
      <c r="O85" s="19">
        <v>734.8</v>
      </c>
      <c r="P85" s="19">
        <v>315.8</v>
      </c>
      <c r="Q85" s="19">
        <v>1038.7</v>
      </c>
      <c r="R85" s="19">
        <v>158</v>
      </c>
      <c r="S85" s="14">
        <v>34.6</v>
      </c>
      <c r="T85" s="14">
        <v>41</v>
      </c>
      <c r="V85" s="16">
        <f t="shared" si="34"/>
        <v>-1.150289451920905</v>
      </c>
      <c r="W85" s="16">
        <f t="shared" si="35"/>
        <v>-9.2421441774492852E-2</v>
      </c>
      <c r="X85" s="16">
        <f t="shared" si="36"/>
        <v>0.67446043165466651</v>
      </c>
      <c r="Y85" s="16">
        <f t="shared" si="37"/>
        <v>-5.7440429225185552</v>
      </c>
      <c r="Z85" s="16">
        <f t="shared" si="38"/>
        <v>-6.0370537731586076</v>
      </c>
      <c r="AA85" s="16">
        <f t="shared" si="39"/>
        <v>0.14864362690449884</v>
      </c>
      <c r="AB85" s="16">
        <f t="shared" si="40"/>
        <v>-0.86885691012762445</v>
      </c>
      <c r="AC85" s="16">
        <f t="shared" si="41"/>
        <v>-0.93476731329781293</v>
      </c>
      <c r="AD85" s="16">
        <f t="shared" si="42"/>
        <v>1.3226762923810753</v>
      </c>
      <c r="AE85" s="16">
        <f t="shared" si="43"/>
        <v>-0.96221061721287748</v>
      </c>
      <c r="AF85" s="16">
        <f t="shared" si="44"/>
        <v>-1.7308083893300741</v>
      </c>
      <c r="AG85" s="16">
        <f t="shared" si="45"/>
        <v>-0.55578259092766702</v>
      </c>
      <c r="AH85" s="16">
        <f t="shared" si="46"/>
        <v>0.18604651162790198</v>
      </c>
      <c r="AI85" s="16">
        <f t="shared" si="47"/>
        <v>1.2400110223202088</v>
      </c>
      <c r="AJ85" s="16">
        <f t="shared" si="48"/>
        <v>0.22215169787369593</v>
      </c>
      <c r="AK85" s="16">
        <f t="shared" si="49"/>
        <v>1.6439964771504112</v>
      </c>
      <c r="AL85" s="16">
        <f t="shared" si="50"/>
        <v>0.44500953591861681</v>
      </c>
    </row>
    <row r="86" spans="1:38" x14ac:dyDescent="0.35">
      <c r="A86" s="11">
        <v>44377</v>
      </c>
      <c r="B86" s="19">
        <v>4031</v>
      </c>
      <c r="C86" s="19">
        <v>654.29999999999995</v>
      </c>
      <c r="D86" s="19">
        <v>449.5</v>
      </c>
      <c r="E86" s="19">
        <v>640.79999999999995</v>
      </c>
      <c r="F86" s="19">
        <v>1064.2</v>
      </c>
      <c r="G86" s="19">
        <v>275.8</v>
      </c>
      <c r="H86" s="19">
        <v>1106.5999999999999</v>
      </c>
      <c r="I86" s="19">
        <v>1006.2</v>
      </c>
      <c r="J86" s="19">
        <v>3944.9</v>
      </c>
      <c r="K86" s="19">
        <v>2483.6999999999998</v>
      </c>
      <c r="L86" s="19">
        <v>495.8</v>
      </c>
      <c r="M86" s="19">
        <v>1230.5</v>
      </c>
      <c r="N86" s="19">
        <v>3571.2</v>
      </c>
      <c r="O86" s="19">
        <v>746.6</v>
      </c>
      <c r="P86" s="19">
        <v>318.89999999999998</v>
      </c>
      <c r="Q86" s="19">
        <v>1043.5999999999999</v>
      </c>
      <c r="R86" s="19">
        <v>163.6</v>
      </c>
      <c r="S86" s="14">
        <v>36.4</v>
      </c>
      <c r="T86" s="14">
        <v>38.9</v>
      </c>
      <c r="V86" s="16">
        <f t="shared" si="34"/>
        <v>2.1955176959740363</v>
      </c>
      <c r="W86" s="16">
        <f t="shared" si="35"/>
        <v>0.87881591119332025</v>
      </c>
      <c r="X86" s="16">
        <f t="shared" si="36"/>
        <v>0.37963376507368363</v>
      </c>
      <c r="Y86" s="16">
        <f t="shared" si="37"/>
        <v>7.2827724761426404</v>
      </c>
      <c r="Z86" s="16">
        <f t="shared" si="38"/>
        <v>2.3564489756660478</v>
      </c>
      <c r="AA86" s="16">
        <f t="shared" si="39"/>
        <v>2.3376623376623495</v>
      </c>
      <c r="AB86" s="16">
        <f t="shared" si="40"/>
        <v>1.0316808180407255</v>
      </c>
      <c r="AC86" s="16">
        <f t="shared" si="41"/>
        <v>2.0900974025974017</v>
      </c>
      <c r="AD86" s="16">
        <f t="shared" si="42"/>
        <v>0.38424347295027417</v>
      </c>
      <c r="AE86" s="16">
        <f t="shared" si="43"/>
        <v>3.1222752750674543</v>
      </c>
      <c r="AF86" s="16">
        <f t="shared" si="44"/>
        <v>2.7351844177372575</v>
      </c>
      <c r="AG86" s="16">
        <f t="shared" si="45"/>
        <v>1.1342155009451682</v>
      </c>
      <c r="AH86" s="16">
        <f t="shared" si="46"/>
        <v>0.48113446442137331</v>
      </c>
      <c r="AI86" s="16">
        <f t="shared" si="47"/>
        <v>1.6058791507893355</v>
      </c>
      <c r="AJ86" s="16">
        <f t="shared" si="48"/>
        <v>0.98163394553514305</v>
      </c>
      <c r="AK86" s="16">
        <f t="shared" si="49"/>
        <v>0.47174352556078603</v>
      </c>
      <c r="AL86" s="16">
        <f t="shared" si="50"/>
        <v>3.5443037974683511</v>
      </c>
    </row>
    <row r="87" spans="1:38" x14ac:dyDescent="0.35">
      <c r="A87" s="11">
        <v>44469</v>
      </c>
      <c r="B87" s="19">
        <v>4068.5</v>
      </c>
      <c r="C87" s="19">
        <v>661.8</v>
      </c>
      <c r="D87" s="19">
        <v>448.4</v>
      </c>
      <c r="E87" s="19">
        <v>664.2</v>
      </c>
      <c r="F87" s="19">
        <v>1116.8</v>
      </c>
      <c r="G87" s="19">
        <v>283.8</v>
      </c>
      <c r="H87" s="19">
        <v>1110.0999999999999</v>
      </c>
      <c r="I87" s="19">
        <v>1023.3</v>
      </c>
      <c r="J87" s="19">
        <v>3974</v>
      </c>
      <c r="K87" s="19">
        <v>2506.9</v>
      </c>
      <c r="L87" s="19">
        <v>507.5</v>
      </c>
      <c r="M87" s="19">
        <v>1241</v>
      </c>
      <c r="N87" s="19">
        <v>3573.3</v>
      </c>
      <c r="O87" s="19">
        <v>764.7</v>
      </c>
      <c r="P87" s="19">
        <v>322.7</v>
      </c>
      <c r="Q87" s="19">
        <v>1066.5</v>
      </c>
      <c r="R87" s="19">
        <v>162.69999999999999</v>
      </c>
      <c r="S87" s="14">
        <v>36.200000000000003</v>
      </c>
      <c r="T87" s="14">
        <v>38.4</v>
      </c>
      <c r="V87" s="16">
        <f t="shared" si="34"/>
        <v>0.93029025055817449</v>
      </c>
      <c r="W87" s="16">
        <f t="shared" si="35"/>
        <v>1.1462631820265967</v>
      </c>
      <c r="X87" s="16">
        <f t="shared" si="36"/>
        <v>-0.24471635150167259</v>
      </c>
      <c r="Y87" s="16">
        <f t="shared" si="37"/>
        <v>3.6516853932584414</v>
      </c>
      <c r="Z87" s="16">
        <f t="shared" si="38"/>
        <v>4.9426799473783145</v>
      </c>
      <c r="AA87" s="16">
        <f t="shared" si="39"/>
        <v>2.9006526468455363</v>
      </c>
      <c r="AB87" s="16">
        <f t="shared" si="40"/>
        <v>0.31628411350081986</v>
      </c>
      <c r="AC87" s="16">
        <f t="shared" si="41"/>
        <v>1.6994633273702986</v>
      </c>
      <c r="AD87" s="16">
        <f t="shared" si="42"/>
        <v>0.73766128418970567</v>
      </c>
      <c r="AE87" s="16">
        <f t="shared" si="43"/>
        <v>0.93409026855095778</v>
      </c>
      <c r="AF87" s="16">
        <f t="shared" si="44"/>
        <v>2.3598225090762481</v>
      </c>
      <c r="AG87" s="16">
        <f t="shared" si="45"/>
        <v>0.85331166192603725</v>
      </c>
      <c r="AH87" s="16">
        <f t="shared" si="46"/>
        <v>5.8803763440873347E-2</v>
      </c>
      <c r="AI87" s="16">
        <f t="shared" si="47"/>
        <v>2.4243236003214541</v>
      </c>
      <c r="AJ87" s="16">
        <f t="shared" si="48"/>
        <v>1.1915961116337526</v>
      </c>
      <c r="AK87" s="16">
        <f t="shared" si="49"/>
        <v>2.1943273284783515</v>
      </c>
      <c r="AL87" s="16">
        <f t="shared" si="50"/>
        <v>-0.55012224938875143</v>
      </c>
    </row>
    <row r="88" spans="1:38" x14ac:dyDescent="0.35">
      <c r="A88" s="11">
        <v>44561</v>
      </c>
      <c r="B88" s="19">
        <v>4091.7</v>
      </c>
      <c r="C88" s="19">
        <v>661</v>
      </c>
      <c r="D88" s="19">
        <v>440.8</v>
      </c>
      <c r="E88" s="19">
        <v>609.5</v>
      </c>
      <c r="F88" s="19">
        <v>1119.2</v>
      </c>
      <c r="G88" s="19">
        <v>275</v>
      </c>
      <c r="H88" s="19">
        <v>1104.9000000000001</v>
      </c>
      <c r="I88" s="19">
        <v>1006.5</v>
      </c>
      <c r="J88" s="19">
        <v>3959.9</v>
      </c>
      <c r="K88" s="19">
        <v>2499.1999999999998</v>
      </c>
      <c r="L88" s="19">
        <v>492.8</v>
      </c>
      <c r="M88" s="19">
        <v>1227.5</v>
      </c>
      <c r="N88" s="19">
        <v>3553</v>
      </c>
      <c r="O88" s="19">
        <v>749.7</v>
      </c>
      <c r="P88" s="19">
        <v>323.3</v>
      </c>
      <c r="Q88" s="19">
        <v>1072.8</v>
      </c>
      <c r="R88" s="19">
        <v>160.5</v>
      </c>
      <c r="S88" s="14">
        <v>36.1</v>
      </c>
      <c r="T88" s="14">
        <v>40.1</v>
      </c>
      <c r="V88" s="16">
        <f t="shared" si="34"/>
        <v>0.57023473024455651</v>
      </c>
      <c r="W88" s="16">
        <f t="shared" si="35"/>
        <v>-0.12088244182532071</v>
      </c>
      <c r="X88" s="16">
        <f t="shared" si="36"/>
        <v>-1.6949152542372836</v>
      </c>
      <c r="Y88" s="16">
        <f t="shared" si="37"/>
        <v>-8.2354712436013333</v>
      </c>
      <c r="Z88" s="16">
        <f t="shared" si="38"/>
        <v>0.21489971346706493</v>
      </c>
      <c r="AA88" s="16">
        <f t="shared" si="39"/>
        <v>-3.1007751937984551</v>
      </c>
      <c r="AB88" s="16">
        <f t="shared" si="40"/>
        <v>-0.46842626790377651</v>
      </c>
      <c r="AC88" s="16">
        <f t="shared" si="41"/>
        <v>-1.6417472881852802</v>
      </c>
      <c r="AD88" s="16">
        <f t="shared" si="42"/>
        <v>-0.35480624056366539</v>
      </c>
      <c r="AE88" s="16">
        <f t="shared" si="43"/>
        <v>-0.30715225976306604</v>
      </c>
      <c r="AF88" s="16">
        <f t="shared" si="44"/>
        <v>-2.8965517241379302</v>
      </c>
      <c r="AG88" s="16">
        <f t="shared" si="45"/>
        <v>-1.0878323932312695</v>
      </c>
      <c r="AH88" s="16">
        <f t="shared" si="46"/>
        <v>-0.56810231438726433</v>
      </c>
      <c r="AI88" s="16">
        <f t="shared" si="47"/>
        <v>-1.9615535504119208</v>
      </c>
      <c r="AJ88" s="16">
        <f t="shared" si="48"/>
        <v>0.1859312054539819</v>
      </c>
      <c r="AK88" s="16">
        <f t="shared" si="49"/>
        <v>0.59071729957804742</v>
      </c>
      <c r="AL88" s="16">
        <f t="shared" si="50"/>
        <v>-1.3521819299323834</v>
      </c>
    </row>
    <row r="89" spans="1:38" x14ac:dyDescent="0.35">
      <c r="A89" s="11">
        <v>44651</v>
      </c>
      <c r="B89" s="19">
        <v>4014.4</v>
      </c>
      <c r="C89" s="19">
        <v>663.1</v>
      </c>
      <c r="D89" s="19">
        <v>440.6</v>
      </c>
      <c r="E89" s="19">
        <v>627.29999999999995</v>
      </c>
      <c r="F89" s="19">
        <v>1119.5999999999999</v>
      </c>
      <c r="G89" s="19">
        <v>273.2</v>
      </c>
      <c r="H89" s="19">
        <v>1111.7</v>
      </c>
      <c r="I89" s="19">
        <v>1006.6</v>
      </c>
      <c r="J89" s="19">
        <v>3936.4</v>
      </c>
      <c r="K89" s="19">
        <v>2508.4</v>
      </c>
      <c r="L89" s="19">
        <v>490.4</v>
      </c>
      <c r="M89" s="19">
        <v>1233.5</v>
      </c>
      <c r="N89" s="19">
        <v>3609.2</v>
      </c>
      <c r="O89" s="19">
        <v>744.9</v>
      </c>
      <c r="P89" s="19">
        <v>325.5</v>
      </c>
      <c r="Q89" s="19">
        <v>1067.5</v>
      </c>
      <c r="R89" s="19">
        <v>161</v>
      </c>
      <c r="S89" s="14">
        <v>40</v>
      </c>
      <c r="T89" s="14">
        <v>38.1</v>
      </c>
      <c r="V89" s="16">
        <f t="shared" si="34"/>
        <v>-1.8891903120952125</v>
      </c>
      <c r="W89" s="16">
        <f t="shared" si="35"/>
        <v>0.31770045385779433</v>
      </c>
      <c r="X89" s="16">
        <f t="shared" si="36"/>
        <v>-4.5372050816694376E-2</v>
      </c>
      <c r="Y89" s="16">
        <f t="shared" si="37"/>
        <v>2.9204265791632489</v>
      </c>
      <c r="Z89" s="16">
        <f t="shared" si="38"/>
        <v>3.5739814152946359E-2</v>
      </c>
      <c r="AA89" s="16">
        <f t="shared" si="39"/>
        <v>-0.6545454545454632</v>
      </c>
      <c r="AB89" s="16">
        <f t="shared" si="40"/>
        <v>0.61544031134039834</v>
      </c>
      <c r="AC89" s="16">
        <f t="shared" si="41"/>
        <v>9.9354197714784931E-3</v>
      </c>
      <c r="AD89" s="16">
        <f t="shared" si="42"/>
        <v>-0.59344932952852814</v>
      </c>
      <c r="AE89" s="16">
        <f t="shared" si="43"/>
        <v>0.36811779769527764</v>
      </c>
      <c r="AF89" s="16">
        <f t="shared" si="44"/>
        <v>-0.48701298701299134</v>
      </c>
      <c r="AG89" s="16">
        <f t="shared" si="45"/>
        <v>0.48879837067210552</v>
      </c>
      <c r="AH89" s="16">
        <f t="shared" si="46"/>
        <v>1.5817618913594123</v>
      </c>
      <c r="AI89" s="16">
        <f t="shared" si="47"/>
        <v>-0.64025610244098363</v>
      </c>
      <c r="AJ89" s="16">
        <f t="shared" si="48"/>
        <v>0.6804825239715484</v>
      </c>
      <c r="AK89" s="16">
        <f t="shared" si="49"/>
        <v>-0.49403430275912763</v>
      </c>
      <c r="AL89" s="16">
        <f t="shared" si="50"/>
        <v>0.31152647975076775</v>
      </c>
    </row>
    <row r="90" spans="1:38" x14ac:dyDescent="0.35">
      <c r="A90" s="11">
        <v>44742</v>
      </c>
      <c r="B90" s="19">
        <v>4055.4</v>
      </c>
      <c r="C90" s="19">
        <v>666.8</v>
      </c>
      <c r="D90" s="19">
        <v>431.9</v>
      </c>
      <c r="E90" s="19">
        <v>655.29999999999995</v>
      </c>
      <c r="F90" s="19">
        <v>1124</v>
      </c>
      <c r="G90" s="19">
        <v>276.10000000000002</v>
      </c>
      <c r="H90" s="19">
        <v>1127.2</v>
      </c>
      <c r="I90" s="19">
        <v>1022.8</v>
      </c>
      <c r="J90" s="19">
        <v>3986.4</v>
      </c>
      <c r="K90" s="19">
        <v>2526.3000000000002</v>
      </c>
      <c r="L90" s="19">
        <v>497.4</v>
      </c>
      <c r="M90" s="19">
        <v>1242.7</v>
      </c>
      <c r="N90" s="19">
        <v>3624.8</v>
      </c>
      <c r="O90" s="19">
        <v>753.8</v>
      </c>
      <c r="P90" s="19">
        <v>326.3</v>
      </c>
      <c r="Q90" s="19">
        <v>1045.5</v>
      </c>
      <c r="R90" s="19">
        <v>161.6</v>
      </c>
      <c r="S90" s="14">
        <v>38.4</v>
      </c>
      <c r="T90" s="14">
        <v>39.1</v>
      </c>
      <c r="V90" s="16">
        <f t="shared" si="34"/>
        <v>1.0213232363491365</v>
      </c>
      <c r="W90" s="16">
        <f t="shared" si="35"/>
        <v>0.557985220931978</v>
      </c>
      <c r="X90" s="16">
        <f t="shared" si="36"/>
        <v>-1.9745801180208855</v>
      </c>
      <c r="Y90" s="16">
        <f t="shared" si="37"/>
        <v>4.4635740475051922</v>
      </c>
      <c r="Z90" s="16">
        <f t="shared" si="38"/>
        <v>0.39299749910683968</v>
      </c>
      <c r="AA90" s="16">
        <f t="shared" si="39"/>
        <v>1.0614934114202113</v>
      </c>
      <c r="AB90" s="16">
        <f t="shared" si="40"/>
        <v>1.3942610416479262</v>
      </c>
      <c r="AC90" s="16">
        <f t="shared" si="41"/>
        <v>1.6093781045102284</v>
      </c>
      <c r="AD90" s="16">
        <f t="shared" si="42"/>
        <v>1.2701961182806532</v>
      </c>
      <c r="AE90" s="16">
        <f t="shared" si="43"/>
        <v>0.7136022962844768</v>
      </c>
      <c r="AF90" s="16">
        <f t="shared" si="44"/>
        <v>1.4274061990211973</v>
      </c>
      <c r="AG90" s="16">
        <f t="shared" si="45"/>
        <v>0.74584515605999879</v>
      </c>
      <c r="AH90" s="16">
        <f t="shared" si="46"/>
        <v>0.43222874875319395</v>
      </c>
      <c r="AI90" s="16">
        <f t="shared" si="47"/>
        <v>1.1947912471472755</v>
      </c>
      <c r="AJ90" s="16">
        <f t="shared" si="48"/>
        <v>0.24577572964670225</v>
      </c>
      <c r="AK90" s="16">
        <f t="shared" si="49"/>
        <v>-2.0608899297423933</v>
      </c>
      <c r="AL90" s="16">
        <f t="shared" si="50"/>
        <v>0.37267080745342351</v>
      </c>
    </row>
    <row r="91" spans="1:38" x14ac:dyDescent="0.35">
      <c r="A91" s="11">
        <v>44834</v>
      </c>
      <c r="B91" s="19">
        <v>4077.5</v>
      </c>
      <c r="C91" s="19">
        <v>661.1</v>
      </c>
      <c r="D91" s="19">
        <v>440.6</v>
      </c>
      <c r="E91" s="19">
        <v>674.2</v>
      </c>
      <c r="F91" s="19">
        <v>1121.5</v>
      </c>
      <c r="G91" s="19">
        <v>279.60000000000002</v>
      </c>
      <c r="H91" s="19">
        <v>1128</v>
      </c>
      <c r="I91" s="19">
        <v>1024.5999999999999</v>
      </c>
      <c r="J91" s="19">
        <v>4033.9</v>
      </c>
      <c r="K91" s="19">
        <v>2576.5</v>
      </c>
      <c r="L91" s="19">
        <v>499.2</v>
      </c>
      <c r="M91" s="19">
        <v>1249.2</v>
      </c>
      <c r="N91" s="19">
        <v>3618</v>
      </c>
      <c r="O91" s="19">
        <v>753.7</v>
      </c>
      <c r="P91" s="19">
        <v>326.5</v>
      </c>
      <c r="Q91" s="19">
        <v>1070.4000000000001</v>
      </c>
      <c r="R91" s="19">
        <v>160.30000000000001</v>
      </c>
      <c r="S91" s="14">
        <v>39.4</v>
      </c>
      <c r="T91" s="14">
        <v>37.1</v>
      </c>
      <c r="V91" s="16">
        <f t="shared" si="34"/>
        <v>0.5449524091335034</v>
      </c>
      <c r="W91" s="16">
        <f t="shared" si="35"/>
        <v>-0.85482903419314971</v>
      </c>
      <c r="X91" s="16">
        <f t="shared" si="36"/>
        <v>2.0143551748089905</v>
      </c>
      <c r="Y91" s="16">
        <f t="shared" si="37"/>
        <v>2.8841751869372878</v>
      </c>
      <c r="Z91" s="16">
        <f t="shared" si="38"/>
        <v>-0.22241992882562345</v>
      </c>
      <c r="AA91" s="16">
        <f t="shared" si="39"/>
        <v>1.2676566461427008</v>
      </c>
      <c r="AB91" s="16">
        <f t="shared" si="40"/>
        <v>7.0972320794893129E-2</v>
      </c>
      <c r="AC91" s="16">
        <f t="shared" si="41"/>
        <v>0.17598748533436126</v>
      </c>
      <c r="AD91" s="16">
        <f t="shared" si="42"/>
        <v>1.191551274332725</v>
      </c>
      <c r="AE91" s="16">
        <f t="shared" si="43"/>
        <v>1.987095752681789</v>
      </c>
      <c r="AF91" s="16">
        <f t="shared" si="44"/>
        <v>0.36188178528346882</v>
      </c>
      <c r="AG91" s="16">
        <f t="shared" si="45"/>
        <v>0.52305463909230188</v>
      </c>
      <c r="AH91" s="16">
        <f t="shared" si="46"/>
        <v>-0.18759655705142819</v>
      </c>
      <c r="AI91" s="16">
        <f t="shared" si="47"/>
        <v>-1.3266118333765675E-2</v>
      </c>
      <c r="AJ91" s="16">
        <f t="shared" si="48"/>
        <v>6.1293288384911548E-2</v>
      </c>
      <c r="AK91" s="16">
        <f t="shared" si="49"/>
        <v>2.3816355810617029</v>
      </c>
      <c r="AL91" s="16">
        <f t="shared" si="50"/>
        <v>-0.80445544554453852</v>
      </c>
    </row>
    <row r="92" spans="1:38" x14ac:dyDescent="0.35">
      <c r="A92" s="11">
        <v>44926</v>
      </c>
      <c r="B92" s="19">
        <v>4052.4</v>
      </c>
      <c r="C92" s="19">
        <v>663.8</v>
      </c>
      <c r="D92" s="19">
        <v>442</v>
      </c>
      <c r="E92" s="19">
        <v>620.70000000000005</v>
      </c>
      <c r="F92" s="19">
        <v>1128.0999999999999</v>
      </c>
      <c r="G92" s="19">
        <v>273.2</v>
      </c>
      <c r="H92" s="19">
        <v>1118.7</v>
      </c>
      <c r="I92" s="19">
        <v>1030.2</v>
      </c>
      <c r="J92" s="19">
        <v>4009.3</v>
      </c>
      <c r="K92" s="19">
        <v>2612.4</v>
      </c>
      <c r="L92" s="19">
        <v>494.3</v>
      </c>
      <c r="M92" s="19">
        <v>1236.4000000000001</v>
      </c>
      <c r="N92" s="19">
        <v>3648.5</v>
      </c>
      <c r="O92" s="19">
        <v>759.2</v>
      </c>
      <c r="P92" s="19">
        <v>331.4</v>
      </c>
      <c r="Q92" s="19">
        <v>1062.9000000000001</v>
      </c>
      <c r="R92" s="19">
        <v>161.80000000000001</v>
      </c>
      <c r="S92" s="14">
        <v>40.6</v>
      </c>
      <c r="T92" s="14">
        <v>36.4</v>
      </c>
      <c r="V92" s="16">
        <f t="shared" si="34"/>
        <v>-0.61557326793377776</v>
      </c>
      <c r="W92" s="16">
        <f t="shared" si="35"/>
        <v>0.40841022538193883</v>
      </c>
      <c r="X92" s="16">
        <f t="shared" si="36"/>
        <v>0.31774852473898108</v>
      </c>
      <c r="Y92" s="16">
        <f t="shared" si="37"/>
        <v>-7.9353307623850515</v>
      </c>
      <c r="Z92" s="16">
        <f t="shared" si="38"/>
        <v>0.58849754792686948</v>
      </c>
      <c r="AA92" s="16">
        <f t="shared" si="39"/>
        <v>-2.2889842632332069</v>
      </c>
      <c r="AB92" s="16">
        <f t="shared" si="40"/>
        <v>-0.82446808510637792</v>
      </c>
      <c r="AC92" s="16">
        <f t="shared" si="41"/>
        <v>0.54655475307439083</v>
      </c>
      <c r="AD92" s="16">
        <f t="shared" si="42"/>
        <v>-0.60983167654130588</v>
      </c>
      <c r="AE92" s="16">
        <f t="shared" si="43"/>
        <v>1.3933630894624516</v>
      </c>
      <c r="AF92" s="16">
        <f t="shared" si="44"/>
        <v>-0.98157051282050656</v>
      </c>
      <c r="AG92" s="16">
        <f t="shared" si="45"/>
        <v>-1.0246557796990019</v>
      </c>
      <c r="AH92" s="16">
        <f t="shared" si="46"/>
        <v>0.84300718629077842</v>
      </c>
      <c r="AI92" s="16">
        <f t="shared" si="47"/>
        <v>0.72973331564283317</v>
      </c>
      <c r="AJ92" s="16">
        <f t="shared" si="48"/>
        <v>1.5007656967840566</v>
      </c>
      <c r="AK92" s="16">
        <f t="shared" si="49"/>
        <v>-0.70067264573990817</v>
      </c>
      <c r="AL92" s="16">
        <f t="shared" si="50"/>
        <v>0.93574547723018764</v>
      </c>
    </row>
    <row r="93" spans="1:38" x14ac:dyDescent="0.35">
      <c r="A93" s="11">
        <v>45016</v>
      </c>
      <c r="B93" s="19">
        <v>4100</v>
      </c>
      <c r="C93" s="19">
        <v>666.8</v>
      </c>
      <c r="D93" s="19">
        <v>437.8</v>
      </c>
      <c r="E93" s="19">
        <v>631.6</v>
      </c>
      <c r="F93" s="19">
        <v>1151.5</v>
      </c>
      <c r="G93" s="19">
        <v>272.5</v>
      </c>
      <c r="H93" s="19">
        <v>1112.9000000000001</v>
      </c>
      <c r="I93" s="19">
        <v>1029.0999999999999</v>
      </c>
      <c r="J93" s="19">
        <v>4020.1</v>
      </c>
      <c r="K93" s="19">
        <v>2612.5</v>
      </c>
      <c r="L93" s="19">
        <v>501.8</v>
      </c>
      <c r="M93" s="19">
        <v>1238.3</v>
      </c>
      <c r="N93" s="19">
        <v>3666.8</v>
      </c>
      <c r="O93" s="19">
        <v>757</v>
      </c>
      <c r="P93" s="19">
        <v>328.7</v>
      </c>
      <c r="Q93" s="19">
        <v>1055.8</v>
      </c>
      <c r="R93" s="19">
        <v>162</v>
      </c>
      <c r="S93" s="14">
        <v>39.5</v>
      </c>
      <c r="T93" s="14">
        <v>35.9</v>
      </c>
      <c r="V93" s="16">
        <f t="shared" si="34"/>
        <v>1.1746125752640335</v>
      </c>
      <c r="W93" s="16">
        <f t="shared" si="35"/>
        <v>0.45194335643266026</v>
      </c>
      <c r="X93" s="16">
        <f t="shared" si="36"/>
        <v>-0.95022624434388803</v>
      </c>
      <c r="Y93" s="16">
        <f t="shared" si="37"/>
        <v>1.7560818430803815</v>
      </c>
      <c r="Z93" s="16">
        <f t="shared" si="38"/>
        <v>2.0742841946636004</v>
      </c>
      <c r="AA93" s="16">
        <f t="shared" si="39"/>
        <v>-0.25622254758418395</v>
      </c>
      <c r="AB93" s="16">
        <f t="shared" si="40"/>
        <v>-0.51845892553856743</v>
      </c>
      <c r="AC93" s="16">
        <f t="shared" si="41"/>
        <v>-0.10677538342070969</v>
      </c>
      <c r="AD93" s="16">
        <f t="shared" si="42"/>
        <v>0.26937370613322464</v>
      </c>
      <c r="AE93" s="16">
        <f t="shared" si="43"/>
        <v>3.8278977185779439E-3</v>
      </c>
      <c r="AF93" s="16">
        <f t="shared" si="44"/>
        <v>1.5172971879425345</v>
      </c>
      <c r="AG93" s="16">
        <f t="shared" si="45"/>
        <v>0.15367195082496288</v>
      </c>
      <c r="AH93" s="16">
        <f t="shared" si="46"/>
        <v>0.50157599013294085</v>
      </c>
      <c r="AI93" s="16">
        <f t="shared" si="47"/>
        <v>-0.2897787144362507</v>
      </c>
      <c r="AJ93" s="16">
        <f t="shared" si="48"/>
        <v>-0.81472540736270416</v>
      </c>
      <c r="AK93" s="16">
        <f t="shared" si="49"/>
        <v>-0.66798381785682093</v>
      </c>
      <c r="AL93" s="16">
        <f t="shared" si="50"/>
        <v>0.12360939431395046</v>
      </c>
    </row>
    <row r="94" spans="1:38" x14ac:dyDescent="0.35">
      <c r="A94" s="11">
        <v>45107</v>
      </c>
      <c r="B94" s="19">
        <v>4151.7</v>
      </c>
      <c r="C94" s="19">
        <v>668.9</v>
      </c>
      <c r="D94" s="19">
        <v>444.2</v>
      </c>
      <c r="E94" s="19">
        <v>667</v>
      </c>
      <c r="F94" s="19">
        <v>1145.4000000000001</v>
      </c>
      <c r="G94" s="19">
        <v>278.39999999999998</v>
      </c>
      <c r="H94" s="19">
        <v>1116.0999999999999</v>
      </c>
      <c r="I94" s="19">
        <v>1036.0999999999999</v>
      </c>
      <c r="J94" s="19">
        <v>4101.7</v>
      </c>
      <c r="K94" s="19">
        <v>2599.3000000000002</v>
      </c>
      <c r="L94" s="19">
        <v>502.9</v>
      </c>
      <c r="M94" s="19">
        <v>1248.9000000000001</v>
      </c>
      <c r="N94" s="19">
        <v>3698.1</v>
      </c>
      <c r="O94" s="19">
        <v>762.8</v>
      </c>
      <c r="P94" s="19">
        <v>329.4</v>
      </c>
      <c r="Q94" s="19">
        <v>1078.9000000000001</v>
      </c>
      <c r="R94" s="19">
        <v>161.30000000000001</v>
      </c>
      <c r="S94" s="14">
        <v>39.5</v>
      </c>
      <c r="T94" s="14">
        <v>36.200000000000003</v>
      </c>
      <c r="V94" s="16">
        <f t="shared" si="34"/>
        <v>1.2609756097560876</v>
      </c>
      <c r="W94" s="16">
        <f t="shared" si="35"/>
        <v>0.31493701259748264</v>
      </c>
      <c r="X94" s="16">
        <f t="shared" si="36"/>
        <v>1.4618547281863847</v>
      </c>
      <c r="Y94" s="16">
        <f t="shared" si="37"/>
        <v>5.6048131728942296</v>
      </c>
      <c r="Z94" s="16">
        <f t="shared" si="38"/>
        <v>-0.52974381241858159</v>
      </c>
      <c r="AA94" s="16">
        <f t="shared" si="39"/>
        <v>2.1651376146788914</v>
      </c>
      <c r="AB94" s="16">
        <f t="shared" si="40"/>
        <v>0.2875370653248055</v>
      </c>
      <c r="AC94" s="16">
        <f t="shared" si="41"/>
        <v>0.68020600524729691</v>
      </c>
      <c r="AD94" s="16">
        <f t="shared" si="42"/>
        <v>2.0298002537250337</v>
      </c>
      <c r="AE94" s="16">
        <f t="shared" si="43"/>
        <v>-0.50526315789473086</v>
      </c>
      <c r="AF94" s="16">
        <f t="shared" si="44"/>
        <v>0.21921084097249466</v>
      </c>
      <c r="AG94" s="16">
        <f t="shared" si="45"/>
        <v>0.85601227489300324</v>
      </c>
      <c r="AH94" s="16">
        <f t="shared" si="46"/>
        <v>0.85360532344278539</v>
      </c>
      <c r="AI94" s="16">
        <f t="shared" si="47"/>
        <v>0.76618229854688025</v>
      </c>
      <c r="AJ94" s="16">
        <f t="shared" si="48"/>
        <v>0.21296014602980584</v>
      </c>
      <c r="AK94" s="16">
        <f t="shared" si="49"/>
        <v>2.187914377723077</v>
      </c>
      <c r="AL94" s="16">
        <f t="shared" si="50"/>
        <v>-0.43209876543208736</v>
      </c>
    </row>
    <row r="95" spans="1:38" x14ac:dyDescent="0.35">
      <c r="A95" s="11">
        <v>45199</v>
      </c>
      <c r="B95" s="19">
        <v>4173.8999999999996</v>
      </c>
      <c r="C95" s="19">
        <v>663.2</v>
      </c>
      <c r="D95" s="19">
        <v>457</v>
      </c>
      <c r="E95" s="19">
        <v>696</v>
      </c>
      <c r="F95" s="19">
        <v>1143.9000000000001</v>
      </c>
      <c r="G95" s="19">
        <v>282.39999999999998</v>
      </c>
      <c r="H95" s="19">
        <v>1129.5</v>
      </c>
      <c r="I95" s="19">
        <v>1033.5</v>
      </c>
      <c r="J95" s="19">
        <v>4170</v>
      </c>
      <c r="K95" s="19">
        <v>2677.9</v>
      </c>
      <c r="L95" s="19">
        <v>506.6</v>
      </c>
      <c r="M95" s="19">
        <v>1262</v>
      </c>
      <c r="N95" s="19">
        <v>3699.2</v>
      </c>
      <c r="O95" s="19">
        <v>780.2</v>
      </c>
      <c r="P95" s="19">
        <v>335.1</v>
      </c>
      <c r="Q95" s="19">
        <v>1087.8</v>
      </c>
      <c r="R95" s="19">
        <v>163.9</v>
      </c>
      <c r="S95" s="14">
        <v>41.5</v>
      </c>
      <c r="T95" s="14">
        <v>37.200000000000003</v>
      </c>
      <c r="V95" s="16">
        <f t="shared" si="34"/>
        <v>0.53472071681479605</v>
      </c>
      <c r="W95" s="16">
        <f t="shared" si="35"/>
        <v>-0.85214531320076947</v>
      </c>
      <c r="X95" s="16">
        <f t="shared" si="36"/>
        <v>2.8815848716794212</v>
      </c>
      <c r="Y95" s="16">
        <f t="shared" si="37"/>
        <v>4.3478260869565188</v>
      </c>
      <c r="Z95" s="16">
        <f t="shared" si="38"/>
        <v>-0.13095861707700385</v>
      </c>
      <c r="AA95" s="16">
        <f t="shared" si="39"/>
        <v>1.4367816091954033</v>
      </c>
      <c r="AB95" s="16">
        <f t="shared" si="40"/>
        <v>1.200609264402841</v>
      </c>
      <c r="AC95" s="16">
        <f t="shared" si="41"/>
        <v>-0.25094102885820924</v>
      </c>
      <c r="AD95" s="16">
        <f t="shared" si="42"/>
        <v>1.6651632250042736</v>
      </c>
      <c r="AE95" s="16">
        <f t="shared" si="43"/>
        <v>3.0238910475897329</v>
      </c>
      <c r="AF95" s="16">
        <f t="shared" si="44"/>
        <v>0.73573275004972238</v>
      </c>
      <c r="AG95" s="16">
        <f t="shared" si="45"/>
        <v>1.0489230522860105</v>
      </c>
      <c r="AH95" s="16">
        <f t="shared" si="46"/>
        <v>2.9745004191328306E-2</v>
      </c>
      <c r="AI95" s="16">
        <f t="shared" si="47"/>
        <v>2.2810697430519333</v>
      </c>
      <c r="AJ95" s="16">
        <f t="shared" si="48"/>
        <v>1.7304189435337181</v>
      </c>
      <c r="AK95" s="16">
        <f t="shared" si="49"/>
        <v>0.82491426452866445</v>
      </c>
      <c r="AL95" s="16">
        <f t="shared" si="50"/>
        <v>1.6119032858028515</v>
      </c>
    </row>
    <row r="96" spans="1:38" x14ac:dyDescent="0.35">
      <c r="A96" s="11">
        <v>45291</v>
      </c>
      <c r="B96" s="19">
        <v>4129.8</v>
      </c>
      <c r="C96" s="19">
        <v>675.8</v>
      </c>
      <c r="D96" s="19">
        <v>447.7</v>
      </c>
      <c r="E96" s="19">
        <v>635</v>
      </c>
      <c r="F96" s="19">
        <v>1175.0999999999999</v>
      </c>
      <c r="G96" s="19">
        <v>276.5</v>
      </c>
      <c r="H96" s="19">
        <v>1120.8</v>
      </c>
      <c r="I96" s="19">
        <v>1026.8</v>
      </c>
      <c r="J96" s="19">
        <v>4184.1000000000004</v>
      </c>
      <c r="K96" s="19">
        <v>2679.3</v>
      </c>
      <c r="L96" s="19">
        <v>498.7</v>
      </c>
      <c r="M96" s="19">
        <v>1250.8</v>
      </c>
      <c r="N96" s="19">
        <v>3720.2</v>
      </c>
      <c r="O96" s="19">
        <v>766.4</v>
      </c>
      <c r="P96" s="19">
        <v>333.7</v>
      </c>
      <c r="Q96" s="19">
        <v>1094</v>
      </c>
      <c r="R96" s="19">
        <v>159.9</v>
      </c>
      <c r="S96" s="14">
        <v>38.9</v>
      </c>
      <c r="T96" s="14">
        <v>37.299999999999997</v>
      </c>
      <c r="V96" s="16">
        <f t="shared" si="34"/>
        <v>-1.0565658017681168</v>
      </c>
      <c r="W96" s="16">
        <f t="shared" si="35"/>
        <v>1.8998793727382335</v>
      </c>
      <c r="X96" s="16">
        <f t="shared" si="36"/>
        <v>-2.0350109409190353</v>
      </c>
      <c r="Y96" s="16">
        <f t="shared" si="37"/>
        <v>-8.7643678160919549</v>
      </c>
      <c r="Z96" s="16">
        <f t="shared" si="38"/>
        <v>2.7275111460791868</v>
      </c>
      <c r="AA96" s="16">
        <f t="shared" si="39"/>
        <v>-2.0892351274787502</v>
      </c>
      <c r="AB96" s="16">
        <f t="shared" si="40"/>
        <v>-0.77025232403719057</v>
      </c>
      <c r="AC96" s="16">
        <f t="shared" si="41"/>
        <v>-0.64828253507499545</v>
      </c>
      <c r="AD96" s="16">
        <f t="shared" si="42"/>
        <v>0.33812949640288359</v>
      </c>
      <c r="AE96" s="16">
        <f t="shared" si="43"/>
        <v>5.2279771462715452E-2</v>
      </c>
      <c r="AF96" s="16">
        <f t="shared" si="44"/>
        <v>-1.5594157125937702</v>
      </c>
      <c r="AG96" s="16">
        <f t="shared" si="45"/>
        <v>-0.88748019017432789</v>
      </c>
      <c r="AH96" s="16">
        <f t="shared" si="46"/>
        <v>0.56769031141867821</v>
      </c>
      <c r="AI96" s="16">
        <f t="shared" si="47"/>
        <v>-1.7687772366060117</v>
      </c>
      <c r="AJ96" s="16">
        <f t="shared" si="48"/>
        <v>-0.41778573560132815</v>
      </c>
      <c r="AK96" s="16">
        <f t="shared" si="49"/>
        <v>0.5699577128148503</v>
      </c>
      <c r="AL96" s="16">
        <f t="shared" si="50"/>
        <v>-2.4405125076266021</v>
      </c>
    </row>
    <row r="97" spans="1:38" x14ac:dyDescent="0.35">
      <c r="A97" s="11">
        <v>45382</v>
      </c>
      <c r="B97" s="19">
        <v>4107.7</v>
      </c>
      <c r="C97" s="19">
        <v>670.4</v>
      </c>
      <c r="D97" s="19">
        <v>454</v>
      </c>
      <c r="E97" s="19">
        <v>640.20000000000005</v>
      </c>
      <c r="F97" s="19">
        <v>1170.4000000000001</v>
      </c>
      <c r="G97" s="19">
        <v>283.89999999999998</v>
      </c>
      <c r="H97" s="19">
        <v>1116.0999999999999</v>
      </c>
      <c r="I97" s="19">
        <v>1026.7</v>
      </c>
      <c r="J97" s="19">
        <v>4179.8999999999996</v>
      </c>
      <c r="K97" s="19">
        <v>2654.8</v>
      </c>
      <c r="L97" s="19">
        <v>492.5</v>
      </c>
      <c r="M97" s="19">
        <v>1259.3</v>
      </c>
      <c r="N97" s="19">
        <v>3750.8</v>
      </c>
      <c r="O97" s="19">
        <v>771.7</v>
      </c>
      <c r="P97" s="19">
        <v>333.3</v>
      </c>
      <c r="Q97" s="19">
        <v>1076.9000000000001</v>
      </c>
      <c r="R97" s="19">
        <v>160.9</v>
      </c>
      <c r="S97" s="14">
        <v>38.700000000000003</v>
      </c>
      <c r="T97" s="14">
        <v>39.6</v>
      </c>
      <c r="V97" s="16">
        <f t="shared" si="34"/>
        <v>-0.53513487335948851</v>
      </c>
      <c r="W97" s="16">
        <f t="shared" si="35"/>
        <v>-0.79905297425273414</v>
      </c>
      <c r="X97" s="16">
        <f t="shared" si="36"/>
        <v>1.4071923162832345</v>
      </c>
      <c r="Y97" s="16">
        <f t="shared" si="37"/>
        <v>0.81889763779527946</v>
      </c>
      <c r="Z97" s="16">
        <f t="shared" si="38"/>
        <v>-0.3999659603437844</v>
      </c>
      <c r="AA97" s="16">
        <f t="shared" si="39"/>
        <v>2.6763110307413962</v>
      </c>
      <c r="AB97" s="16">
        <f t="shared" si="40"/>
        <v>-0.41934332619557591</v>
      </c>
      <c r="AC97" s="16">
        <f t="shared" si="41"/>
        <v>-9.7389949357151728E-3</v>
      </c>
      <c r="AD97" s="16">
        <f t="shared" si="42"/>
        <v>-0.10038001003801478</v>
      </c>
      <c r="AE97" s="16">
        <f t="shared" si="43"/>
        <v>-0.91441794498563489</v>
      </c>
      <c r="AF97" s="16">
        <f t="shared" si="44"/>
        <v>-1.243232404251049</v>
      </c>
      <c r="AG97" s="16">
        <f t="shared" si="45"/>
        <v>0.67956507834985302</v>
      </c>
      <c r="AH97" s="16">
        <f t="shared" si="46"/>
        <v>0.82253642277296812</v>
      </c>
      <c r="AI97" s="16">
        <f t="shared" si="47"/>
        <v>0.69154488517746415</v>
      </c>
      <c r="AJ97" s="16">
        <f t="shared" si="48"/>
        <v>-0.11986814504044707</v>
      </c>
      <c r="AK97" s="16">
        <f t="shared" si="49"/>
        <v>-1.5630712979890271</v>
      </c>
      <c r="AL97" s="16">
        <f t="shared" si="50"/>
        <v>0.62539086929331855</v>
      </c>
    </row>
    <row r="98" spans="1:38" x14ac:dyDescent="0.35">
      <c r="A98" s="11">
        <v>45473</v>
      </c>
      <c r="B98" s="19">
        <v>4154.8</v>
      </c>
      <c r="C98" s="19">
        <v>676.2</v>
      </c>
      <c r="D98" s="19">
        <v>454</v>
      </c>
      <c r="E98" s="19">
        <v>684.3</v>
      </c>
      <c r="F98" s="19">
        <v>1166.9000000000001</v>
      </c>
      <c r="G98" s="19">
        <v>283.5</v>
      </c>
      <c r="H98" s="19">
        <v>1122.7</v>
      </c>
      <c r="I98" s="19">
        <v>1039.2</v>
      </c>
      <c r="J98" s="19">
        <v>4202.8999999999996</v>
      </c>
      <c r="K98" s="19">
        <v>2691.6</v>
      </c>
      <c r="L98" s="19">
        <v>495.5</v>
      </c>
      <c r="M98" s="19">
        <v>1255.4000000000001</v>
      </c>
      <c r="N98" s="19">
        <v>3749.9</v>
      </c>
      <c r="O98" s="19">
        <v>781.7</v>
      </c>
      <c r="P98" s="19">
        <v>338.9</v>
      </c>
      <c r="Q98" s="19">
        <v>1103</v>
      </c>
      <c r="R98" s="19">
        <v>161</v>
      </c>
      <c r="S98" s="14">
        <v>41</v>
      </c>
      <c r="T98" s="14">
        <v>37.5</v>
      </c>
      <c r="V98" s="16">
        <f t="shared" si="34"/>
        <v>1.1466270662414679</v>
      </c>
      <c r="W98" s="16">
        <f t="shared" si="35"/>
        <v>0.86515513126492749</v>
      </c>
      <c r="X98" s="16">
        <f t="shared" si="36"/>
        <v>0</v>
      </c>
      <c r="Y98" s="16">
        <f t="shared" si="37"/>
        <v>6.8884723523898739</v>
      </c>
      <c r="Z98" s="16">
        <f t="shared" si="38"/>
        <v>-0.29904306220095433</v>
      </c>
      <c r="AA98" s="16">
        <f t="shared" si="39"/>
        <v>-0.14089468122577831</v>
      </c>
      <c r="AB98" s="16">
        <f t="shared" si="40"/>
        <v>0.59134486157155219</v>
      </c>
      <c r="AC98" s="16">
        <f t="shared" si="41"/>
        <v>1.217492938540965</v>
      </c>
      <c r="AD98" s="16">
        <f t="shared" si="42"/>
        <v>0.55025239838273343</v>
      </c>
      <c r="AE98" s="16">
        <f t="shared" si="43"/>
        <v>1.386168449600711</v>
      </c>
      <c r="AF98" s="16">
        <f t="shared" si="44"/>
        <v>0.60913705583756084</v>
      </c>
      <c r="AG98" s="16">
        <f t="shared" si="45"/>
        <v>-0.309695862780901</v>
      </c>
      <c r="AH98" s="16">
        <f t="shared" si="46"/>
        <v>-2.3994881092037623E-2</v>
      </c>
      <c r="AI98" s="16">
        <f t="shared" si="47"/>
        <v>1.2958403524685691</v>
      </c>
      <c r="AJ98" s="16">
        <f t="shared" si="48"/>
        <v>1.6801680168016642</v>
      </c>
      <c r="AK98" s="16">
        <f t="shared" si="49"/>
        <v>2.4236233633577742</v>
      </c>
      <c r="AL98" s="16">
        <f t="shared" si="50"/>
        <v>6.2150403977612179E-2</v>
      </c>
    </row>
    <row r="99" spans="1:38" x14ac:dyDescent="0.35">
      <c r="A99" s="11">
        <v>45565</v>
      </c>
      <c r="B99" s="19">
        <v>4173.8</v>
      </c>
      <c r="C99" s="19">
        <v>677.9</v>
      </c>
      <c r="D99" s="19">
        <v>465</v>
      </c>
      <c r="E99" s="19">
        <v>704.6</v>
      </c>
      <c r="F99" s="19">
        <v>1165.0999999999999</v>
      </c>
      <c r="G99" s="19">
        <v>291.60000000000002</v>
      </c>
      <c r="H99" s="19">
        <v>1152.0999999999999</v>
      </c>
      <c r="I99" s="19">
        <v>1050.3</v>
      </c>
      <c r="J99" s="19">
        <v>4235</v>
      </c>
      <c r="K99" s="19">
        <v>2684.4</v>
      </c>
      <c r="L99" s="19">
        <v>499.4</v>
      </c>
      <c r="M99" s="19">
        <v>1271.9000000000001</v>
      </c>
      <c r="N99" s="19">
        <v>3784.3</v>
      </c>
      <c r="O99" s="19">
        <v>787.8</v>
      </c>
      <c r="P99" s="19">
        <v>339.6</v>
      </c>
      <c r="Q99" s="19">
        <v>1051.7</v>
      </c>
      <c r="R99" s="19">
        <v>161</v>
      </c>
      <c r="S99" s="14">
        <v>41.1</v>
      </c>
      <c r="T99" s="14">
        <v>40.6</v>
      </c>
      <c r="V99" s="16">
        <f t="shared" si="34"/>
        <v>0.45730239722729937</v>
      </c>
      <c r="W99" s="16">
        <f t="shared" si="35"/>
        <v>0.25140490978998731</v>
      </c>
      <c r="X99" s="16">
        <f t="shared" si="36"/>
        <v>2.4229074889867919</v>
      </c>
      <c r="Y99" s="16">
        <f t="shared" si="37"/>
        <v>2.9665351454040811</v>
      </c>
      <c r="Z99" s="16">
        <f t="shared" si="38"/>
        <v>-0.15425486331306359</v>
      </c>
      <c r="AA99" s="16">
        <f t="shared" si="39"/>
        <v>2.8571428571428692</v>
      </c>
      <c r="AB99" s="16">
        <f t="shared" si="40"/>
        <v>2.618687093613592</v>
      </c>
      <c r="AC99" s="16">
        <f t="shared" si="41"/>
        <v>1.0681293302540418</v>
      </c>
      <c r="AD99" s="16">
        <f t="shared" si="42"/>
        <v>0.76375835732471753</v>
      </c>
      <c r="AE99" s="16">
        <f t="shared" si="43"/>
        <v>-0.26749888542130229</v>
      </c>
      <c r="AF99" s="16">
        <f t="shared" si="44"/>
        <v>0.78708375378404583</v>
      </c>
      <c r="AG99" s="16">
        <f t="shared" si="45"/>
        <v>1.3143221284052986</v>
      </c>
      <c r="AH99" s="16">
        <f t="shared" si="46"/>
        <v>0.91735779620789604</v>
      </c>
      <c r="AI99" s="16">
        <f t="shared" si="47"/>
        <v>0.78035051810156908</v>
      </c>
      <c r="AJ99" s="16">
        <f t="shared" si="48"/>
        <v>0.20655060489820354</v>
      </c>
      <c r="AK99" s="16">
        <f t="shared" si="49"/>
        <v>-4.6509519492293645</v>
      </c>
      <c r="AL99" s="16">
        <f t="shared" si="50"/>
        <v>0</v>
      </c>
    </row>
    <row r="100" spans="1:38" x14ac:dyDescent="0.35">
      <c r="A100" s="11">
        <v>45657</v>
      </c>
      <c r="B100" s="19">
        <v>4141.1000000000004</v>
      </c>
      <c r="C100" s="19">
        <v>676</v>
      </c>
      <c r="D100" s="19">
        <v>467.4</v>
      </c>
      <c r="E100" s="19">
        <v>650.20000000000005</v>
      </c>
      <c r="F100" s="19">
        <v>1162.0999999999999</v>
      </c>
      <c r="G100" s="19">
        <v>284.5</v>
      </c>
      <c r="H100" s="19">
        <v>1134.9000000000001</v>
      </c>
      <c r="I100" s="19">
        <v>1033.9000000000001</v>
      </c>
      <c r="J100" s="19">
        <v>4185.2</v>
      </c>
      <c r="K100" s="19">
        <v>2705.4</v>
      </c>
      <c r="L100" s="19">
        <v>492.1</v>
      </c>
      <c r="M100" s="19">
        <v>1262.7</v>
      </c>
      <c r="N100" s="19">
        <v>3829.6</v>
      </c>
      <c r="O100" s="19">
        <v>775.9</v>
      </c>
      <c r="P100" s="19">
        <v>341.5</v>
      </c>
      <c r="Q100" s="19">
        <v>1068</v>
      </c>
      <c r="R100" s="19">
        <v>165</v>
      </c>
      <c r="S100" s="14">
        <v>39.299999999999997</v>
      </c>
      <c r="T100" s="14">
        <v>38.6</v>
      </c>
      <c r="V100" s="16">
        <f t="shared" si="34"/>
        <v>-0.78345871867362415</v>
      </c>
      <c r="W100" s="16">
        <f t="shared" si="35"/>
        <v>-0.28027732703937991</v>
      </c>
      <c r="X100" s="16">
        <f t="shared" si="36"/>
        <v>0.51612903225806139</v>
      </c>
      <c r="Y100" s="16">
        <f t="shared" si="37"/>
        <v>-7.7206925915413009</v>
      </c>
      <c r="Z100" s="16">
        <f t="shared" si="38"/>
        <v>-0.25748862758561142</v>
      </c>
      <c r="AA100" s="16">
        <f t="shared" si="39"/>
        <v>-2.4348422496570765</v>
      </c>
      <c r="AB100" s="16">
        <f t="shared" si="40"/>
        <v>-1.4929259612880719</v>
      </c>
      <c r="AC100" s="16">
        <f t="shared" si="41"/>
        <v>-1.5614586308673628</v>
      </c>
      <c r="AD100" s="16">
        <f t="shared" si="42"/>
        <v>-1.1759149940968161</v>
      </c>
      <c r="AE100" s="16">
        <f t="shared" si="43"/>
        <v>0.78229772016094046</v>
      </c>
      <c r="AF100" s="16">
        <f t="shared" si="44"/>
        <v>-1.4617541049259053</v>
      </c>
      <c r="AG100" s="16">
        <f t="shared" si="45"/>
        <v>-0.72332730560579206</v>
      </c>
      <c r="AH100" s="16">
        <f t="shared" si="46"/>
        <v>1.1970509737599944</v>
      </c>
      <c r="AI100" s="16">
        <f t="shared" si="47"/>
        <v>-1.510535668951507</v>
      </c>
      <c r="AJ100" s="16">
        <f t="shared" si="48"/>
        <v>0.55948174322733024</v>
      </c>
      <c r="AK100" s="16">
        <f t="shared" si="49"/>
        <v>1.5498716363982146</v>
      </c>
      <c r="AL100" s="16">
        <f t="shared" si="50"/>
        <v>2.4844720496894457</v>
      </c>
    </row>
    <row r="101" spans="1:38" x14ac:dyDescent="0.35">
      <c r="A101" s="11">
        <v>45747</v>
      </c>
      <c r="B101" s="19">
        <v>4145.3</v>
      </c>
      <c r="C101" s="19">
        <v>677.9</v>
      </c>
      <c r="D101" s="19">
        <v>470</v>
      </c>
      <c r="E101" s="19">
        <v>650.70000000000005</v>
      </c>
      <c r="F101" s="19">
        <v>1184.3</v>
      </c>
      <c r="G101" s="19">
        <v>284.2</v>
      </c>
      <c r="H101" s="19">
        <v>1132</v>
      </c>
      <c r="I101" s="19">
        <v>1042.5</v>
      </c>
      <c r="J101" s="19">
        <v>4226.5</v>
      </c>
      <c r="K101" s="19">
        <v>2691.8</v>
      </c>
      <c r="L101" s="19">
        <v>490.9</v>
      </c>
      <c r="M101" s="19">
        <v>1261.0999999999999</v>
      </c>
      <c r="N101" s="19">
        <v>3868.2</v>
      </c>
      <c r="O101" s="19">
        <v>775.6</v>
      </c>
      <c r="P101" s="19">
        <v>336.6</v>
      </c>
      <c r="Q101" s="19">
        <v>1074.9000000000001</v>
      </c>
      <c r="R101" s="19">
        <v>162.9</v>
      </c>
      <c r="S101" s="14">
        <v>39.4</v>
      </c>
      <c r="T101" s="14">
        <v>39.700000000000003</v>
      </c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</row>
    <row r="102" spans="1:38" x14ac:dyDescent="0.35">
      <c r="B102" s="30">
        <f>SUM(B9:B101)</f>
        <v>358416.50000000012</v>
      </c>
      <c r="C102" s="30">
        <f t="shared" ref="C102:R102" si="51">SUM(C9:C101)</f>
        <v>59716.500000000015</v>
      </c>
      <c r="D102" s="30">
        <f t="shared" si="51"/>
        <v>43044.900000000009</v>
      </c>
      <c r="E102" s="30">
        <f t="shared" si="51"/>
        <v>54696.899999999994</v>
      </c>
      <c r="F102" s="30">
        <f t="shared" si="51"/>
        <v>97822.099999999991</v>
      </c>
      <c r="G102" s="30">
        <f t="shared" si="51"/>
        <v>25394.399999999994</v>
      </c>
      <c r="H102" s="30">
        <f t="shared" si="51"/>
        <v>105660.5</v>
      </c>
      <c r="I102" s="30">
        <f t="shared" si="51"/>
        <v>89084.500000000058</v>
      </c>
      <c r="J102" s="30">
        <f t="shared" si="51"/>
        <v>355296.70000000019</v>
      </c>
      <c r="K102" s="30">
        <f t="shared" si="51"/>
        <v>225511.19999999992</v>
      </c>
      <c r="L102" s="30">
        <f t="shared" si="51"/>
        <v>45187.700000000004</v>
      </c>
      <c r="M102" s="30">
        <f t="shared" si="51"/>
        <v>117548.19999999997</v>
      </c>
      <c r="N102" s="30">
        <f t="shared" si="51"/>
        <v>313526.69999999995</v>
      </c>
      <c r="O102" s="30">
        <f t="shared" si="51"/>
        <v>65234.200000000004</v>
      </c>
      <c r="P102" s="30">
        <f t="shared" si="51"/>
        <v>28810.6</v>
      </c>
      <c r="Q102" s="30">
        <f t="shared" si="51"/>
        <v>97567.2</v>
      </c>
      <c r="R102" s="30">
        <f t="shared" si="51"/>
        <v>14349.599999999993</v>
      </c>
      <c r="S102" s="30"/>
      <c r="T102" s="30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</row>
    <row r="103" spans="1:38" x14ac:dyDescent="0.35"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</row>
    <row r="104" spans="1:38" x14ac:dyDescent="0.35">
      <c r="A104" s="30">
        <f>SUM(B100:R100)</f>
        <v>24375.5</v>
      </c>
      <c r="B104" s="31">
        <f>B100/$A$104</f>
        <v>0.16988779717339134</v>
      </c>
      <c r="C104" s="31">
        <f t="shared" ref="C104:R104" si="52">C100/$A$104</f>
        <v>2.773276445611372E-2</v>
      </c>
      <c r="D104" s="31">
        <f t="shared" si="52"/>
        <v>1.9174991282230106E-2</v>
      </c>
      <c r="E104" s="31">
        <f t="shared" si="52"/>
        <v>2.6674324629238376E-2</v>
      </c>
      <c r="F104" s="31">
        <f t="shared" si="52"/>
        <v>4.7674919488830993E-2</v>
      </c>
      <c r="G104" s="31">
        <f t="shared" si="52"/>
        <v>1.1671555455272712E-2</v>
      </c>
      <c r="H104" s="31">
        <f t="shared" si="52"/>
        <v>4.6559044942667847E-2</v>
      </c>
      <c r="I104" s="31">
        <f t="shared" si="52"/>
        <v>4.2415540194047308E-2</v>
      </c>
      <c r="J104" s="31">
        <f t="shared" si="52"/>
        <v>0.1716969908309573</v>
      </c>
      <c r="K104" s="31">
        <f t="shared" si="52"/>
        <v>0.1109884925437427</v>
      </c>
      <c r="L104" s="31">
        <f t="shared" si="52"/>
        <v>2.0188303829665032E-2</v>
      </c>
      <c r="M104" s="31">
        <f t="shared" si="52"/>
        <v>5.1802014317655028E-2</v>
      </c>
      <c r="N104" s="31">
        <f t="shared" si="52"/>
        <v>0.1571085721318537</v>
      </c>
      <c r="O104" s="31">
        <f t="shared" si="52"/>
        <v>3.1831141925293842E-2</v>
      </c>
      <c r="P104" s="31">
        <f t="shared" si="52"/>
        <v>1.4009969026276384E-2</v>
      </c>
      <c r="Q104" s="31">
        <f t="shared" si="52"/>
        <v>4.3814485856700378E-2</v>
      </c>
      <c r="R104" s="31">
        <f t="shared" si="52"/>
        <v>6.7690919160632605E-3</v>
      </c>
      <c r="S104" s="31"/>
      <c r="T104" s="31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</row>
    <row r="105" spans="1:38" x14ac:dyDescent="0.35"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</row>
    <row r="106" spans="1:38" x14ac:dyDescent="0.35"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</row>
    <row r="107" spans="1:38" x14ac:dyDescent="0.35"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</row>
    <row r="108" spans="1:38" x14ac:dyDescent="0.35"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</row>
    <row r="109" spans="1:38" x14ac:dyDescent="0.35"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</row>
    <row r="110" spans="1:38" x14ac:dyDescent="0.35"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</row>
    <row r="111" spans="1:38" x14ac:dyDescent="0.35"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</row>
    <row r="112" spans="1:38" x14ac:dyDescent="0.35"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</row>
  </sheetData>
  <mergeCells count="8">
    <mergeCell ref="B7:R7"/>
    <mergeCell ref="V6:AF6"/>
    <mergeCell ref="A1:K1"/>
    <mergeCell ref="A2:K2"/>
    <mergeCell ref="A3:K3"/>
    <mergeCell ref="A4:K4"/>
    <mergeCell ref="A5:K5"/>
    <mergeCell ref="A6:K6"/>
  </mergeCells>
  <hyperlinks>
    <hyperlink ref="L2" r:id="rId1" xr:uid="{E1BA7F31-6175-41A0-83F8-AC4AADE0062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C777-928C-4F1C-9D2D-B12A17FB36B7}">
  <dimension ref="A1:T109"/>
  <sheetViews>
    <sheetView topLeftCell="A94" workbookViewId="0">
      <selection activeCell="B113" sqref="B113"/>
    </sheetView>
  </sheetViews>
  <sheetFormatPr baseColWidth="10" defaultColWidth="9.1796875" defaultRowHeight="14.5" x14ac:dyDescent="0.35"/>
  <cols>
    <col min="1" max="1" width="39" customWidth="1"/>
    <col min="2" max="20" width="19.54296875" customWidth="1"/>
  </cols>
  <sheetData>
    <row r="1" spans="1:20" x14ac:dyDescent="0.35">
      <c r="A1" s="48" t="s">
        <v>21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20" x14ac:dyDescent="0.35">
      <c r="A2" s="49" t="s">
        <v>117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7" t="s">
        <v>129</v>
      </c>
    </row>
    <row r="3" spans="1:20" x14ac:dyDescent="0.35">
      <c r="A3" s="46" t="s">
        <v>23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20" x14ac:dyDescent="0.35">
      <c r="A4" s="50" t="s">
        <v>126</v>
      </c>
      <c r="B4" s="50"/>
      <c r="C4" s="50"/>
      <c r="D4" s="50"/>
      <c r="E4" s="50"/>
      <c r="F4" s="50"/>
      <c r="G4" s="50"/>
      <c r="H4" s="50"/>
      <c r="I4" s="50"/>
      <c r="J4" s="50"/>
      <c r="K4" s="50"/>
    </row>
    <row r="5" spans="1:20" x14ac:dyDescent="0.35">
      <c r="A5" s="51" t="s">
        <v>127</v>
      </c>
      <c r="B5" s="51"/>
      <c r="C5" s="51"/>
      <c r="D5" s="51"/>
      <c r="E5" s="51"/>
      <c r="F5" s="51"/>
      <c r="G5" s="51"/>
      <c r="H5" s="51"/>
      <c r="I5" s="51"/>
      <c r="J5" s="51"/>
      <c r="K5" s="51"/>
    </row>
    <row r="6" spans="1:20" x14ac:dyDescent="0.35">
      <c r="A6" s="46" t="s">
        <v>23</v>
      </c>
      <c r="B6" s="46"/>
      <c r="C6" s="46"/>
      <c r="D6" s="46"/>
      <c r="E6" s="46"/>
      <c r="F6" s="46"/>
      <c r="G6" s="46"/>
      <c r="H6" s="46"/>
      <c r="I6" s="46"/>
      <c r="J6" s="46"/>
      <c r="K6" s="46"/>
    </row>
    <row r="7" spans="1:20" x14ac:dyDescent="0.35">
      <c r="A7" s="9" t="s">
        <v>26</v>
      </c>
      <c r="B7" s="40" t="s">
        <v>27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</row>
    <row r="8" spans="1:20" x14ac:dyDescent="0.35">
      <c r="A8" s="9" t="s">
        <v>26</v>
      </c>
      <c r="B8" s="47" t="s">
        <v>128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</row>
    <row r="9" spans="1:20" x14ac:dyDescent="0.35">
      <c r="A9" s="9" t="s">
        <v>26</v>
      </c>
      <c r="B9" s="13" t="s">
        <v>28</v>
      </c>
      <c r="C9" s="13" t="s">
        <v>29</v>
      </c>
      <c r="D9" s="13" t="s">
        <v>30</v>
      </c>
      <c r="E9" s="13" t="s">
        <v>31</v>
      </c>
      <c r="F9" s="13" t="s">
        <v>32</v>
      </c>
      <c r="G9" s="13" t="s">
        <v>33</v>
      </c>
      <c r="H9" s="13" t="s">
        <v>34</v>
      </c>
      <c r="I9" s="13" t="s">
        <v>35</v>
      </c>
      <c r="J9" s="13" t="s">
        <v>36</v>
      </c>
      <c r="K9" s="13" t="s">
        <v>37</v>
      </c>
      <c r="L9" s="13" t="s">
        <v>38</v>
      </c>
      <c r="M9" s="13" t="s">
        <v>39</v>
      </c>
      <c r="N9" s="13" t="s">
        <v>40</v>
      </c>
      <c r="O9" s="13" t="s">
        <v>41</v>
      </c>
      <c r="P9" s="13" t="s">
        <v>42</v>
      </c>
      <c r="Q9" s="13" t="s">
        <v>43</v>
      </c>
      <c r="R9" s="13" t="s">
        <v>44</v>
      </c>
      <c r="S9" s="13" t="s">
        <v>118</v>
      </c>
      <c r="T9" s="13" t="s">
        <v>119</v>
      </c>
    </row>
    <row r="10" spans="1:20" x14ac:dyDescent="0.35">
      <c r="A10" s="11">
        <v>37346</v>
      </c>
      <c r="B10" s="20">
        <v>18.95</v>
      </c>
      <c r="C10" s="20">
        <v>5.42</v>
      </c>
      <c r="D10" s="20">
        <v>9.15</v>
      </c>
      <c r="E10" s="20">
        <v>8.9600000000000009</v>
      </c>
      <c r="F10" s="20">
        <v>10.57</v>
      </c>
      <c r="G10" s="20">
        <v>9.5399999999999991</v>
      </c>
      <c r="H10" s="20">
        <v>10.83</v>
      </c>
      <c r="I10" s="20">
        <v>9.7200000000000006</v>
      </c>
      <c r="J10" s="20">
        <v>10.76</v>
      </c>
      <c r="K10" s="20">
        <v>10.07</v>
      </c>
      <c r="L10" s="20">
        <v>19.79</v>
      </c>
      <c r="M10" s="20">
        <v>13.39</v>
      </c>
      <c r="N10" s="20">
        <v>7.49</v>
      </c>
      <c r="O10" s="20">
        <v>12.15</v>
      </c>
      <c r="P10" s="20">
        <v>6.03</v>
      </c>
      <c r="Q10" s="20">
        <v>9.56</v>
      </c>
      <c r="R10" s="20">
        <v>7.05</v>
      </c>
      <c r="S10" s="17">
        <v>7.01</v>
      </c>
      <c r="T10" s="17">
        <v>10.3</v>
      </c>
    </row>
    <row r="11" spans="1:20" x14ac:dyDescent="0.35">
      <c r="A11" s="11">
        <v>37437</v>
      </c>
      <c r="B11" s="20">
        <v>18.62</v>
      </c>
      <c r="C11" s="20">
        <v>5.86</v>
      </c>
      <c r="D11" s="20">
        <v>10.28</v>
      </c>
      <c r="E11" s="20">
        <v>6.74</v>
      </c>
      <c r="F11" s="20">
        <v>11.33</v>
      </c>
      <c r="G11" s="20">
        <v>9.73</v>
      </c>
      <c r="H11" s="20">
        <v>10.65</v>
      </c>
      <c r="I11" s="20">
        <v>9.35</v>
      </c>
      <c r="J11" s="20">
        <v>9.5299999999999994</v>
      </c>
      <c r="K11" s="20">
        <v>11.19</v>
      </c>
      <c r="L11" s="20">
        <v>18.38</v>
      </c>
      <c r="M11" s="20">
        <v>12.05</v>
      </c>
      <c r="N11" s="20">
        <v>6.96</v>
      </c>
      <c r="O11" s="20">
        <v>11.15</v>
      </c>
      <c r="P11" s="20">
        <v>5.15</v>
      </c>
      <c r="Q11" s="20">
        <v>9.19</v>
      </c>
      <c r="R11" s="20">
        <v>7.76</v>
      </c>
      <c r="S11" s="17">
        <v>7.66</v>
      </c>
      <c r="T11" s="17">
        <v>0.41</v>
      </c>
    </row>
    <row r="12" spans="1:20" x14ac:dyDescent="0.35">
      <c r="A12" s="11">
        <v>37529</v>
      </c>
      <c r="B12" s="20">
        <v>20.260000000000002</v>
      </c>
      <c r="C12" s="20">
        <v>5.57</v>
      </c>
      <c r="D12" s="20">
        <v>9.67</v>
      </c>
      <c r="E12" s="20">
        <v>6.07</v>
      </c>
      <c r="F12" s="20">
        <v>11.11</v>
      </c>
      <c r="G12" s="20">
        <v>10.25</v>
      </c>
      <c r="H12" s="20">
        <v>10.23</v>
      </c>
      <c r="I12" s="20">
        <v>9.17</v>
      </c>
      <c r="J12" s="20">
        <v>9.7799999999999994</v>
      </c>
      <c r="K12" s="20">
        <v>11.29</v>
      </c>
      <c r="L12" s="20">
        <v>19.09</v>
      </c>
      <c r="M12" s="20">
        <v>11.26</v>
      </c>
      <c r="N12" s="20">
        <v>7.75</v>
      </c>
      <c r="O12" s="20">
        <v>10.43</v>
      </c>
      <c r="P12" s="20">
        <v>6.58</v>
      </c>
      <c r="Q12" s="20">
        <v>9.85</v>
      </c>
      <c r="R12" s="20">
        <v>7.74</v>
      </c>
      <c r="S12" s="17">
        <v>7.73</v>
      </c>
      <c r="T12" s="17">
        <v>2.6</v>
      </c>
    </row>
    <row r="13" spans="1:20" x14ac:dyDescent="0.35">
      <c r="A13" s="11">
        <v>37621</v>
      </c>
      <c r="B13" s="20">
        <v>20.149999999999999</v>
      </c>
      <c r="C13" s="20">
        <v>6.54</v>
      </c>
      <c r="D13" s="20">
        <v>10.119999999999999</v>
      </c>
      <c r="E13" s="20">
        <v>8.69</v>
      </c>
      <c r="F13" s="20">
        <v>11.32</v>
      </c>
      <c r="G13" s="20">
        <v>10.58</v>
      </c>
      <c r="H13" s="20">
        <v>10.15</v>
      </c>
      <c r="I13" s="20">
        <v>9.85</v>
      </c>
      <c r="J13" s="20">
        <v>10.61</v>
      </c>
      <c r="K13" s="20">
        <v>10.71</v>
      </c>
      <c r="L13" s="20">
        <v>18.91</v>
      </c>
      <c r="M13" s="20">
        <v>11.89</v>
      </c>
      <c r="N13" s="20">
        <v>6.99</v>
      </c>
      <c r="O13" s="20">
        <v>11.45</v>
      </c>
      <c r="P13" s="20">
        <v>5.58</v>
      </c>
      <c r="Q13" s="20">
        <v>9.64</v>
      </c>
      <c r="R13" s="20">
        <v>5.65</v>
      </c>
      <c r="S13" s="17">
        <v>5.7</v>
      </c>
      <c r="T13" s="17">
        <v>3.57</v>
      </c>
    </row>
    <row r="14" spans="1:20" x14ac:dyDescent="0.35">
      <c r="A14" s="11">
        <v>37711</v>
      </c>
      <c r="B14" s="20">
        <v>19</v>
      </c>
      <c r="C14" s="20">
        <v>7.38</v>
      </c>
      <c r="D14" s="20">
        <v>12.44</v>
      </c>
      <c r="E14" s="20">
        <v>12.68</v>
      </c>
      <c r="F14" s="20">
        <v>10.69</v>
      </c>
      <c r="G14" s="20">
        <v>10.07</v>
      </c>
      <c r="H14" s="20">
        <v>11.39</v>
      </c>
      <c r="I14" s="20">
        <v>10.93</v>
      </c>
      <c r="J14" s="20">
        <v>10.74</v>
      </c>
      <c r="K14" s="20">
        <v>11.6</v>
      </c>
      <c r="L14" s="20">
        <v>19.55</v>
      </c>
      <c r="M14" s="20">
        <v>12.87</v>
      </c>
      <c r="N14" s="20">
        <v>7.77</v>
      </c>
      <c r="O14" s="20">
        <v>12.04</v>
      </c>
      <c r="P14" s="20">
        <v>5.69</v>
      </c>
      <c r="Q14" s="20">
        <v>9.61</v>
      </c>
      <c r="R14" s="20">
        <v>6.46</v>
      </c>
      <c r="S14" s="17">
        <v>9.4700000000000006</v>
      </c>
      <c r="T14" s="17">
        <v>1.95</v>
      </c>
    </row>
    <row r="15" spans="1:20" x14ac:dyDescent="0.35">
      <c r="A15" s="11">
        <v>37802</v>
      </c>
      <c r="B15" s="20">
        <v>17.95</v>
      </c>
      <c r="C15" s="20">
        <v>6.74</v>
      </c>
      <c r="D15" s="20">
        <v>10.82</v>
      </c>
      <c r="E15" s="20">
        <v>9.39</v>
      </c>
      <c r="F15" s="20">
        <v>11.43</v>
      </c>
      <c r="G15" s="20">
        <v>10.29</v>
      </c>
      <c r="H15" s="20">
        <v>11.17</v>
      </c>
      <c r="I15" s="20">
        <v>10.07</v>
      </c>
      <c r="J15" s="20">
        <v>10.53</v>
      </c>
      <c r="K15" s="20">
        <v>11.42</v>
      </c>
      <c r="L15" s="20">
        <v>16.48</v>
      </c>
      <c r="M15" s="20">
        <v>11.88</v>
      </c>
      <c r="N15" s="20">
        <v>7.06</v>
      </c>
      <c r="O15" s="20">
        <v>9.8000000000000007</v>
      </c>
      <c r="P15" s="20">
        <v>5.49</v>
      </c>
      <c r="Q15" s="20">
        <v>9.19</v>
      </c>
      <c r="R15" s="20">
        <v>5.1100000000000003</v>
      </c>
      <c r="S15" s="17">
        <v>9.7899999999999991</v>
      </c>
      <c r="T15" s="17">
        <v>5.0599999999999996</v>
      </c>
    </row>
    <row r="16" spans="1:20" x14ac:dyDescent="0.35">
      <c r="A16" s="11">
        <v>37894</v>
      </c>
      <c r="B16" s="20">
        <v>18.5</v>
      </c>
      <c r="C16" s="20">
        <v>5.88</v>
      </c>
      <c r="D16" s="20">
        <v>11.8</v>
      </c>
      <c r="E16" s="20">
        <v>7.02</v>
      </c>
      <c r="F16" s="20">
        <v>11.2</v>
      </c>
      <c r="G16" s="20">
        <v>10.86</v>
      </c>
      <c r="H16" s="20">
        <v>10.83</v>
      </c>
      <c r="I16" s="20">
        <v>9.75</v>
      </c>
      <c r="J16" s="20">
        <v>10.02</v>
      </c>
      <c r="K16" s="20">
        <v>11.27</v>
      </c>
      <c r="L16" s="20">
        <v>15.99</v>
      </c>
      <c r="M16" s="20">
        <v>12.48</v>
      </c>
      <c r="N16" s="20">
        <v>7.48</v>
      </c>
      <c r="O16" s="20">
        <v>10.55</v>
      </c>
      <c r="P16" s="20">
        <v>5.85</v>
      </c>
      <c r="Q16" s="20">
        <v>9.27</v>
      </c>
      <c r="R16" s="20">
        <v>5.81</v>
      </c>
      <c r="S16" s="17">
        <v>8.93</v>
      </c>
      <c r="T16" s="17">
        <v>6.53</v>
      </c>
    </row>
    <row r="17" spans="1:20" x14ac:dyDescent="0.35">
      <c r="A17" s="11">
        <v>37986</v>
      </c>
      <c r="B17" s="20">
        <v>18.350000000000001</v>
      </c>
      <c r="C17" s="20">
        <v>6.53</v>
      </c>
      <c r="D17" s="20">
        <v>10.14</v>
      </c>
      <c r="E17" s="20">
        <v>10.01</v>
      </c>
      <c r="F17" s="20">
        <v>12.04</v>
      </c>
      <c r="G17" s="20">
        <v>10.42</v>
      </c>
      <c r="H17" s="20">
        <v>11.02</v>
      </c>
      <c r="I17" s="20">
        <v>9.8000000000000007</v>
      </c>
      <c r="J17" s="20">
        <v>9.7200000000000006</v>
      </c>
      <c r="K17" s="20">
        <v>10.68</v>
      </c>
      <c r="L17" s="20">
        <v>17.14</v>
      </c>
      <c r="M17" s="20">
        <v>13.46</v>
      </c>
      <c r="N17" s="20">
        <v>7.16</v>
      </c>
      <c r="O17" s="20">
        <v>10.76</v>
      </c>
      <c r="P17" s="20">
        <v>6.16</v>
      </c>
      <c r="Q17" s="20">
        <v>9.93</v>
      </c>
      <c r="R17" s="20">
        <v>6.75</v>
      </c>
      <c r="S17" s="17">
        <v>9.65</v>
      </c>
      <c r="T17" s="17">
        <v>19.88</v>
      </c>
    </row>
    <row r="18" spans="1:20" x14ac:dyDescent="0.35">
      <c r="A18" s="11">
        <v>38077</v>
      </c>
      <c r="B18" s="20">
        <v>17.149999999999999</v>
      </c>
      <c r="C18" s="20">
        <v>6.82</v>
      </c>
      <c r="D18" s="20">
        <v>11.46</v>
      </c>
      <c r="E18" s="20">
        <v>12.75</v>
      </c>
      <c r="F18" s="20">
        <v>12.79</v>
      </c>
      <c r="G18" s="20">
        <v>11.44</v>
      </c>
      <c r="H18" s="20">
        <v>11.61</v>
      </c>
      <c r="I18" s="20">
        <v>9.9700000000000006</v>
      </c>
      <c r="J18" s="20">
        <v>10.37</v>
      </c>
      <c r="K18" s="20">
        <v>10.26</v>
      </c>
      <c r="L18" s="20">
        <v>17.03</v>
      </c>
      <c r="M18" s="20">
        <v>14.62</v>
      </c>
      <c r="N18" s="20">
        <v>6.65</v>
      </c>
      <c r="O18" s="20">
        <v>11.79</v>
      </c>
      <c r="P18" s="20">
        <v>6.68</v>
      </c>
      <c r="Q18" s="20">
        <v>10.7</v>
      </c>
      <c r="R18" s="20">
        <v>7.86</v>
      </c>
      <c r="S18" s="17">
        <v>15.25</v>
      </c>
      <c r="T18" s="17">
        <v>20.77</v>
      </c>
    </row>
    <row r="19" spans="1:20" x14ac:dyDescent="0.35">
      <c r="A19" s="11">
        <v>38168</v>
      </c>
      <c r="B19" s="20">
        <v>17.36</v>
      </c>
      <c r="C19" s="20">
        <v>5.52</v>
      </c>
      <c r="D19" s="20">
        <v>10.34</v>
      </c>
      <c r="E19" s="20">
        <v>9.06</v>
      </c>
      <c r="F19" s="20">
        <v>12.7</v>
      </c>
      <c r="G19" s="20">
        <v>10.55</v>
      </c>
      <c r="H19" s="20">
        <v>10.97</v>
      </c>
      <c r="I19" s="20">
        <v>8.9</v>
      </c>
      <c r="J19" s="20">
        <v>9.76</v>
      </c>
      <c r="K19" s="20">
        <v>10.27</v>
      </c>
      <c r="L19" s="20">
        <v>18.04</v>
      </c>
      <c r="M19" s="20">
        <v>14.13</v>
      </c>
      <c r="N19" s="20">
        <v>6.86</v>
      </c>
      <c r="O19" s="20">
        <v>10.91</v>
      </c>
      <c r="P19" s="20">
        <v>5.45</v>
      </c>
      <c r="Q19" s="20">
        <v>9.6</v>
      </c>
      <c r="R19" s="20">
        <v>5.27</v>
      </c>
      <c r="S19" s="17">
        <v>13.9</v>
      </c>
      <c r="T19" s="17">
        <v>17.34</v>
      </c>
    </row>
    <row r="20" spans="1:20" x14ac:dyDescent="0.35">
      <c r="A20" s="11">
        <v>38260</v>
      </c>
      <c r="B20" s="20">
        <v>17.47</v>
      </c>
      <c r="C20" s="20">
        <v>4.7300000000000004</v>
      </c>
      <c r="D20" s="20">
        <v>9.25</v>
      </c>
      <c r="E20" s="20">
        <v>6.77</v>
      </c>
      <c r="F20" s="20">
        <v>11.45</v>
      </c>
      <c r="G20" s="20">
        <v>9.16</v>
      </c>
      <c r="H20" s="20">
        <v>9.77</v>
      </c>
      <c r="I20" s="20">
        <v>8.98</v>
      </c>
      <c r="J20" s="20">
        <v>9.44</v>
      </c>
      <c r="K20" s="20">
        <v>11.19</v>
      </c>
      <c r="L20" s="20">
        <v>16.28</v>
      </c>
      <c r="M20" s="20">
        <v>12.93</v>
      </c>
      <c r="N20" s="20">
        <v>6.49</v>
      </c>
      <c r="O20" s="20">
        <v>10.25</v>
      </c>
      <c r="P20" s="20">
        <v>5.0199999999999996</v>
      </c>
      <c r="Q20" s="20">
        <v>9.7100000000000009</v>
      </c>
      <c r="R20" s="20">
        <v>5.98</v>
      </c>
      <c r="S20" s="17">
        <v>7.67</v>
      </c>
      <c r="T20" s="17">
        <v>19.75</v>
      </c>
    </row>
    <row r="21" spans="1:20" x14ac:dyDescent="0.35">
      <c r="A21" s="11">
        <v>38352</v>
      </c>
      <c r="B21" s="20">
        <v>15.99</v>
      </c>
      <c r="C21" s="20">
        <v>5.56</v>
      </c>
      <c r="D21" s="20">
        <v>10.24</v>
      </c>
      <c r="E21" s="20">
        <v>8.09</v>
      </c>
      <c r="F21" s="20">
        <v>10.75</v>
      </c>
      <c r="G21" s="20">
        <v>11.1</v>
      </c>
      <c r="H21" s="20">
        <v>10.48</v>
      </c>
      <c r="I21" s="20">
        <v>10.199999999999999</v>
      </c>
      <c r="J21" s="20">
        <v>9.32</v>
      </c>
      <c r="K21" s="20">
        <v>10.11</v>
      </c>
      <c r="L21" s="20">
        <v>17.649999999999999</v>
      </c>
      <c r="M21" s="20">
        <v>12.47</v>
      </c>
      <c r="N21" s="20">
        <v>6.95</v>
      </c>
      <c r="O21" s="20">
        <v>9.9600000000000009</v>
      </c>
      <c r="P21" s="20">
        <v>5.14</v>
      </c>
      <c r="Q21" s="20">
        <v>9.26</v>
      </c>
      <c r="R21" s="20">
        <v>4.68</v>
      </c>
      <c r="S21" s="17">
        <v>6.59</v>
      </c>
      <c r="T21" s="17">
        <v>12.49</v>
      </c>
    </row>
    <row r="22" spans="1:20" x14ac:dyDescent="0.35">
      <c r="A22" s="11">
        <v>38442</v>
      </c>
      <c r="B22" s="20">
        <v>14.29</v>
      </c>
      <c r="C22" s="20">
        <v>6.16</v>
      </c>
      <c r="D22" s="20">
        <v>11.18</v>
      </c>
      <c r="E22" s="20">
        <v>10.7</v>
      </c>
      <c r="F22" s="20">
        <v>12.74</v>
      </c>
      <c r="G22" s="20">
        <v>9.83</v>
      </c>
      <c r="H22" s="20">
        <v>10.15</v>
      </c>
      <c r="I22" s="20">
        <v>9.6300000000000008</v>
      </c>
      <c r="J22" s="20">
        <v>7.79</v>
      </c>
      <c r="K22" s="20">
        <v>10.24</v>
      </c>
      <c r="L22" s="20">
        <v>17.38</v>
      </c>
      <c r="M22" s="20">
        <v>10.79</v>
      </c>
      <c r="N22" s="20">
        <v>8.26</v>
      </c>
      <c r="O22" s="20">
        <v>9.01</v>
      </c>
      <c r="P22" s="20">
        <v>6.17</v>
      </c>
      <c r="Q22" s="20">
        <v>8.01</v>
      </c>
      <c r="R22" s="20">
        <v>7.62</v>
      </c>
      <c r="S22" s="17">
        <v>19.84</v>
      </c>
      <c r="T22" s="17">
        <v>17.239999999999998</v>
      </c>
    </row>
    <row r="23" spans="1:20" x14ac:dyDescent="0.35">
      <c r="A23" s="11">
        <v>38533</v>
      </c>
      <c r="B23" s="20">
        <v>13.71</v>
      </c>
      <c r="C23" s="20">
        <v>6.43</v>
      </c>
      <c r="D23" s="20">
        <v>10.68</v>
      </c>
      <c r="E23" s="20">
        <v>6.06</v>
      </c>
      <c r="F23" s="20">
        <v>12.18</v>
      </c>
      <c r="G23" s="20">
        <v>9.11</v>
      </c>
      <c r="H23" s="20">
        <v>8.65</v>
      </c>
      <c r="I23" s="20">
        <v>9.41</v>
      </c>
      <c r="J23" s="20">
        <v>7.11</v>
      </c>
      <c r="K23" s="20">
        <v>9.27</v>
      </c>
      <c r="L23" s="20">
        <v>15.18</v>
      </c>
      <c r="M23" s="20">
        <v>11.03</v>
      </c>
      <c r="N23" s="20">
        <v>6.96</v>
      </c>
      <c r="O23" s="20">
        <v>8.06</v>
      </c>
      <c r="P23" s="20">
        <v>5.27</v>
      </c>
      <c r="Q23" s="20">
        <v>7.7</v>
      </c>
      <c r="R23" s="20">
        <v>6.42</v>
      </c>
      <c r="S23" s="17">
        <v>23.09</v>
      </c>
      <c r="T23" s="17">
        <v>15.64</v>
      </c>
    </row>
    <row r="24" spans="1:20" x14ac:dyDescent="0.35">
      <c r="A24" s="11">
        <v>38625</v>
      </c>
      <c r="B24" s="20">
        <v>13.5</v>
      </c>
      <c r="C24" s="20">
        <v>5.23</v>
      </c>
      <c r="D24" s="20">
        <v>8.99</v>
      </c>
      <c r="E24" s="20">
        <v>4.91</v>
      </c>
      <c r="F24" s="20">
        <v>11.03</v>
      </c>
      <c r="G24" s="20">
        <v>7.07</v>
      </c>
      <c r="H24" s="20">
        <v>7.68</v>
      </c>
      <c r="I24" s="20">
        <v>8.44</v>
      </c>
      <c r="J24" s="20">
        <v>6.13</v>
      </c>
      <c r="K24" s="20">
        <v>7.88</v>
      </c>
      <c r="L24" s="20">
        <v>15.22</v>
      </c>
      <c r="M24" s="20">
        <v>8.59</v>
      </c>
      <c r="N24" s="20">
        <v>6.22</v>
      </c>
      <c r="O24" s="20">
        <v>7.65</v>
      </c>
      <c r="P24" s="20">
        <v>5.26</v>
      </c>
      <c r="Q24" s="20">
        <v>7.49</v>
      </c>
      <c r="R24" s="20">
        <v>4.7699999999999996</v>
      </c>
      <c r="S24" s="17">
        <v>17.690000000000001</v>
      </c>
      <c r="T24" s="17">
        <v>11.82</v>
      </c>
    </row>
    <row r="25" spans="1:20" x14ac:dyDescent="0.35">
      <c r="A25" s="11">
        <v>38717</v>
      </c>
      <c r="B25" s="20">
        <v>13.8</v>
      </c>
      <c r="C25" s="20">
        <v>5.76</v>
      </c>
      <c r="D25" s="20">
        <v>9.3000000000000007</v>
      </c>
      <c r="E25" s="20">
        <v>7.5</v>
      </c>
      <c r="F25" s="20">
        <v>10.88</v>
      </c>
      <c r="G25" s="20">
        <v>8.01</v>
      </c>
      <c r="H25" s="20">
        <v>8.5299999999999994</v>
      </c>
      <c r="I25" s="20">
        <v>9.42</v>
      </c>
      <c r="J25" s="20">
        <v>6.63</v>
      </c>
      <c r="K25" s="20">
        <v>8.1300000000000008</v>
      </c>
      <c r="L25" s="20">
        <v>15.16</v>
      </c>
      <c r="M25" s="20">
        <v>9.14</v>
      </c>
      <c r="N25" s="20">
        <v>5.9</v>
      </c>
      <c r="O25" s="20">
        <v>7.43</v>
      </c>
      <c r="P25" s="20">
        <v>5.92</v>
      </c>
      <c r="Q25" s="20">
        <v>6.45</v>
      </c>
      <c r="R25" s="20">
        <v>6.69</v>
      </c>
      <c r="S25" s="17">
        <v>17.14</v>
      </c>
      <c r="T25" s="17">
        <v>12.33</v>
      </c>
    </row>
    <row r="26" spans="1:20" x14ac:dyDescent="0.35">
      <c r="A26" s="11">
        <v>38807</v>
      </c>
      <c r="B26" s="20">
        <v>13.31</v>
      </c>
      <c r="C26" s="20">
        <v>6.29</v>
      </c>
      <c r="D26" s="20">
        <v>10.06</v>
      </c>
      <c r="E26" s="20">
        <v>8.41</v>
      </c>
      <c r="F26" s="20">
        <v>12.03</v>
      </c>
      <c r="G26" s="20">
        <v>7.06</v>
      </c>
      <c r="H26" s="20">
        <v>9.14</v>
      </c>
      <c r="I26" s="20">
        <v>9.43</v>
      </c>
      <c r="J26" s="20">
        <v>6.93</v>
      </c>
      <c r="K26" s="20">
        <v>8.84</v>
      </c>
      <c r="L26" s="20">
        <v>15.65</v>
      </c>
      <c r="M26" s="20">
        <v>9.91</v>
      </c>
      <c r="N26" s="20">
        <v>5.87</v>
      </c>
      <c r="O26" s="20">
        <v>7.75</v>
      </c>
      <c r="P26" s="20">
        <v>6.25</v>
      </c>
      <c r="Q26" s="20">
        <v>7.8</v>
      </c>
      <c r="R26" s="20">
        <v>5.85</v>
      </c>
      <c r="S26" s="17">
        <v>27.49</v>
      </c>
      <c r="T26" s="17">
        <v>16.920000000000002</v>
      </c>
    </row>
    <row r="27" spans="1:20" x14ac:dyDescent="0.35">
      <c r="A27" s="11">
        <v>38898</v>
      </c>
      <c r="B27" s="20">
        <v>12.53</v>
      </c>
      <c r="C27" s="20">
        <v>5.75</v>
      </c>
      <c r="D27" s="20">
        <v>8.09</v>
      </c>
      <c r="E27" s="20">
        <v>6.53</v>
      </c>
      <c r="F27" s="20">
        <v>11.27</v>
      </c>
      <c r="G27" s="20">
        <v>6.53</v>
      </c>
      <c r="H27" s="20">
        <v>8.24</v>
      </c>
      <c r="I27" s="20">
        <v>9.0500000000000007</v>
      </c>
      <c r="J27" s="20">
        <v>6.31</v>
      </c>
      <c r="K27" s="20">
        <v>7.75</v>
      </c>
      <c r="L27" s="20">
        <v>13.53</v>
      </c>
      <c r="M27" s="20">
        <v>8.4499999999999993</v>
      </c>
      <c r="N27" s="20">
        <v>6.91</v>
      </c>
      <c r="O27" s="20">
        <v>8.0299999999999994</v>
      </c>
      <c r="P27" s="20">
        <v>5.69</v>
      </c>
      <c r="Q27" s="20">
        <v>7.25</v>
      </c>
      <c r="R27" s="20">
        <v>5.99</v>
      </c>
      <c r="S27" s="17">
        <v>23.18</v>
      </c>
      <c r="T27" s="17">
        <v>14.65</v>
      </c>
    </row>
    <row r="28" spans="1:20" x14ac:dyDescent="0.35">
      <c r="A28" s="11">
        <v>38990</v>
      </c>
      <c r="B28" s="20">
        <v>12.43</v>
      </c>
      <c r="C28" s="20">
        <v>5.08</v>
      </c>
      <c r="D28" s="20">
        <v>9.41</v>
      </c>
      <c r="E28" s="20">
        <v>4.72</v>
      </c>
      <c r="F28" s="20">
        <v>11.81</v>
      </c>
      <c r="G28" s="20">
        <v>6.4</v>
      </c>
      <c r="H28" s="20">
        <v>7.52</v>
      </c>
      <c r="I28" s="20">
        <v>8.86</v>
      </c>
      <c r="J28" s="20">
        <v>6.17</v>
      </c>
      <c r="K28" s="20">
        <v>8.27</v>
      </c>
      <c r="L28" s="20">
        <v>11.13</v>
      </c>
      <c r="M28" s="20">
        <v>7.17</v>
      </c>
      <c r="N28" s="20">
        <v>5.97</v>
      </c>
      <c r="O28" s="20">
        <v>7.88</v>
      </c>
      <c r="P28" s="20">
        <v>4.97</v>
      </c>
      <c r="Q28" s="20">
        <v>6.69</v>
      </c>
      <c r="R28" s="20">
        <v>5.73</v>
      </c>
      <c r="S28" s="17">
        <v>19.79</v>
      </c>
      <c r="T28" s="17">
        <v>12.98</v>
      </c>
    </row>
    <row r="29" spans="1:20" x14ac:dyDescent="0.35">
      <c r="A29" s="11">
        <v>39082</v>
      </c>
      <c r="B29" s="20">
        <v>12.22</v>
      </c>
      <c r="C29" s="20">
        <v>4.99</v>
      </c>
      <c r="D29" s="20">
        <v>9.09</v>
      </c>
      <c r="E29" s="20">
        <v>6.34</v>
      </c>
      <c r="F29" s="20">
        <v>11.37</v>
      </c>
      <c r="G29" s="20">
        <v>5.87</v>
      </c>
      <c r="H29" s="20">
        <v>7.58</v>
      </c>
      <c r="I29" s="20">
        <v>8.0500000000000007</v>
      </c>
      <c r="J29" s="20">
        <v>6.56</v>
      </c>
      <c r="K29" s="20">
        <v>8.48</v>
      </c>
      <c r="L29" s="20">
        <v>12.94</v>
      </c>
      <c r="M29" s="20">
        <v>7.88</v>
      </c>
      <c r="N29" s="20">
        <v>6.46</v>
      </c>
      <c r="O29" s="20">
        <v>7.85</v>
      </c>
      <c r="P29" s="20">
        <v>4.59</v>
      </c>
      <c r="Q29" s="20">
        <v>6.92</v>
      </c>
      <c r="R29" s="20">
        <v>6.88</v>
      </c>
      <c r="S29" s="17">
        <v>14.44</v>
      </c>
      <c r="T29" s="17">
        <v>9.86</v>
      </c>
    </row>
    <row r="30" spans="1:20" x14ac:dyDescent="0.35">
      <c r="A30" s="11">
        <v>39172</v>
      </c>
      <c r="B30" s="20">
        <v>12.52</v>
      </c>
      <c r="C30" s="20">
        <v>5.76</v>
      </c>
      <c r="D30" s="20">
        <v>9.44</v>
      </c>
      <c r="E30" s="20">
        <v>9.33</v>
      </c>
      <c r="F30" s="20">
        <v>10.25</v>
      </c>
      <c r="G30" s="20">
        <v>7.11</v>
      </c>
      <c r="H30" s="20">
        <v>7.38</v>
      </c>
      <c r="I30" s="20">
        <v>7.67</v>
      </c>
      <c r="J30" s="20">
        <v>6.65</v>
      </c>
      <c r="K30" s="20">
        <v>8.5399999999999991</v>
      </c>
      <c r="L30" s="20">
        <v>12.75</v>
      </c>
      <c r="M30" s="20">
        <v>8.7200000000000006</v>
      </c>
      <c r="N30" s="20">
        <v>6.43</v>
      </c>
      <c r="O30" s="20">
        <v>7.21</v>
      </c>
      <c r="P30" s="20">
        <v>5.13</v>
      </c>
      <c r="Q30" s="20">
        <v>6.64</v>
      </c>
      <c r="R30" s="20">
        <v>6.7</v>
      </c>
      <c r="S30" s="17">
        <v>22.53</v>
      </c>
      <c r="T30" s="17">
        <v>15.67</v>
      </c>
    </row>
    <row r="31" spans="1:20" x14ac:dyDescent="0.35">
      <c r="A31" s="11">
        <v>39263</v>
      </c>
      <c r="B31" s="20">
        <v>11.95</v>
      </c>
      <c r="C31" s="20">
        <v>5.36</v>
      </c>
      <c r="D31" s="20">
        <v>9.1</v>
      </c>
      <c r="E31" s="20">
        <v>5.55</v>
      </c>
      <c r="F31" s="20">
        <v>9.8699999999999992</v>
      </c>
      <c r="G31" s="20">
        <v>6.41</v>
      </c>
      <c r="H31" s="20">
        <v>7.21</v>
      </c>
      <c r="I31" s="20">
        <v>7.89</v>
      </c>
      <c r="J31" s="20">
        <v>6.05</v>
      </c>
      <c r="K31" s="20">
        <v>8.75</v>
      </c>
      <c r="L31" s="20">
        <v>12</v>
      </c>
      <c r="M31" s="20">
        <v>7.5</v>
      </c>
      <c r="N31" s="20">
        <v>6.17</v>
      </c>
      <c r="O31" s="20">
        <v>6.49</v>
      </c>
      <c r="P31" s="20">
        <v>5.18</v>
      </c>
      <c r="Q31" s="20">
        <v>6.19</v>
      </c>
      <c r="R31" s="20">
        <v>5.07</v>
      </c>
      <c r="S31" s="17">
        <v>20.11</v>
      </c>
      <c r="T31" s="17">
        <v>21.7</v>
      </c>
    </row>
    <row r="32" spans="1:20" x14ac:dyDescent="0.35">
      <c r="A32" s="11">
        <v>39355</v>
      </c>
      <c r="B32" s="20">
        <v>12.57</v>
      </c>
      <c r="C32" s="20">
        <v>4.9800000000000004</v>
      </c>
      <c r="D32" s="20">
        <v>7.13</v>
      </c>
      <c r="E32" s="20">
        <v>4.6399999999999997</v>
      </c>
      <c r="F32" s="20">
        <v>10.8</v>
      </c>
      <c r="G32" s="20">
        <v>5.61</v>
      </c>
      <c r="H32" s="20">
        <v>7</v>
      </c>
      <c r="I32" s="20">
        <v>7</v>
      </c>
      <c r="J32" s="20">
        <v>6.69</v>
      </c>
      <c r="K32" s="20">
        <v>8.7100000000000009</v>
      </c>
      <c r="L32" s="20">
        <v>12.34</v>
      </c>
      <c r="M32" s="20">
        <v>6.63</v>
      </c>
      <c r="N32" s="20">
        <v>5.97</v>
      </c>
      <c r="O32" s="20">
        <v>8.2100000000000009</v>
      </c>
      <c r="P32" s="20">
        <v>4.29</v>
      </c>
      <c r="Q32" s="20">
        <v>6.16</v>
      </c>
      <c r="R32" s="20">
        <v>5.42</v>
      </c>
      <c r="S32" s="17">
        <v>21.2</v>
      </c>
      <c r="T32" s="17">
        <v>17.89</v>
      </c>
    </row>
    <row r="33" spans="1:20" x14ac:dyDescent="0.35">
      <c r="A33" s="11">
        <v>39447</v>
      </c>
      <c r="B33" s="20">
        <v>13.96</v>
      </c>
      <c r="C33" s="20">
        <v>5.12</v>
      </c>
      <c r="D33" s="20">
        <v>8</v>
      </c>
      <c r="E33" s="20">
        <v>9.35</v>
      </c>
      <c r="F33" s="20">
        <v>10.89</v>
      </c>
      <c r="G33" s="20">
        <v>4.72</v>
      </c>
      <c r="H33" s="20">
        <v>6.94</v>
      </c>
      <c r="I33" s="20">
        <v>8.1</v>
      </c>
      <c r="J33" s="20">
        <v>6.5</v>
      </c>
      <c r="K33" s="20">
        <v>8.94</v>
      </c>
      <c r="L33" s="20">
        <v>14.79</v>
      </c>
      <c r="M33" s="20">
        <v>7.46</v>
      </c>
      <c r="N33" s="20">
        <v>6.4</v>
      </c>
      <c r="O33" s="20">
        <v>8.25</v>
      </c>
      <c r="P33" s="20">
        <v>4.28</v>
      </c>
      <c r="Q33" s="20">
        <v>5.9</v>
      </c>
      <c r="R33" s="20">
        <v>5.88</v>
      </c>
      <c r="S33" s="17">
        <v>20.18</v>
      </c>
      <c r="T33" s="17">
        <v>17.43</v>
      </c>
    </row>
    <row r="34" spans="1:20" x14ac:dyDescent="0.35">
      <c r="A34" s="11">
        <v>39538</v>
      </c>
      <c r="B34" s="20">
        <v>14.78</v>
      </c>
      <c r="C34" s="20">
        <v>6.09</v>
      </c>
      <c r="D34" s="20">
        <v>8.56</v>
      </c>
      <c r="E34" s="20">
        <v>10.98</v>
      </c>
      <c r="F34" s="20">
        <v>14.66</v>
      </c>
      <c r="G34" s="20">
        <v>6.41</v>
      </c>
      <c r="H34" s="20">
        <v>8.2200000000000006</v>
      </c>
      <c r="I34" s="20">
        <v>9.58</v>
      </c>
      <c r="J34" s="20">
        <v>7.52</v>
      </c>
      <c r="K34" s="20">
        <v>9.59</v>
      </c>
      <c r="L34" s="20">
        <v>14.47</v>
      </c>
      <c r="M34" s="20">
        <v>8.34</v>
      </c>
      <c r="N34" s="20">
        <v>7.39</v>
      </c>
      <c r="O34" s="20">
        <v>9.3800000000000008</v>
      </c>
      <c r="P34" s="20">
        <v>6.14</v>
      </c>
      <c r="Q34" s="20">
        <v>5.8</v>
      </c>
      <c r="R34" s="20">
        <v>6.63</v>
      </c>
      <c r="S34" s="17">
        <v>16.809999999999999</v>
      </c>
      <c r="T34" s="17">
        <v>22.69</v>
      </c>
    </row>
    <row r="35" spans="1:20" x14ac:dyDescent="0.35">
      <c r="A35" s="11">
        <v>39629</v>
      </c>
      <c r="B35" s="20">
        <v>16.16</v>
      </c>
      <c r="C35" s="20">
        <v>6.93</v>
      </c>
      <c r="D35" s="20">
        <v>7.84</v>
      </c>
      <c r="E35" s="20">
        <v>8.4</v>
      </c>
      <c r="F35" s="20">
        <v>15.93</v>
      </c>
      <c r="G35" s="20">
        <v>7.1</v>
      </c>
      <c r="H35" s="20">
        <v>9.36</v>
      </c>
      <c r="I35" s="20">
        <v>10.63</v>
      </c>
      <c r="J35" s="20">
        <v>7.47</v>
      </c>
      <c r="K35" s="20">
        <v>11.4</v>
      </c>
      <c r="L35" s="20">
        <v>14.1</v>
      </c>
      <c r="M35" s="20">
        <v>8.25</v>
      </c>
      <c r="N35" s="20">
        <v>8.67</v>
      </c>
      <c r="O35" s="20">
        <v>11.3</v>
      </c>
      <c r="P35" s="20">
        <v>5.8</v>
      </c>
      <c r="Q35" s="20">
        <v>5.77</v>
      </c>
      <c r="R35" s="20">
        <v>6.89</v>
      </c>
      <c r="S35" s="17">
        <v>19.48</v>
      </c>
      <c r="T35" s="17">
        <v>18.02</v>
      </c>
    </row>
    <row r="36" spans="1:20" x14ac:dyDescent="0.35">
      <c r="A36" s="11">
        <v>39721</v>
      </c>
      <c r="B36" s="20">
        <v>18.21</v>
      </c>
      <c r="C36" s="20">
        <v>6.41</v>
      </c>
      <c r="D36" s="20">
        <v>7.6</v>
      </c>
      <c r="E36" s="20">
        <v>9.32</v>
      </c>
      <c r="F36" s="20">
        <v>17.36</v>
      </c>
      <c r="G36" s="20">
        <v>6.32</v>
      </c>
      <c r="H36" s="20">
        <v>9.4700000000000006</v>
      </c>
      <c r="I36" s="20">
        <v>11.4</v>
      </c>
      <c r="J36" s="20">
        <v>8.8000000000000007</v>
      </c>
      <c r="K36" s="20">
        <v>12.34</v>
      </c>
      <c r="L36" s="20">
        <v>14.72</v>
      </c>
      <c r="M36" s="20">
        <v>8.31</v>
      </c>
      <c r="N36" s="20">
        <v>8.32</v>
      </c>
      <c r="O36" s="20">
        <v>13.75</v>
      </c>
      <c r="P36" s="20">
        <v>7.25</v>
      </c>
      <c r="Q36" s="20">
        <v>6.44</v>
      </c>
      <c r="R36" s="20">
        <v>8.25</v>
      </c>
      <c r="S36" s="17">
        <v>17.850000000000001</v>
      </c>
      <c r="T36" s="17">
        <v>22.69</v>
      </c>
    </row>
    <row r="37" spans="1:20" x14ac:dyDescent="0.35">
      <c r="A37" s="11">
        <v>39813</v>
      </c>
      <c r="B37" s="20">
        <v>21.66</v>
      </c>
      <c r="C37" s="20">
        <v>9.7100000000000009</v>
      </c>
      <c r="D37" s="20">
        <v>10</v>
      </c>
      <c r="E37" s="20">
        <v>12.05</v>
      </c>
      <c r="F37" s="20">
        <v>20.99</v>
      </c>
      <c r="G37" s="20">
        <v>8.81</v>
      </c>
      <c r="H37" s="20">
        <v>11.4</v>
      </c>
      <c r="I37" s="20">
        <v>15.04</v>
      </c>
      <c r="J37" s="20">
        <v>11.75</v>
      </c>
      <c r="K37" s="20">
        <v>14.58</v>
      </c>
      <c r="L37" s="20">
        <v>18.11</v>
      </c>
      <c r="M37" s="20">
        <v>9.64</v>
      </c>
      <c r="N37" s="20">
        <v>10.02</v>
      </c>
      <c r="O37" s="20">
        <v>15.29</v>
      </c>
      <c r="P37" s="20">
        <v>8.1300000000000008</v>
      </c>
      <c r="Q37" s="20">
        <v>8.48</v>
      </c>
      <c r="R37" s="20">
        <v>9.8000000000000007</v>
      </c>
      <c r="S37" s="17">
        <v>15.66</v>
      </c>
      <c r="T37" s="17">
        <v>16.170000000000002</v>
      </c>
    </row>
    <row r="38" spans="1:20" x14ac:dyDescent="0.35">
      <c r="A38" s="11">
        <v>39903</v>
      </c>
      <c r="B38" s="20">
        <v>23.94</v>
      </c>
      <c r="C38" s="20">
        <v>13.31</v>
      </c>
      <c r="D38" s="20">
        <v>12.07</v>
      </c>
      <c r="E38" s="20">
        <v>19.63</v>
      </c>
      <c r="F38" s="20">
        <v>25.9</v>
      </c>
      <c r="G38" s="20">
        <v>12.57</v>
      </c>
      <c r="H38" s="20">
        <v>14.12</v>
      </c>
      <c r="I38" s="20">
        <v>18.170000000000002</v>
      </c>
      <c r="J38" s="20">
        <v>16.16</v>
      </c>
      <c r="K38" s="20">
        <v>18.760000000000002</v>
      </c>
      <c r="L38" s="20">
        <v>21.95</v>
      </c>
      <c r="M38" s="20">
        <v>12.09</v>
      </c>
      <c r="N38" s="20">
        <v>13.36</v>
      </c>
      <c r="O38" s="20">
        <v>18.989999999999998</v>
      </c>
      <c r="P38" s="20">
        <v>10.51</v>
      </c>
      <c r="Q38" s="20">
        <v>10.61</v>
      </c>
      <c r="R38" s="20">
        <v>11.27</v>
      </c>
      <c r="S38" s="17">
        <v>15.49</v>
      </c>
      <c r="T38" s="17">
        <v>25.87</v>
      </c>
    </row>
    <row r="39" spans="1:20" x14ac:dyDescent="0.35">
      <c r="A39" s="11">
        <v>39994</v>
      </c>
      <c r="B39" s="20">
        <v>25.26</v>
      </c>
      <c r="C39" s="20">
        <v>13.18</v>
      </c>
      <c r="D39" s="20">
        <v>13.94</v>
      </c>
      <c r="E39" s="20">
        <v>18.02</v>
      </c>
      <c r="F39" s="20">
        <v>25.7</v>
      </c>
      <c r="G39" s="20">
        <v>11.67</v>
      </c>
      <c r="H39" s="20">
        <v>14.4</v>
      </c>
      <c r="I39" s="20">
        <v>19.649999999999999</v>
      </c>
      <c r="J39" s="20">
        <v>15.92</v>
      </c>
      <c r="K39" s="20">
        <v>20.77</v>
      </c>
      <c r="L39" s="20">
        <v>20.22</v>
      </c>
      <c r="M39" s="20">
        <v>12.63</v>
      </c>
      <c r="N39" s="20">
        <v>13.4</v>
      </c>
      <c r="O39" s="20">
        <v>19.93</v>
      </c>
      <c r="P39" s="20">
        <v>12</v>
      </c>
      <c r="Q39" s="20">
        <v>10.76</v>
      </c>
      <c r="R39" s="20">
        <v>12.57</v>
      </c>
      <c r="S39" s="17">
        <v>15.39</v>
      </c>
      <c r="T39" s="17">
        <v>24.93</v>
      </c>
    </row>
    <row r="40" spans="1:20" x14ac:dyDescent="0.35">
      <c r="A40" s="11">
        <v>40086</v>
      </c>
      <c r="B40" s="20">
        <v>25.51</v>
      </c>
      <c r="C40" s="20">
        <v>12.15</v>
      </c>
      <c r="D40" s="20">
        <v>13.54</v>
      </c>
      <c r="E40" s="20">
        <v>14.78</v>
      </c>
      <c r="F40" s="20">
        <v>25.63</v>
      </c>
      <c r="G40" s="20">
        <v>11.06</v>
      </c>
      <c r="H40" s="20">
        <v>13.17</v>
      </c>
      <c r="I40" s="20">
        <v>18.38</v>
      </c>
      <c r="J40" s="20">
        <v>15.89</v>
      </c>
      <c r="K40" s="20">
        <v>21.43</v>
      </c>
      <c r="L40" s="20">
        <v>19.14</v>
      </c>
      <c r="M40" s="20">
        <v>12.23</v>
      </c>
      <c r="N40" s="20">
        <v>14.18</v>
      </c>
      <c r="O40" s="20">
        <v>20.55</v>
      </c>
      <c r="P40" s="20">
        <v>10.31</v>
      </c>
      <c r="Q40" s="20">
        <v>11.85</v>
      </c>
      <c r="R40" s="20">
        <v>12.99</v>
      </c>
      <c r="S40" s="17">
        <v>19.64</v>
      </c>
      <c r="T40" s="17">
        <v>23.2</v>
      </c>
    </row>
    <row r="41" spans="1:20" x14ac:dyDescent="0.35">
      <c r="A41" s="11">
        <v>40178</v>
      </c>
      <c r="B41" s="20">
        <v>26.27</v>
      </c>
      <c r="C41" s="20">
        <v>13.57</v>
      </c>
      <c r="D41" s="20">
        <v>14.13</v>
      </c>
      <c r="E41" s="20">
        <v>19.45</v>
      </c>
      <c r="F41" s="20">
        <v>26.77</v>
      </c>
      <c r="G41" s="20">
        <v>12.7</v>
      </c>
      <c r="H41" s="20">
        <v>14.21</v>
      </c>
      <c r="I41" s="20">
        <v>19.29</v>
      </c>
      <c r="J41" s="20">
        <v>16.899999999999999</v>
      </c>
      <c r="K41" s="20">
        <v>22.09</v>
      </c>
      <c r="L41" s="20">
        <v>21.21</v>
      </c>
      <c r="M41" s="20">
        <v>12.8</v>
      </c>
      <c r="N41" s="20">
        <v>14.48</v>
      </c>
      <c r="O41" s="20">
        <v>21.84</v>
      </c>
      <c r="P41" s="20">
        <v>10.51</v>
      </c>
      <c r="Q41" s="20">
        <v>12.13</v>
      </c>
      <c r="R41" s="20">
        <v>13.76</v>
      </c>
      <c r="S41" s="17">
        <v>24.01</v>
      </c>
      <c r="T41" s="17">
        <v>19.87</v>
      </c>
    </row>
    <row r="42" spans="1:20" x14ac:dyDescent="0.35">
      <c r="A42" s="11">
        <v>40268</v>
      </c>
      <c r="B42" s="20">
        <v>27.05</v>
      </c>
      <c r="C42" s="20">
        <v>15.24</v>
      </c>
      <c r="D42" s="20">
        <v>16.600000000000001</v>
      </c>
      <c r="E42" s="20">
        <v>22.22</v>
      </c>
      <c r="F42" s="20">
        <v>27.72</v>
      </c>
      <c r="G42" s="20">
        <v>14.33</v>
      </c>
      <c r="H42" s="20">
        <v>15.83</v>
      </c>
      <c r="I42" s="20">
        <v>21.72</v>
      </c>
      <c r="J42" s="20">
        <v>17.899999999999999</v>
      </c>
      <c r="K42" s="20">
        <v>22.45</v>
      </c>
      <c r="L42" s="20">
        <v>23.2</v>
      </c>
      <c r="M42" s="20">
        <v>15.39</v>
      </c>
      <c r="N42" s="20">
        <v>15.89</v>
      </c>
      <c r="O42" s="20">
        <v>22.7</v>
      </c>
      <c r="P42" s="20">
        <v>12.31</v>
      </c>
      <c r="Q42" s="20">
        <v>11.1</v>
      </c>
      <c r="R42" s="20">
        <v>14.86</v>
      </c>
      <c r="S42" s="17">
        <v>22.79</v>
      </c>
      <c r="T42" s="17">
        <v>19.760000000000002</v>
      </c>
    </row>
    <row r="43" spans="1:20" x14ac:dyDescent="0.35">
      <c r="A43" s="11">
        <v>40359</v>
      </c>
      <c r="B43" s="20">
        <v>27.62</v>
      </c>
      <c r="C43" s="20">
        <v>14.52</v>
      </c>
      <c r="D43" s="20">
        <v>16.350000000000001</v>
      </c>
      <c r="E43" s="20">
        <v>19.79</v>
      </c>
      <c r="F43" s="20">
        <v>29.31</v>
      </c>
      <c r="G43" s="20">
        <v>13.73</v>
      </c>
      <c r="H43" s="20">
        <v>16.38</v>
      </c>
      <c r="I43" s="20">
        <v>21.38</v>
      </c>
      <c r="J43" s="20">
        <v>17.559999999999999</v>
      </c>
      <c r="K43" s="20">
        <v>23.44</v>
      </c>
      <c r="L43" s="20">
        <v>22.4</v>
      </c>
      <c r="M43" s="20">
        <v>15.49</v>
      </c>
      <c r="N43" s="20">
        <v>16.18</v>
      </c>
      <c r="O43" s="20">
        <v>20.86</v>
      </c>
      <c r="P43" s="20">
        <v>11.02</v>
      </c>
      <c r="Q43" s="20">
        <v>10.6</v>
      </c>
      <c r="R43" s="20">
        <v>12.17</v>
      </c>
      <c r="S43" s="17">
        <v>26.08</v>
      </c>
      <c r="T43" s="17">
        <v>23.38</v>
      </c>
    </row>
    <row r="44" spans="1:20" x14ac:dyDescent="0.35">
      <c r="A44" s="11">
        <v>40451</v>
      </c>
      <c r="B44" s="20">
        <v>28.38</v>
      </c>
      <c r="C44" s="20">
        <v>13.77</v>
      </c>
      <c r="D44" s="20">
        <v>14.1</v>
      </c>
      <c r="E44" s="20">
        <v>16.93</v>
      </c>
      <c r="F44" s="20">
        <v>28.59</v>
      </c>
      <c r="G44" s="20">
        <v>12.07</v>
      </c>
      <c r="H44" s="20">
        <v>15.2</v>
      </c>
      <c r="I44" s="20">
        <v>20.07</v>
      </c>
      <c r="J44" s="20">
        <v>17.309999999999999</v>
      </c>
      <c r="K44" s="20">
        <v>22.97</v>
      </c>
      <c r="L44" s="20">
        <v>22.33</v>
      </c>
      <c r="M44" s="20">
        <v>14.8</v>
      </c>
      <c r="N44" s="20">
        <v>15.76</v>
      </c>
      <c r="O44" s="20">
        <v>23.44</v>
      </c>
      <c r="P44" s="20">
        <v>12.51</v>
      </c>
      <c r="Q44" s="20">
        <v>10.08</v>
      </c>
      <c r="R44" s="20">
        <v>13.97</v>
      </c>
      <c r="S44" s="17">
        <v>21.98</v>
      </c>
      <c r="T44" s="17">
        <v>23.49</v>
      </c>
    </row>
    <row r="45" spans="1:20" x14ac:dyDescent="0.35">
      <c r="A45" s="11">
        <v>40543</v>
      </c>
      <c r="B45" s="20">
        <v>28.04</v>
      </c>
      <c r="C45" s="20">
        <v>16.29</v>
      </c>
      <c r="D45" s="20">
        <v>16.61</v>
      </c>
      <c r="E45" s="20">
        <v>21.78</v>
      </c>
      <c r="F45" s="20">
        <v>28.78</v>
      </c>
      <c r="G45" s="20">
        <v>14.67</v>
      </c>
      <c r="H45" s="20">
        <v>15.78</v>
      </c>
      <c r="I45" s="20">
        <v>21.72</v>
      </c>
      <c r="J45" s="20">
        <v>17.86</v>
      </c>
      <c r="K45" s="20">
        <v>22.57</v>
      </c>
      <c r="L45" s="20">
        <v>23.95</v>
      </c>
      <c r="M45" s="20">
        <v>15.62</v>
      </c>
      <c r="N45" s="20">
        <v>15.54</v>
      </c>
      <c r="O45" s="20">
        <v>24.45</v>
      </c>
      <c r="P45" s="20">
        <v>11.77</v>
      </c>
      <c r="Q45" s="20">
        <v>10.98</v>
      </c>
      <c r="R45" s="20">
        <v>15.58</v>
      </c>
      <c r="S45" s="17">
        <v>24.83</v>
      </c>
      <c r="T45" s="17">
        <v>24.46</v>
      </c>
    </row>
    <row r="46" spans="1:20" x14ac:dyDescent="0.35">
      <c r="A46" s="11">
        <v>40633</v>
      </c>
      <c r="B46" s="20">
        <v>29.37</v>
      </c>
      <c r="C46" s="20">
        <v>18.04</v>
      </c>
      <c r="D46" s="20">
        <v>18.16</v>
      </c>
      <c r="E46" s="20">
        <v>24.98</v>
      </c>
      <c r="F46" s="20">
        <v>28.32</v>
      </c>
      <c r="G46" s="20">
        <v>16.27</v>
      </c>
      <c r="H46" s="20">
        <v>17.510000000000002</v>
      </c>
      <c r="I46" s="20">
        <v>22.13</v>
      </c>
      <c r="J46" s="20">
        <v>18.93</v>
      </c>
      <c r="K46" s="20">
        <v>23.7</v>
      </c>
      <c r="L46" s="20">
        <v>25.12</v>
      </c>
      <c r="M46" s="20">
        <v>17.190000000000001</v>
      </c>
      <c r="N46" s="20">
        <v>15.18</v>
      </c>
      <c r="O46" s="20">
        <v>25.55</v>
      </c>
      <c r="P46" s="20">
        <v>13.53</v>
      </c>
      <c r="Q46" s="20">
        <v>11.92</v>
      </c>
      <c r="R46" s="20">
        <v>15.77</v>
      </c>
      <c r="S46" s="17">
        <v>25.73</v>
      </c>
      <c r="T46" s="17">
        <v>21.33</v>
      </c>
    </row>
    <row r="47" spans="1:20" x14ac:dyDescent="0.35">
      <c r="A47" s="11">
        <v>40724</v>
      </c>
      <c r="B47" s="20">
        <v>29.45</v>
      </c>
      <c r="C47" s="20">
        <v>17.510000000000002</v>
      </c>
      <c r="D47" s="20">
        <v>17.170000000000002</v>
      </c>
      <c r="E47" s="20">
        <v>19.53</v>
      </c>
      <c r="F47" s="20">
        <v>29.39</v>
      </c>
      <c r="G47" s="20">
        <v>14.88</v>
      </c>
      <c r="H47" s="20">
        <v>16.510000000000002</v>
      </c>
      <c r="I47" s="20">
        <v>23.18</v>
      </c>
      <c r="J47" s="20">
        <v>17.93</v>
      </c>
      <c r="K47" s="20">
        <v>23.1</v>
      </c>
      <c r="L47" s="20">
        <v>23.25</v>
      </c>
      <c r="M47" s="20">
        <v>16.63</v>
      </c>
      <c r="N47" s="20">
        <v>15.62</v>
      </c>
      <c r="O47" s="20">
        <v>23.97</v>
      </c>
      <c r="P47" s="20">
        <v>12.87</v>
      </c>
      <c r="Q47" s="20">
        <v>11.83</v>
      </c>
      <c r="R47" s="20">
        <v>16.75</v>
      </c>
      <c r="S47" s="17">
        <v>27.02</v>
      </c>
      <c r="T47" s="17">
        <v>21.47</v>
      </c>
    </row>
    <row r="48" spans="1:20" x14ac:dyDescent="0.35">
      <c r="A48" s="11">
        <v>40816</v>
      </c>
      <c r="B48" s="20">
        <v>30.69</v>
      </c>
      <c r="C48" s="20">
        <v>15.96</v>
      </c>
      <c r="D48" s="20">
        <v>17.190000000000001</v>
      </c>
      <c r="E48" s="20">
        <v>17.79</v>
      </c>
      <c r="F48" s="20">
        <v>29.08</v>
      </c>
      <c r="G48" s="20">
        <v>14.13</v>
      </c>
      <c r="H48" s="20">
        <v>16.239999999999998</v>
      </c>
      <c r="I48" s="20">
        <v>22.46</v>
      </c>
      <c r="J48" s="20">
        <v>19.38</v>
      </c>
      <c r="K48" s="20">
        <v>24.31</v>
      </c>
      <c r="L48" s="20">
        <v>23.62</v>
      </c>
      <c r="M48" s="20">
        <v>17.05</v>
      </c>
      <c r="N48" s="20">
        <v>16.59</v>
      </c>
      <c r="O48" s="20">
        <v>24.11</v>
      </c>
      <c r="P48" s="20">
        <v>11.75</v>
      </c>
      <c r="Q48" s="20">
        <v>12.48</v>
      </c>
      <c r="R48" s="20">
        <v>17.7</v>
      </c>
      <c r="S48" s="17">
        <v>31.04</v>
      </c>
      <c r="T48" s="17">
        <v>21.99</v>
      </c>
    </row>
    <row r="49" spans="1:20" x14ac:dyDescent="0.35">
      <c r="A49" s="11">
        <v>40908</v>
      </c>
      <c r="B49" s="20">
        <v>31.01</v>
      </c>
      <c r="C49" s="20">
        <v>16.8</v>
      </c>
      <c r="D49" s="20">
        <v>18.84</v>
      </c>
      <c r="E49" s="20">
        <v>25.49</v>
      </c>
      <c r="F49" s="20">
        <v>30.33</v>
      </c>
      <c r="G49" s="20">
        <v>15.92</v>
      </c>
      <c r="H49" s="20">
        <v>17.21</v>
      </c>
      <c r="I49" s="20">
        <v>24.53</v>
      </c>
      <c r="J49" s="20">
        <v>20.399999999999999</v>
      </c>
      <c r="K49" s="20">
        <v>24.83</v>
      </c>
      <c r="L49" s="20">
        <v>28.33</v>
      </c>
      <c r="M49" s="20">
        <v>18.170000000000002</v>
      </c>
      <c r="N49" s="20">
        <v>17.96</v>
      </c>
      <c r="O49" s="20">
        <v>26.31</v>
      </c>
      <c r="P49" s="20">
        <v>13.8</v>
      </c>
      <c r="Q49" s="20">
        <v>13.16</v>
      </c>
      <c r="R49" s="20">
        <v>18.61</v>
      </c>
      <c r="S49" s="17">
        <v>27.19</v>
      </c>
      <c r="T49" s="17">
        <v>24.84</v>
      </c>
    </row>
    <row r="50" spans="1:20" x14ac:dyDescent="0.35">
      <c r="A50" s="11">
        <v>40999</v>
      </c>
      <c r="B50" s="20">
        <v>32.9</v>
      </c>
      <c r="C50" s="20">
        <v>18.37</v>
      </c>
      <c r="D50" s="20">
        <v>20.52</v>
      </c>
      <c r="E50" s="20">
        <v>27.85</v>
      </c>
      <c r="F50" s="20">
        <v>31.78</v>
      </c>
      <c r="G50" s="20">
        <v>18.77</v>
      </c>
      <c r="H50" s="20">
        <v>19.41</v>
      </c>
      <c r="I50" s="20">
        <v>27.38</v>
      </c>
      <c r="J50" s="20">
        <v>22</v>
      </c>
      <c r="K50" s="20">
        <v>26.83</v>
      </c>
      <c r="L50" s="20">
        <v>32.119999999999997</v>
      </c>
      <c r="M50" s="20">
        <v>20.100000000000001</v>
      </c>
      <c r="N50" s="20">
        <v>18.149999999999999</v>
      </c>
      <c r="O50" s="20">
        <v>26.68</v>
      </c>
      <c r="P50" s="20">
        <v>16.21</v>
      </c>
      <c r="Q50" s="20">
        <v>14.25</v>
      </c>
      <c r="R50" s="20">
        <v>20.100000000000001</v>
      </c>
      <c r="S50" s="17">
        <v>34.71</v>
      </c>
      <c r="T50" s="17">
        <v>23.37</v>
      </c>
    </row>
    <row r="51" spans="1:20" x14ac:dyDescent="0.35">
      <c r="A51" s="11">
        <v>41090</v>
      </c>
      <c r="B51" s="20">
        <v>33.590000000000003</v>
      </c>
      <c r="C51" s="20">
        <v>18.739999999999998</v>
      </c>
      <c r="D51" s="20">
        <v>21.12</v>
      </c>
      <c r="E51" s="20">
        <v>21.32</v>
      </c>
      <c r="F51" s="20">
        <v>32.700000000000003</v>
      </c>
      <c r="G51" s="20">
        <v>17.420000000000002</v>
      </c>
      <c r="H51" s="20">
        <v>19.82</v>
      </c>
      <c r="I51" s="20">
        <v>28.9</v>
      </c>
      <c r="J51" s="20">
        <v>21.79</v>
      </c>
      <c r="K51" s="20">
        <v>26.71</v>
      </c>
      <c r="L51" s="20">
        <v>33.54</v>
      </c>
      <c r="M51" s="20">
        <v>20.93</v>
      </c>
      <c r="N51" s="20">
        <v>18.420000000000002</v>
      </c>
      <c r="O51" s="20">
        <v>26.07</v>
      </c>
      <c r="P51" s="20">
        <v>16.3</v>
      </c>
      <c r="Q51" s="20">
        <v>15.29</v>
      </c>
      <c r="R51" s="20">
        <v>22.81</v>
      </c>
      <c r="S51" s="17">
        <v>37.4</v>
      </c>
      <c r="T51" s="17">
        <v>28.59</v>
      </c>
    </row>
    <row r="52" spans="1:20" x14ac:dyDescent="0.35">
      <c r="A52" s="11">
        <v>41182</v>
      </c>
      <c r="B52" s="20">
        <v>35.21</v>
      </c>
      <c r="C52" s="20">
        <v>18.829999999999998</v>
      </c>
      <c r="D52" s="20">
        <v>21.83</v>
      </c>
      <c r="E52" s="20">
        <v>19.559999999999999</v>
      </c>
      <c r="F52" s="20">
        <v>33.22</v>
      </c>
      <c r="G52" s="20">
        <v>15.79</v>
      </c>
      <c r="H52" s="20">
        <v>19.23</v>
      </c>
      <c r="I52" s="20">
        <v>27.99</v>
      </c>
      <c r="J52" s="20">
        <v>22.46</v>
      </c>
      <c r="K52" s="20">
        <v>27.6</v>
      </c>
      <c r="L52" s="20">
        <v>32.67</v>
      </c>
      <c r="M52" s="20">
        <v>19.97</v>
      </c>
      <c r="N52" s="20">
        <v>18.23</v>
      </c>
      <c r="O52" s="20">
        <v>28.34</v>
      </c>
      <c r="P52" s="20">
        <v>14.97</v>
      </c>
      <c r="Q52" s="20">
        <v>16.25</v>
      </c>
      <c r="R52" s="20">
        <v>20.54</v>
      </c>
      <c r="S52" s="17">
        <v>38.799999999999997</v>
      </c>
      <c r="T52" s="17">
        <v>29.06</v>
      </c>
    </row>
    <row r="53" spans="1:20" x14ac:dyDescent="0.35">
      <c r="A53" s="11">
        <v>41274</v>
      </c>
      <c r="B53" s="20">
        <v>35.71</v>
      </c>
      <c r="C53" s="20">
        <v>18.72</v>
      </c>
      <c r="D53" s="20">
        <v>23.82</v>
      </c>
      <c r="E53" s="20">
        <v>24.3</v>
      </c>
      <c r="F53" s="20">
        <v>32.6</v>
      </c>
      <c r="G53" s="20">
        <v>19.190000000000001</v>
      </c>
      <c r="H53" s="20">
        <v>20.74</v>
      </c>
      <c r="I53" s="20">
        <v>30.07</v>
      </c>
      <c r="J53" s="20">
        <v>23.81</v>
      </c>
      <c r="K53" s="20">
        <v>27.62</v>
      </c>
      <c r="L53" s="20">
        <v>33.97</v>
      </c>
      <c r="M53" s="20">
        <v>21.13</v>
      </c>
      <c r="N53" s="20">
        <v>19.32</v>
      </c>
      <c r="O53" s="20">
        <v>29.37</v>
      </c>
      <c r="P53" s="20">
        <v>17.170000000000002</v>
      </c>
      <c r="Q53" s="20">
        <v>16.600000000000001</v>
      </c>
      <c r="R53" s="20">
        <v>18.82</v>
      </c>
      <c r="S53" s="17">
        <v>37.17</v>
      </c>
      <c r="T53" s="17">
        <v>26.41</v>
      </c>
    </row>
    <row r="54" spans="1:20" x14ac:dyDescent="0.35">
      <c r="A54" s="11">
        <v>41364</v>
      </c>
      <c r="B54" s="20">
        <v>36.770000000000003</v>
      </c>
      <c r="C54" s="20">
        <v>22.52</v>
      </c>
      <c r="D54" s="20">
        <v>25.51</v>
      </c>
      <c r="E54" s="20">
        <v>28.55</v>
      </c>
      <c r="F54" s="20">
        <v>33.74</v>
      </c>
      <c r="G54" s="20">
        <v>20.86</v>
      </c>
      <c r="H54" s="20">
        <v>22.72</v>
      </c>
      <c r="I54" s="20">
        <v>31.24</v>
      </c>
      <c r="J54" s="20">
        <v>24.45</v>
      </c>
      <c r="K54" s="20">
        <v>28.73</v>
      </c>
      <c r="L54" s="20">
        <v>35.67</v>
      </c>
      <c r="M54" s="20">
        <v>22.26</v>
      </c>
      <c r="N54" s="20">
        <v>19.989999999999998</v>
      </c>
      <c r="O54" s="20">
        <v>29.91</v>
      </c>
      <c r="P54" s="20">
        <v>18.96</v>
      </c>
      <c r="Q54" s="20">
        <v>17.079999999999998</v>
      </c>
      <c r="R54" s="20">
        <v>19.260000000000002</v>
      </c>
      <c r="S54" s="17">
        <v>37.51</v>
      </c>
      <c r="T54" s="17">
        <v>28.85</v>
      </c>
    </row>
    <row r="55" spans="1:20" x14ac:dyDescent="0.35">
      <c r="A55" s="11">
        <v>41455</v>
      </c>
      <c r="B55" s="20">
        <v>35.67</v>
      </c>
      <c r="C55" s="20">
        <v>22.04</v>
      </c>
      <c r="D55" s="20">
        <v>24.56</v>
      </c>
      <c r="E55" s="20">
        <v>21.14</v>
      </c>
      <c r="F55" s="20">
        <v>33.33</v>
      </c>
      <c r="G55" s="20">
        <v>22.28</v>
      </c>
      <c r="H55" s="20">
        <v>21.34</v>
      </c>
      <c r="I55" s="20">
        <v>30.23</v>
      </c>
      <c r="J55" s="20">
        <v>23.61</v>
      </c>
      <c r="K55" s="20">
        <v>28.62</v>
      </c>
      <c r="L55" s="20">
        <v>34.07</v>
      </c>
      <c r="M55" s="20">
        <v>22.41</v>
      </c>
      <c r="N55" s="20">
        <v>19.2</v>
      </c>
      <c r="O55" s="20">
        <v>28.79</v>
      </c>
      <c r="P55" s="20">
        <v>18.399999999999999</v>
      </c>
      <c r="Q55" s="20">
        <v>16.18</v>
      </c>
      <c r="R55" s="20">
        <v>20.94</v>
      </c>
      <c r="S55" s="17">
        <v>33.909999999999997</v>
      </c>
      <c r="T55" s="17">
        <v>27.8</v>
      </c>
    </row>
    <row r="56" spans="1:20" x14ac:dyDescent="0.35">
      <c r="A56" s="11">
        <v>41547</v>
      </c>
      <c r="B56" s="20">
        <v>36.19</v>
      </c>
      <c r="C56" s="20">
        <v>20.38</v>
      </c>
      <c r="D56" s="20">
        <v>24.15</v>
      </c>
      <c r="E56" s="20">
        <v>16.93</v>
      </c>
      <c r="F56" s="20">
        <v>34.76</v>
      </c>
      <c r="G56" s="20">
        <v>18.84</v>
      </c>
      <c r="H56" s="20">
        <v>20.91</v>
      </c>
      <c r="I56" s="20">
        <v>29.41</v>
      </c>
      <c r="J56" s="20">
        <v>22.55</v>
      </c>
      <c r="K56" s="20">
        <v>27.7</v>
      </c>
      <c r="L56" s="20">
        <v>33.33</v>
      </c>
      <c r="M56" s="20">
        <v>21.62</v>
      </c>
      <c r="N56" s="20">
        <v>19.41</v>
      </c>
      <c r="O56" s="20">
        <v>28.72</v>
      </c>
      <c r="P56" s="20">
        <v>17.920000000000002</v>
      </c>
      <c r="Q56" s="20">
        <v>16.45</v>
      </c>
      <c r="R56" s="20">
        <v>19.7</v>
      </c>
      <c r="S56" s="17">
        <v>30.96</v>
      </c>
      <c r="T56" s="17">
        <v>39.19</v>
      </c>
    </row>
    <row r="57" spans="1:20" x14ac:dyDescent="0.35">
      <c r="A57" s="11">
        <v>41639</v>
      </c>
      <c r="B57" s="20">
        <v>36.26</v>
      </c>
      <c r="C57" s="20">
        <v>20.59</v>
      </c>
      <c r="D57" s="20">
        <v>22.29</v>
      </c>
      <c r="E57" s="20">
        <v>22.72</v>
      </c>
      <c r="F57" s="20">
        <v>33.090000000000003</v>
      </c>
      <c r="G57" s="20">
        <v>19.809999999999999</v>
      </c>
      <c r="H57" s="20">
        <v>22.02</v>
      </c>
      <c r="I57" s="20">
        <v>28.99</v>
      </c>
      <c r="J57" s="20">
        <v>21.87</v>
      </c>
      <c r="K57" s="20">
        <v>27.15</v>
      </c>
      <c r="L57" s="20">
        <v>32.4</v>
      </c>
      <c r="M57" s="20">
        <v>21.88</v>
      </c>
      <c r="N57" s="20">
        <v>20.45</v>
      </c>
      <c r="O57" s="20">
        <v>28.5</v>
      </c>
      <c r="P57" s="20">
        <v>16.440000000000001</v>
      </c>
      <c r="Q57" s="20">
        <v>16.579999999999998</v>
      </c>
      <c r="R57" s="20">
        <v>20.239999999999998</v>
      </c>
      <c r="S57" s="17">
        <v>36.78</v>
      </c>
      <c r="T57" s="17">
        <v>33.79</v>
      </c>
    </row>
    <row r="58" spans="1:20" x14ac:dyDescent="0.35">
      <c r="A58" s="11">
        <v>41729</v>
      </c>
      <c r="B58" s="20">
        <v>34.94</v>
      </c>
      <c r="C58" s="20">
        <v>22.85</v>
      </c>
      <c r="D58" s="20">
        <v>22.75</v>
      </c>
      <c r="E58" s="20">
        <v>26.7</v>
      </c>
      <c r="F58" s="20">
        <v>32.549999999999997</v>
      </c>
      <c r="G58" s="20">
        <v>20.95</v>
      </c>
      <c r="H58" s="20">
        <v>22.21</v>
      </c>
      <c r="I58" s="20">
        <v>30.3</v>
      </c>
      <c r="J58" s="20">
        <v>22.1</v>
      </c>
      <c r="K58" s="20">
        <v>28.04</v>
      </c>
      <c r="L58" s="20">
        <v>32.14</v>
      </c>
      <c r="M58" s="20">
        <v>23.2</v>
      </c>
      <c r="N58" s="20">
        <v>20.43</v>
      </c>
      <c r="O58" s="20">
        <v>27.71</v>
      </c>
      <c r="P58" s="20">
        <v>17.12</v>
      </c>
      <c r="Q58" s="20">
        <v>17.36</v>
      </c>
      <c r="R58" s="20">
        <v>19.579999999999998</v>
      </c>
      <c r="S58" s="17">
        <v>31.56</v>
      </c>
      <c r="T58" s="17">
        <v>24.43</v>
      </c>
    </row>
    <row r="59" spans="1:20" x14ac:dyDescent="0.35">
      <c r="A59" s="11">
        <v>41820</v>
      </c>
      <c r="B59" s="20">
        <v>34.74</v>
      </c>
      <c r="C59" s="20">
        <v>20.83</v>
      </c>
      <c r="D59" s="20">
        <v>21.02</v>
      </c>
      <c r="E59" s="20">
        <v>19.04</v>
      </c>
      <c r="F59" s="20">
        <v>32.68</v>
      </c>
      <c r="G59" s="20">
        <v>19.260000000000002</v>
      </c>
      <c r="H59" s="20">
        <v>21.17</v>
      </c>
      <c r="I59" s="20">
        <v>28.69</v>
      </c>
      <c r="J59" s="20">
        <v>20.22</v>
      </c>
      <c r="K59" s="20">
        <v>26.19</v>
      </c>
      <c r="L59" s="20">
        <v>29.43</v>
      </c>
      <c r="M59" s="20">
        <v>22.29</v>
      </c>
      <c r="N59" s="20">
        <v>19.03</v>
      </c>
      <c r="O59" s="20">
        <v>25.12</v>
      </c>
      <c r="P59" s="20">
        <v>15.88</v>
      </c>
      <c r="Q59" s="20">
        <v>16.13</v>
      </c>
      <c r="R59" s="20">
        <v>17.66</v>
      </c>
      <c r="S59" s="17">
        <v>31.4</v>
      </c>
      <c r="T59" s="17">
        <v>29.16</v>
      </c>
    </row>
    <row r="60" spans="1:20" x14ac:dyDescent="0.35">
      <c r="A60" s="11">
        <v>41912</v>
      </c>
      <c r="B60" s="20">
        <v>35.21</v>
      </c>
      <c r="C60" s="20">
        <v>18.36</v>
      </c>
      <c r="D60" s="20">
        <v>19.96</v>
      </c>
      <c r="E60" s="20">
        <v>15.94</v>
      </c>
      <c r="F60" s="20">
        <v>33.36</v>
      </c>
      <c r="G60" s="20">
        <v>19.04</v>
      </c>
      <c r="H60" s="20">
        <v>19.399999999999999</v>
      </c>
      <c r="I60" s="20">
        <v>28.49</v>
      </c>
      <c r="J60" s="20">
        <v>19.100000000000001</v>
      </c>
      <c r="K60" s="20">
        <v>25.54</v>
      </c>
      <c r="L60" s="20">
        <v>27.64</v>
      </c>
      <c r="M60" s="20">
        <v>20.25</v>
      </c>
      <c r="N60" s="20">
        <v>17.53</v>
      </c>
      <c r="O60" s="20">
        <v>26.25</v>
      </c>
      <c r="P60" s="20">
        <v>14.92</v>
      </c>
      <c r="Q60" s="20">
        <v>15.21</v>
      </c>
      <c r="R60" s="20">
        <v>18.23</v>
      </c>
      <c r="S60" s="17">
        <v>31.95</v>
      </c>
      <c r="T60" s="17">
        <v>30.49</v>
      </c>
    </row>
    <row r="61" spans="1:20" x14ac:dyDescent="0.35">
      <c r="A61" s="11">
        <v>42004</v>
      </c>
      <c r="B61" s="20">
        <v>34.229999999999997</v>
      </c>
      <c r="C61" s="20">
        <v>18.649999999999999</v>
      </c>
      <c r="D61" s="20">
        <v>20.78</v>
      </c>
      <c r="E61" s="20">
        <v>18.88</v>
      </c>
      <c r="F61" s="20">
        <v>31.08</v>
      </c>
      <c r="G61" s="20">
        <v>18.420000000000002</v>
      </c>
      <c r="H61" s="20">
        <v>20.28</v>
      </c>
      <c r="I61" s="20">
        <v>28.5</v>
      </c>
      <c r="J61" s="20">
        <v>19.88</v>
      </c>
      <c r="K61" s="20">
        <v>23.48</v>
      </c>
      <c r="L61" s="20">
        <v>29.96</v>
      </c>
      <c r="M61" s="20">
        <v>20.87</v>
      </c>
      <c r="N61" s="20">
        <v>18</v>
      </c>
      <c r="O61" s="20">
        <v>27.26</v>
      </c>
      <c r="P61" s="20">
        <v>14.92</v>
      </c>
      <c r="Q61" s="20">
        <v>16.600000000000001</v>
      </c>
      <c r="R61" s="20">
        <v>17.170000000000002</v>
      </c>
      <c r="S61" s="17">
        <v>32.46</v>
      </c>
      <c r="T61" s="17">
        <v>29.52</v>
      </c>
    </row>
    <row r="62" spans="1:20" x14ac:dyDescent="0.35">
      <c r="A62" s="11">
        <v>42094</v>
      </c>
      <c r="B62" s="20">
        <v>33.619999999999997</v>
      </c>
      <c r="C62" s="20">
        <v>18.59</v>
      </c>
      <c r="D62" s="20">
        <v>18.989999999999998</v>
      </c>
      <c r="E62" s="20">
        <v>22.29</v>
      </c>
      <c r="F62" s="20">
        <v>30.81</v>
      </c>
      <c r="G62" s="20">
        <v>18.54</v>
      </c>
      <c r="H62" s="20">
        <v>20.38</v>
      </c>
      <c r="I62" s="20">
        <v>28.69</v>
      </c>
      <c r="J62" s="20">
        <v>20.05</v>
      </c>
      <c r="K62" s="20">
        <v>24.28</v>
      </c>
      <c r="L62" s="20">
        <v>30.24</v>
      </c>
      <c r="M62" s="20">
        <v>21.83</v>
      </c>
      <c r="N62" s="20">
        <v>17.79</v>
      </c>
      <c r="O62" s="20">
        <v>26.69</v>
      </c>
      <c r="P62" s="20">
        <v>15.66</v>
      </c>
      <c r="Q62" s="20">
        <v>16.43</v>
      </c>
      <c r="R62" s="20">
        <v>17.579999999999998</v>
      </c>
      <c r="S62" s="17">
        <v>31.76</v>
      </c>
      <c r="T62" s="17">
        <v>35.4</v>
      </c>
    </row>
    <row r="63" spans="1:20" x14ac:dyDescent="0.35">
      <c r="A63" s="11">
        <v>42185</v>
      </c>
      <c r="B63" s="20">
        <v>30.98</v>
      </c>
      <c r="C63" s="20">
        <v>17</v>
      </c>
      <c r="D63" s="20">
        <v>20.149999999999999</v>
      </c>
      <c r="E63" s="20">
        <v>16.45</v>
      </c>
      <c r="F63" s="20">
        <v>30.3</v>
      </c>
      <c r="G63" s="20">
        <v>18.149999999999999</v>
      </c>
      <c r="H63" s="20">
        <v>18.489999999999998</v>
      </c>
      <c r="I63" s="20">
        <v>27</v>
      </c>
      <c r="J63" s="20">
        <v>19.100000000000001</v>
      </c>
      <c r="K63" s="20">
        <v>23.02</v>
      </c>
      <c r="L63" s="20">
        <v>29.56</v>
      </c>
      <c r="M63" s="20">
        <v>20</v>
      </c>
      <c r="N63" s="20">
        <v>17.66</v>
      </c>
      <c r="O63" s="20">
        <v>24.77</v>
      </c>
      <c r="P63" s="20">
        <v>12.55</v>
      </c>
      <c r="Q63" s="20">
        <v>15.98</v>
      </c>
      <c r="R63" s="20">
        <v>16.39</v>
      </c>
      <c r="S63" s="17">
        <v>24.59</v>
      </c>
      <c r="T63" s="17">
        <v>36.35</v>
      </c>
    </row>
    <row r="64" spans="1:20" x14ac:dyDescent="0.35">
      <c r="A64" s="11">
        <v>42277</v>
      </c>
      <c r="B64" s="20">
        <v>31.73</v>
      </c>
      <c r="C64" s="20">
        <v>14.97</v>
      </c>
      <c r="D64" s="20">
        <v>16.97</v>
      </c>
      <c r="E64" s="20">
        <v>13.88</v>
      </c>
      <c r="F64" s="20">
        <v>28.56</v>
      </c>
      <c r="G64" s="20">
        <v>16.190000000000001</v>
      </c>
      <c r="H64" s="20">
        <v>16.59</v>
      </c>
      <c r="I64" s="20">
        <v>24.72</v>
      </c>
      <c r="J64" s="20">
        <v>17.489999999999998</v>
      </c>
      <c r="K64" s="20">
        <v>22.37</v>
      </c>
      <c r="L64" s="20">
        <v>28.51</v>
      </c>
      <c r="M64" s="20">
        <v>17.66</v>
      </c>
      <c r="N64" s="20">
        <v>16.27</v>
      </c>
      <c r="O64" s="20">
        <v>23.49</v>
      </c>
      <c r="P64" s="20">
        <v>13.57</v>
      </c>
      <c r="Q64" s="20">
        <v>13.76</v>
      </c>
      <c r="R64" s="20">
        <v>13.59</v>
      </c>
      <c r="S64" s="17">
        <v>30.59</v>
      </c>
      <c r="T64" s="17">
        <v>31.4</v>
      </c>
    </row>
    <row r="65" spans="1:20" x14ac:dyDescent="0.35">
      <c r="A65" s="11">
        <v>42369</v>
      </c>
      <c r="B65" s="20">
        <v>29.83</v>
      </c>
      <c r="C65" s="20">
        <v>14.6</v>
      </c>
      <c r="D65" s="20">
        <v>20.329999999999998</v>
      </c>
      <c r="E65" s="20">
        <v>17.02</v>
      </c>
      <c r="F65" s="20">
        <v>26.75</v>
      </c>
      <c r="G65" s="20">
        <v>17.71</v>
      </c>
      <c r="H65" s="20">
        <v>17.579999999999998</v>
      </c>
      <c r="I65" s="20">
        <v>24.97</v>
      </c>
      <c r="J65" s="20">
        <v>17.73</v>
      </c>
      <c r="K65" s="20">
        <v>21.45</v>
      </c>
      <c r="L65" s="20">
        <v>28.07</v>
      </c>
      <c r="M65" s="20">
        <v>17.739999999999998</v>
      </c>
      <c r="N65" s="20">
        <v>16.510000000000002</v>
      </c>
      <c r="O65" s="20">
        <v>23.51</v>
      </c>
      <c r="P65" s="20">
        <v>13.53</v>
      </c>
      <c r="Q65" s="20">
        <v>12.89</v>
      </c>
      <c r="R65" s="20">
        <v>13.97</v>
      </c>
      <c r="S65" s="17">
        <v>23.25</v>
      </c>
      <c r="T65" s="17">
        <v>32.64</v>
      </c>
    </row>
    <row r="66" spans="1:20" x14ac:dyDescent="0.35">
      <c r="A66" s="11">
        <v>42460</v>
      </c>
      <c r="B66" s="20">
        <v>29.7</v>
      </c>
      <c r="C66" s="20">
        <v>15.28</v>
      </c>
      <c r="D66" s="20">
        <v>19.5</v>
      </c>
      <c r="E66" s="20">
        <v>18.41</v>
      </c>
      <c r="F66" s="20">
        <v>26</v>
      </c>
      <c r="G66" s="20">
        <v>18.899999999999999</v>
      </c>
      <c r="H66" s="20">
        <v>18.329999999999998</v>
      </c>
      <c r="I66" s="20">
        <v>25.45</v>
      </c>
      <c r="J66" s="20">
        <v>17.420000000000002</v>
      </c>
      <c r="K66" s="20">
        <v>21.84</v>
      </c>
      <c r="L66" s="20">
        <v>29.13</v>
      </c>
      <c r="M66" s="20">
        <v>18.239999999999998</v>
      </c>
      <c r="N66" s="20">
        <v>16.809999999999999</v>
      </c>
      <c r="O66" s="20">
        <v>22.1</v>
      </c>
      <c r="P66" s="20">
        <v>14.25</v>
      </c>
      <c r="Q66" s="20">
        <v>12.8</v>
      </c>
      <c r="R66" s="20">
        <v>14.38</v>
      </c>
      <c r="S66" s="17">
        <v>26.21</v>
      </c>
      <c r="T66" s="17">
        <v>30.67</v>
      </c>
    </row>
    <row r="67" spans="1:20" x14ac:dyDescent="0.35">
      <c r="A67" s="11">
        <v>42551</v>
      </c>
      <c r="B67" s="20">
        <v>29.07</v>
      </c>
      <c r="C67" s="20">
        <v>15.27</v>
      </c>
      <c r="D67" s="20">
        <v>19.29</v>
      </c>
      <c r="E67" s="20">
        <v>13.02</v>
      </c>
      <c r="F67" s="20">
        <v>27.33</v>
      </c>
      <c r="G67" s="20">
        <v>15.31</v>
      </c>
      <c r="H67" s="20">
        <v>16.25</v>
      </c>
      <c r="I67" s="20">
        <v>23.93</v>
      </c>
      <c r="J67" s="20">
        <v>15.95</v>
      </c>
      <c r="K67" s="20">
        <v>21.3</v>
      </c>
      <c r="L67" s="20">
        <v>27.01</v>
      </c>
      <c r="M67" s="20">
        <v>17.739999999999998</v>
      </c>
      <c r="N67" s="20">
        <v>16.25</v>
      </c>
      <c r="O67" s="20">
        <v>18.7</v>
      </c>
      <c r="P67" s="20">
        <v>13.27</v>
      </c>
      <c r="Q67" s="20">
        <v>12.5</v>
      </c>
      <c r="R67" s="20">
        <v>15.29</v>
      </c>
      <c r="S67" s="17">
        <v>26.28</v>
      </c>
      <c r="T67" s="17">
        <v>33.840000000000003</v>
      </c>
    </row>
    <row r="68" spans="1:20" x14ac:dyDescent="0.35">
      <c r="A68" s="11">
        <v>42643</v>
      </c>
      <c r="B68" s="20">
        <v>28.52</v>
      </c>
      <c r="C68" s="20">
        <v>14.88</v>
      </c>
      <c r="D68" s="20">
        <v>17.05</v>
      </c>
      <c r="E68" s="20">
        <v>10.6</v>
      </c>
      <c r="F68" s="20">
        <v>26.01</v>
      </c>
      <c r="G68" s="20">
        <v>12.53</v>
      </c>
      <c r="H68" s="20">
        <v>13.91</v>
      </c>
      <c r="I68" s="20">
        <v>22.67</v>
      </c>
      <c r="J68" s="20">
        <v>14.63</v>
      </c>
      <c r="K68" s="20">
        <v>20.170000000000002</v>
      </c>
      <c r="L68" s="20">
        <v>25.61</v>
      </c>
      <c r="M68" s="20">
        <v>16.350000000000001</v>
      </c>
      <c r="N68" s="20">
        <v>15.19</v>
      </c>
      <c r="O68" s="20">
        <v>19.75</v>
      </c>
      <c r="P68" s="20">
        <v>12.41</v>
      </c>
      <c r="Q68" s="20">
        <v>12.8</v>
      </c>
      <c r="R68" s="20">
        <v>13.57</v>
      </c>
      <c r="S68" s="17">
        <v>24.64</v>
      </c>
      <c r="T68" s="17">
        <v>31.22</v>
      </c>
    </row>
    <row r="69" spans="1:20" x14ac:dyDescent="0.35">
      <c r="A69" s="11">
        <v>42735</v>
      </c>
      <c r="B69" s="20">
        <v>28.25</v>
      </c>
      <c r="C69" s="20">
        <v>13.53</v>
      </c>
      <c r="D69" s="20">
        <v>14.59</v>
      </c>
      <c r="E69" s="20">
        <v>13.8</v>
      </c>
      <c r="F69" s="20">
        <v>24.9</v>
      </c>
      <c r="G69" s="20">
        <v>12.89</v>
      </c>
      <c r="H69" s="20">
        <v>14.81</v>
      </c>
      <c r="I69" s="20">
        <v>22.14</v>
      </c>
      <c r="J69" s="20">
        <v>14.85</v>
      </c>
      <c r="K69" s="20">
        <v>19.149999999999999</v>
      </c>
      <c r="L69" s="20">
        <v>28.31</v>
      </c>
      <c r="M69" s="20">
        <v>16.29</v>
      </c>
      <c r="N69" s="20">
        <v>14.6</v>
      </c>
      <c r="O69" s="20">
        <v>18.579999999999998</v>
      </c>
      <c r="P69" s="20">
        <v>10.01</v>
      </c>
      <c r="Q69" s="20">
        <v>12.27</v>
      </c>
      <c r="R69" s="20">
        <v>10.9</v>
      </c>
      <c r="S69" s="17">
        <v>22.39</v>
      </c>
      <c r="T69" s="17">
        <v>27.38</v>
      </c>
    </row>
    <row r="70" spans="1:20" x14ac:dyDescent="0.35">
      <c r="A70" s="11">
        <v>42825</v>
      </c>
      <c r="B70" s="20">
        <v>26.94</v>
      </c>
      <c r="C70" s="20">
        <v>13.32</v>
      </c>
      <c r="D70" s="20">
        <v>14.23</v>
      </c>
      <c r="E70" s="20">
        <v>16.760000000000002</v>
      </c>
      <c r="F70" s="20">
        <v>25.68</v>
      </c>
      <c r="G70" s="20">
        <v>14.07</v>
      </c>
      <c r="H70" s="20">
        <v>15.13</v>
      </c>
      <c r="I70" s="20">
        <v>22.48</v>
      </c>
      <c r="J70" s="20">
        <v>15.28</v>
      </c>
      <c r="K70" s="20">
        <v>19.77</v>
      </c>
      <c r="L70" s="20">
        <v>29.23</v>
      </c>
      <c r="M70" s="20">
        <v>17.36</v>
      </c>
      <c r="N70" s="20">
        <v>14.23</v>
      </c>
      <c r="O70" s="20">
        <v>19.34</v>
      </c>
      <c r="P70" s="20">
        <v>10.25</v>
      </c>
      <c r="Q70" s="20">
        <v>11.86</v>
      </c>
      <c r="R70" s="20">
        <v>12.92</v>
      </c>
      <c r="S70" s="17">
        <v>23.3</v>
      </c>
      <c r="T70" s="17">
        <v>29.46</v>
      </c>
    </row>
    <row r="71" spans="1:20" x14ac:dyDescent="0.35">
      <c r="A71" s="11">
        <v>42916</v>
      </c>
      <c r="B71" s="20">
        <v>25.24</v>
      </c>
      <c r="C71" s="20">
        <v>11.39</v>
      </c>
      <c r="D71" s="20">
        <v>13.03</v>
      </c>
      <c r="E71" s="20">
        <v>11.49</v>
      </c>
      <c r="F71" s="20">
        <v>24.3</v>
      </c>
      <c r="G71" s="20">
        <v>14.03</v>
      </c>
      <c r="H71" s="20">
        <v>14.45</v>
      </c>
      <c r="I71" s="20">
        <v>22.24</v>
      </c>
      <c r="J71" s="20">
        <v>13.2</v>
      </c>
      <c r="K71" s="20">
        <v>18.68</v>
      </c>
      <c r="L71" s="20">
        <v>25.76</v>
      </c>
      <c r="M71" s="20">
        <v>16.11</v>
      </c>
      <c r="N71" s="20">
        <v>13.04</v>
      </c>
      <c r="O71" s="20">
        <v>17.47</v>
      </c>
      <c r="P71" s="20">
        <v>10.55</v>
      </c>
      <c r="Q71" s="20">
        <v>11.23</v>
      </c>
      <c r="R71" s="20">
        <v>10.92</v>
      </c>
      <c r="S71" s="17">
        <v>17.79</v>
      </c>
      <c r="T71" s="17">
        <v>30.22</v>
      </c>
    </row>
    <row r="72" spans="1:20" x14ac:dyDescent="0.35">
      <c r="A72" s="11">
        <v>43008</v>
      </c>
      <c r="B72" s="20">
        <v>25.41</v>
      </c>
      <c r="C72" s="20">
        <v>10.5</v>
      </c>
      <c r="D72" s="20">
        <v>12.95</v>
      </c>
      <c r="E72" s="20">
        <v>9.25</v>
      </c>
      <c r="F72" s="20">
        <v>21.87</v>
      </c>
      <c r="G72" s="20">
        <v>12.67</v>
      </c>
      <c r="H72" s="20">
        <v>13.02</v>
      </c>
      <c r="I72" s="20">
        <v>18.600000000000001</v>
      </c>
      <c r="J72" s="20">
        <v>12.54</v>
      </c>
      <c r="K72" s="20">
        <v>17.5</v>
      </c>
      <c r="L72" s="20">
        <v>24.76</v>
      </c>
      <c r="M72" s="20">
        <v>14.49</v>
      </c>
      <c r="N72" s="20">
        <v>12.35</v>
      </c>
      <c r="O72" s="20">
        <v>18.11</v>
      </c>
      <c r="P72" s="20">
        <v>10.52</v>
      </c>
      <c r="Q72" s="20">
        <v>11.56</v>
      </c>
      <c r="R72" s="20">
        <v>12.62</v>
      </c>
      <c r="S72" s="17">
        <v>22.36</v>
      </c>
      <c r="T72" s="17">
        <v>26.16</v>
      </c>
    </row>
    <row r="73" spans="1:20" x14ac:dyDescent="0.35">
      <c r="A73" s="11">
        <v>43100</v>
      </c>
      <c r="B73" s="20">
        <v>24.43</v>
      </c>
      <c r="C73" s="20">
        <v>11.37</v>
      </c>
      <c r="D73" s="20">
        <v>14.64</v>
      </c>
      <c r="E73" s="20">
        <v>12.61</v>
      </c>
      <c r="F73" s="20">
        <v>22.04</v>
      </c>
      <c r="G73" s="20">
        <v>13.49</v>
      </c>
      <c r="H73" s="20">
        <v>13.71</v>
      </c>
      <c r="I73" s="20">
        <v>19.739999999999998</v>
      </c>
      <c r="J73" s="20">
        <v>12.63</v>
      </c>
      <c r="K73" s="20">
        <v>16.760000000000002</v>
      </c>
      <c r="L73" s="20">
        <v>25.12</v>
      </c>
      <c r="M73" s="20">
        <v>14.71</v>
      </c>
      <c r="N73" s="20">
        <v>13.75</v>
      </c>
      <c r="O73" s="20">
        <v>17.21</v>
      </c>
      <c r="P73" s="20">
        <v>9.6300000000000008</v>
      </c>
      <c r="Q73" s="20">
        <v>10.57</v>
      </c>
      <c r="R73" s="20">
        <v>11.51</v>
      </c>
      <c r="S73" s="17">
        <v>26.03</v>
      </c>
      <c r="T73" s="17">
        <v>24.62</v>
      </c>
    </row>
    <row r="74" spans="1:20" x14ac:dyDescent="0.35">
      <c r="A74" s="11">
        <v>43190</v>
      </c>
      <c r="B74" s="20">
        <v>24.74</v>
      </c>
      <c r="C74" s="20">
        <v>11.58</v>
      </c>
      <c r="D74" s="20">
        <v>15.02</v>
      </c>
      <c r="E74" s="20">
        <v>17.420000000000002</v>
      </c>
      <c r="F74" s="20">
        <v>20.62</v>
      </c>
      <c r="G74" s="20">
        <v>12.46</v>
      </c>
      <c r="H74" s="20">
        <v>13.91</v>
      </c>
      <c r="I74" s="20">
        <v>20.68</v>
      </c>
      <c r="J74" s="20">
        <v>12.19</v>
      </c>
      <c r="K74" s="20">
        <v>17.13</v>
      </c>
      <c r="L74" s="20">
        <v>25.94</v>
      </c>
      <c r="M74" s="20">
        <v>15.08</v>
      </c>
      <c r="N74" s="20">
        <v>13.4</v>
      </c>
      <c r="O74" s="20">
        <v>18.600000000000001</v>
      </c>
      <c r="P74" s="20">
        <v>10.54</v>
      </c>
      <c r="Q74" s="20">
        <v>10.76</v>
      </c>
      <c r="R74" s="20">
        <v>11.03</v>
      </c>
      <c r="S74" s="17">
        <v>31.44</v>
      </c>
      <c r="T74" s="17">
        <v>27.24</v>
      </c>
    </row>
    <row r="75" spans="1:20" x14ac:dyDescent="0.35">
      <c r="A75" s="11">
        <v>43281</v>
      </c>
      <c r="B75" s="20">
        <v>23.09</v>
      </c>
      <c r="C75" s="20">
        <v>9.9700000000000006</v>
      </c>
      <c r="D75" s="20">
        <v>13.1</v>
      </c>
      <c r="E75" s="20">
        <v>11.22</v>
      </c>
      <c r="F75" s="20">
        <v>20.059999999999999</v>
      </c>
      <c r="G75" s="20">
        <v>11.57</v>
      </c>
      <c r="H75" s="20">
        <v>12</v>
      </c>
      <c r="I75" s="20">
        <v>19.11</v>
      </c>
      <c r="J75" s="20">
        <v>11.39</v>
      </c>
      <c r="K75" s="20">
        <v>15.64</v>
      </c>
      <c r="L75" s="20">
        <v>23.85</v>
      </c>
      <c r="M75" s="20">
        <v>13.99</v>
      </c>
      <c r="N75" s="20">
        <v>12.08</v>
      </c>
      <c r="O75" s="20">
        <v>16.29</v>
      </c>
      <c r="P75" s="20">
        <v>9.93</v>
      </c>
      <c r="Q75" s="20">
        <v>10.119999999999999</v>
      </c>
      <c r="R75" s="20">
        <v>10.68</v>
      </c>
      <c r="S75" s="17">
        <v>29.46</v>
      </c>
      <c r="T75" s="17">
        <v>27.96</v>
      </c>
    </row>
    <row r="76" spans="1:20" x14ac:dyDescent="0.35">
      <c r="A76" s="11">
        <v>43373</v>
      </c>
      <c r="B76" s="20">
        <v>22.85</v>
      </c>
      <c r="C76" s="20">
        <v>9.8699999999999992</v>
      </c>
      <c r="D76" s="20">
        <v>13.45</v>
      </c>
      <c r="E76" s="20">
        <v>7.16</v>
      </c>
      <c r="F76" s="20">
        <v>19.64</v>
      </c>
      <c r="G76" s="20">
        <v>8.99</v>
      </c>
      <c r="H76" s="20">
        <v>11.3</v>
      </c>
      <c r="I76" s="20">
        <v>16.71</v>
      </c>
      <c r="J76" s="20">
        <v>10.63</v>
      </c>
      <c r="K76" s="20">
        <v>15.29</v>
      </c>
      <c r="L76" s="20">
        <v>21.68</v>
      </c>
      <c r="M76" s="20">
        <v>12.24</v>
      </c>
      <c r="N76" s="20">
        <v>11.86</v>
      </c>
      <c r="O76" s="20">
        <v>16.329999999999998</v>
      </c>
      <c r="P76" s="20">
        <v>9.65</v>
      </c>
      <c r="Q76" s="20">
        <v>9.42</v>
      </c>
      <c r="R76" s="20">
        <v>9.6</v>
      </c>
      <c r="S76" s="17">
        <v>30.79</v>
      </c>
      <c r="T76" s="17">
        <v>24.01</v>
      </c>
    </row>
    <row r="77" spans="1:20" x14ac:dyDescent="0.35">
      <c r="A77" s="11">
        <v>43465</v>
      </c>
      <c r="B77" s="20">
        <v>21.26</v>
      </c>
      <c r="C77" s="20">
        <v>11.11</v>
      </c>
      <c r="D77" s="20">
        <v>12.86</v>
      </c>
      <c r="E77" s="20">
        <v>10.91</v>
      </c>
      <c r="F77" s="20">
        <v>19.989999999999998</v>
      </c>
      <c r="G77" s="20">
        <v>9.68</v>
      </c>
      <c r="H77" s="20">
        <v>11.21</v>
      </c>
      <c r="I77" s="20">
        <v>16.16</v>
      </c>
      <c r="J77" s="20">
        <v>11.75</v>
      </c>
      <c r="K77" s="20">
        <v>14.3</v>
      </c>
      <c r="L77" s="20">
        <v>23.1</v>
      </c>
      <c r="M77" s="20">
        <v>12.04</v>
      </c>
      <c r="N77" s="20">
        <v>11.54</v>
      </c>
      <c r="O77" s="20">
        <v>15.83</v>
      </c>
      <c r="P77" s="20">
        <v>9.99</v>
      </c>
      <c r="Q77" s="20">
        <v>9.58</v>
      </c>
      <c r="R77" s="20">
        <v>10.3</v>
      </c>
      <c r="S77" s="17">
        <v>24.02</v>
      </c>
      <c r="T77" s="17">
        <v>23.85</v>
      </c>
    </row>
    <row r="78" spans="1:20" x14ac:dyDescent="0.35">
      <c r="A78" s="11">
        <v>43555</v>
      </c>
      <c r="B78" s="20">
        <v>21.08</v>
      </c>
      <c r="C78" s="20">
        <v>10.5</v>
      </c>
      <c r="D78" s="20">
        <v>15.03</v>
      </c>
      <c r="E78" s="20">
        <v>17.059999999999999</v>
      </c>
      <c r="F78" s="20">
        <v>21.03</v>
      </c>
      <c r="G78" s="20">
        <v>12.2</v>
      </c>
      <c r="H78" s="20">
        <v>12.42</v>
      </c>
      <c r="I78" s="20">
        <v>15.74</v>
      </c>
      <c r="J78" s="20">
        <v>11.64</v>
      </c>
      <c r="K78" s="20">
        <v>14.11</v>
      </c>
      <c r="L78" s="20">
        <v>22.52</v>
      </c>
      <c r="M78" s="20">
        <v>12.47</v>
      </c>
      <c r="N78" s="20">
        <v>11.7</v>
      </c>
      <c r="O78" s="20">
        <v>15.12</v>
      </c>
      <c r="P78" s="20">
        <v>8.19</v>
      </c>
      <c r="Q78" s="20">
        <v>9.6199999999999992</v>
      </c>
      <c r="R78" s="20">
        <v>11.1</v>
      </c>
      <c r="S78" s="17">
        <v>22.31</v>
      </c>
      <c r="T78" s="17">
        <v>25.92</v>
      </c>
    </row>
    <row r="79" spans="1:20" x14ac:dyDescent="0.35">
      <c r="A79" s="11">
        <v>43646</v>
      </c>
      <c r="B79" s="20">
        <v>21.04</v>
      </c>
      <c r="C79" s="20">
        <v>9.98</v>
      </c>
      <c r="D79" s="20">
        <v>14.17</v>
      </c>
      <c r="E79" s="20">
        <v>12.13</v>
      </c>
      <c r="F79" s="20">
        <v>21</v>
      </c>
      <c r="G79" s="20">
        <v>9.01</v>
      </c>
      <c r="H79" s="20">
        <v>11.76</v>
      </c>
      <c r="I79" s="20">
        <v>16.420000000000002</v>
      </c>
      <c r="J79" s="20">
        <v>11.17</v>
      </c>
      <c r="K79" s="20">
        <v>14.3</v>
      </c>
      <c r="L79" s="20">
        <v>20.46</v>
      </c>
      <c r="M79" s="20">
        <v>11.33</v>
      </c>
      <c r="N79" s="20">
        <v>10.54</v>
      </c>
      <c r="O79" s="20">
        <v>13.36</v>
      </c>
      <c r="P79" s="20">
        <v>7.58</v>
      </c>
      <c r="Q79" s="20">
        <v>8.6300000000000008</v>
      </c>
      <c r="R79" s="20">
        <v>9.86</v>
      </c>
      <c r="S79" s="17">
        <v>24.61</v>
      </c>
      <c r="T79" s="17">
        <v>26.21</v>
      </c>
    </row>
    <row r="80" spans="1:20" x14ac:dyDescent="0.35">
      <c r="A80" s="11">
        <v>43738</v>
      </c>
      <c r="B80" s="20">
        <v>21.83</v>
      </c>
      <c r="C80" s="20">
        <v>9.69</v>
      </c>
      <c r="D80" s="20">
        <v>14.43</v>
      </c>
      <c r="E80" s="20">
        <v>8.18</v>
      </c>
      <c r="F80" s="20">
        <v>21.19</v>
      </c>
      <c r="G80" s="20">
        <v>8.73</v>
      </c>
      <c r="H80" s="20">
        <v>11.18</v>
      </c>
      <c r="I80" s="20">
        <v>16.100000000000001</v>
      </c>
      <c r="J80" s="20">
        <v>10.87</v>
      </c>
      <c r="K80" s="20">
        <v>13.91</v>
      </c>
      <c r="L80" s="20">
        <v>19.68</v>
      </c>
      <c r="M80" s="20">
        <v>11.49</v>
      </c>
      <c r="N80" s="20">
        <v>10.26</v>
      </c>
      <c r="O80" s="20">
        <v>14.16</v>
      </c>
      <c r="P80" s="20">
        <v>8.19</v>
      </c>
      <c r="Q80" s="20">
        <v>9.26</v>
      </c>
      <c r="R80" s="20">
        <v>8.99</v>
      </c>
      <c r="S80" s="17">
        <v>28.76</v>
      </c>
      <c r="T80" s="17">
        <v>28.99</v>
      </c>
    </row>
    <row r="81" spans="1:20" x14ac:dyDescent="0.35">
      <c r="A81" s="11">
        <v>43830</v>
      </c>
      <c r="B81" s="20">
        <v>20.8</v>
      </c>
      <c r="C81" s="20">
        <v>9.93</v>
      </c>
      <c r="D81" s="20">
        <v>13.14</v>
      </c>
      <c r="E81" s="20">
        <v>9.91</v>
      </c>
      <c r="F81" s="20">
        <v>18.78</v>
      </c>
      <c r="G81" s="20">
        <v>11.18</v>
      </c>
      <c r="H81" s="20">
        <v>11.2</v>
      </c>
      <c r="I81" s="20">
        <v>16.559999999999999</v>
      </c>
      <c r="J81" s="20">
        <v>10.45</v>
      </c>
      <c r="K81" s="20">
        <v>14.13</v>
      </c>
      <c r="L81" s="20">
        <v>23.48</v>
      </c>
      <c r="M81" s="20">
        <v>11.74</v>
      </c>
      <c r="N81" s="20">
        <v>9.99</v>
      </c>
      <c r="O81" s="20">
        <v>16.079999999999998</v>
      </c>
      <c r="P81" s="20">
        <v>9.01</v>
      </c>
      <c r="Q81" s="20">
        <v>9.09</v>
      </c>
      <c r="R81" s="20">
        <v>9.89</v>
      </c>
      <c r="S81" s="17">
        <v>27.58</v>
      </c>
      <c r="T81" s="17">
        <v>26.81</v>
      </c>
    </row>
    <row r="82" spans="1:20" x14ac:dyDescent="0.35">
      <c r="A82" s="11">
        <v>43921</v>
      </c>
      <c r="B82" s="20">
        <v>21.21</v>
      </c>
      <c r="C82" s="20">
        <v>10.64</v>
      </c>
      <c r="D82" s="20">
        <v>14.37</v>
      </c>
      <c r="E82" s="20">
        <v>18.2</v>
      </c>
      <c r="F82" s="20">
        <v>18.79</v>
      </c>
      <c r="G82" s="20">
        <v>11.09</v>
      </c>
      <c r="H82" s="20">
        <v>11.82</v>
      </c>
      <c r="I82" s="20">
        <v>18.11</v>
      </c>
      <c r="J82" s="20">
        <v>10.66</v>
      </c>
      <c r="K82" s="20">
        <v>14.39</v>
      </c>
      <c r="L82" s="20">
        <v>23.59</v>
      </c>
      <c r="M82" s="20">
        <v>12.65</v>
      </c>
      <c r="N82" s="20">
        <v>10.6</v>
      </c>
      <c r="O82" s="20">
        <v>16.46</v>
      </c>
      <c r="P82" s="20">
        <v>8.5500000000000007</v>
      </c>
      <c r="Q82" s="20">
        <v>8.7200000000000006</v>
      </c>
      <c r="R82" s="20">
        <v>11.21</v>
      </c>
      <c r="S82" s="17">
        <v>23.89</v>
      </c>
      <c r="T82" s="17">
        <v>23.09</v>
      </c>
    </row>
    <row r="83" spans="1:20" x14ac:dyDescent="0.35">
      <c r="A83" s="11">
        <v>44012</v>
      </c>
      <c r="B83" s="20">
        <v>21.32</v>
      </c>
      <c r="C83" s="20">
        <v>11.78</v>
      </c>
      <c r="D83" s="20">
        <v>14.45</v>
      </c>
      <c r="E83" s="20">
        <v>15.93</v>
      </c>
      <c r="F83" s="20">
        <v>21.55</v>
      </c>
      <c r="G83" s="20">
        <v>13.76</v>
      </c>
      <c r="H83" s="20">
        <v>12.35</v>
      </c>
      <c r="I83" s="20">
        <v>16.84</v>
      </c>
      <c r="J83" s="20">
        <v>12.78</v>
      </c>
      <c r="K83" s="20">
        <v>16.739999999999998</v>
      </c>
      <c r="L83" s="20">
        <v>21.39</v>
      </c>
      <c r="M83" s="20">
        <v>11.95</v>
      </c>
      <c r="N83" s="20">
        <v>12.61</v>
      </c>
      <c r="O83" s="20">
        <v>15.62</v>
      </c>
      <c r="P83" s="20">
        <v>10.08</v>
      </c>
      <c r="Q83" s="20">
        <v>9.1300000000000008</v>
      </c>
      <c r="R83" s="20">
        <v>10.11</v>
      </c>
      <c r="S83" s="17">
        <v>20.3</v>
      </c>
      <c r="T83" s="17">
        <v>23.37</v>
      </c>
    </row>
    <row r="84" spans="1:20" x14ac:dyDescent="0.35">
      <c r="A84" s="11">
        <v>44104</v>
      </c>
      <c r="B84" s="20">
        <v>23.8</v>
      </c>
      <c r="C84" s="20">
        <v>11.9</v>
      </c>
      <c r="D84" s="20">
        <v>14.16</v>
      </c>
      <c r="E84" s="20">
        <v>13.28</v>
      </c>
      <c r="F84" s="20">
        <v>25.04</v>
      </c>
      <c r="G84" s="20">
        <v>12.02</v>
      </c>
      <c r="H84" s="20">
        <v>12.49</v>
      </c>
      <c r="I84" s="20">
        <v>18.34</v>
      </c>
      <c r="J84" s="20">
        <v>13.23</v>
      </c>
      <c r="K84" s="20">
        <v>17.260000000000002</v>
      </c>
      <c r="L84" s="20">
        <v>20.88</v>
      </c>
      <c r="M84" s="20">
        <v>11.8</v>
      </c>
      <c r="N84" s="20">
        <v>13.25</v>
      </c>
      <c r="O84" s="20">
        <v>17.21</v>
      </c>
      <c r="P84" s="20">
        <v>9.94</v>
      </c>
      <c r="Q84" s="20">
        <v>10.34</v>
      </c>
      <c r="R84" s="20">
        <v>11.52</v>
      </c>
      <c r="S84" s="17">
        <v>27.14</v>
      </c>
      <c r="T84" s="17">
        <v>24.14</v>
      </c>
    </row>
    <row r="85" spans="1:20" x14ac:dyDescent="0.35">
      <c r="A85" s="11">
        <v>44196</v>
      </c>
      <c r="B85" s="20">
        <v>22.74</v>
      </c>
      <c r="C85" s="20">
        <v>12.49</v>
      </c>
      <c r="D85" s="20">
        <v>13.5</v>
      </c>
      <c r="E85" s="20">
        <v>17.34</v>
      </c>
      <c r="F85" s="20">
        <v>25.22</v>
      </c>
      <c r="G85" s="20">
        <v>11.79</v>
      </c>
      <c r="H85" s="20">
        <v>11.61</v>
      </c>
      <c r="I85" s="20">
        <v>17.39</v>
      </c>
      <c r="J85" s="20">
        <v>13.87</v>
      </c>
      <c r="K85" s="20">
        <v>16.37</v>
      </c>
      <c r="L85" s="20">
        <v>21.32</v>
      </c>
      <c r="M85" s="20">
        <v>11.66</v>
      </c>
      <c r="N85" s="20">
        <v>13.53</v>
      </c>
      <c r="O85" s="20">
        <v>15.39</v>
      </c>
      <c r="P85" s="20">
        <v>11.65</v>
      </c>
      <c r="Q85" s="20">
        <v>9.9600000000000009</v>
      </c>
      <c r="R85" s="20">
        <v>10.36</v>
      </c>
      <c r="S85" s="17">
        <v>26.74</v>
      </c>
      <c r="T85" s="17">
        <v>23.83</v>
      </c>
    </row>
    <row r="86" spans="1:20" x14ac:dyDescent="0.35">
      <c r="A86" s="11">
        <v>44286</v>
      </c>
      <c r="B86" s="20">
        <v>22.75</v>
      </c>
      <c r="C86" s="20">
        <v>12.36</v>
      </c>
      <c r="D86" s="20">
        <v>13.73</v>
      </c>
      <c r="E86" s="20">
        <v>18.399999999999999</v>
      </c>
      <c r="F86" s="20">
        <v>25.58</v>
      </c>
      <c r="G86" s="20">
        <v>11.59</v>
      </c>
      <c r="H86" s="20">
        <v>13.16</v>
      </c>
      <c r="I86" s="20">
        <v>17.510000000000002</v>
      </c>
      <c r="J86" s="20">
        <v>13.09</v>
      </c>
      <c r="K86" s="20">
        <v>16.62</v>
      </c>
      <c r="L86" s="20">
        <v>23.33</v>
      </c>
      <c r="M86" s="20">
        <v>12.83</v>
      </c>
      <c r="N86" s="20">
        <v>12.24</v>
      </c>
      <c r="O86" s="20">
        <v>16.88</v>
      </c>
      <c r="P86" s="20">
        <v>11.51</v>
      </c>
      <c r="Q86" s="20">
        <v>11.64</v>
      </c>
      <c r="R86" s="20">
        <v>12.02</v>
      </c>
      <c r="S86" s="17">
        <v>30.54</v>
      </c>
      <c r="T86" s="17">
        <v>27.81</v>
      </c>
    </row>
    <row r="87" spans="1:20" x14ac:dyDescent="0.35">
      <c r="A87" s="11">
        <v>44377</v>
      </c>
      <c r="B87" s="20">
        <v>21.77</v>
      </c>
      <c r="C87" s="20">
        <v>10.87</v>
      </c>
      <c r="D87" s="20">
        <v>13.42</v>
      </c>
      <c r="E87" s="20">
        <v>14.74</v>
      </c>
      <c r="F87" s="20">
        <v>24.77</v>
      </c>
      <c r="G87" s="20">
        <v>12.15</v>
      </c>
      <c r="H87" s="20">
        <v>12.93</v>
      </c>
      <c r="I87" s="20">
        <v>16.670000000000002</v>
      </c>
      <c r="J87" s="20">
        <v>12.44</v>
      </c>
      <c r="K87" s="20">
        <v>16.940000000000001</v>
      </c>
      <c r="L87" s="20">
        <v>19.600000000000001</v>
      </c>
      <c r="M87" s="20">
        <v>12.26</v>
      </c>
      <c r="N87" s="20">
        <v>12.2</v>
      </c>
      <c r="O87" s="20">
        <v>13.62</v>
      </c>
      <c r="P87" s="20">
        <v>10.36</v>
      </c>
      <c r="Q87" s="20">
        <v>10.210000000000001</v>
      </c>
      <c r="R87" s="20">
        <v>11.49</v>
      </c>
      <c r="S87" s="17">
        <v>28.1</v>
      </c>
      <c r="T87" s="17">
        <v>24.24</v>
      </c>
    </row>
    <row r="88" spans="1:20" x14ac:dyDescent="0.35">
      <c r="A88" s="11">
        <v>44469</v>
      </c>
      <c r="B88" s="20">
        <v>22.61</v>
      </c>
      <c r="C88" s="20">
        <v>8.94</v>
      </c>
      <c r="D88" s="20">
        <v>12.09</v>
      </c>
      <c r="E88" s="20">
        <v>10.02</v>
      </c>
      <c r="F88" s="20">
        <v>24.49</v>
      </c>
      <c r="G88" s="20">
        <v>9.74</v>
      </c>
      <c r="H88" s="20">
        <v>9.93</v>
      </c>
      <c r="I88" s="20">
        <v>15.2</v>
      </c>
      <c r="J88" s="20">
        <v>11.05</v>
      </c>
      <c r="K88" s="20">
        <v>16.21</v>
      </c>
      <c r="L88" s="20">
        <v>18.5</v>
      </c>
      <c r="M88" s="20">
        <v>10.15</v>
      </c>
      <c r="N88" s="20">
        <v>12.13</v>
      </c>
      <c r="O88" s="20">
        <v>15.2</v>
      </c>
      <c r="P88" s="20">
        <v>11.03</v>
      </c>
      <c r="Q88" s="20">
        <v>10.23</v>
      </c>
      <c r="R88" s="20">
        <v>12.38</v>
      </c>
      <c r="S88" s="17">
        <v>33.590000000000003</v>
      </c>
      <c r="T88" s="17">
        <v>22.82</v>
      </c>
    </row>
    <row r="89" spans="1:20" x14ac:dyDescent="0.35">
      <c r="A89" s="11">
        <v>44561</v>
      </c>
      <c r="B89" s="20">
        <v>20.309999999999999</v>
      </c>
      <c r="C89" s="20">
        <v>9.18</v>
      </c>
      <c r="D89" s="20">
        <v>10.1</v>
      </c>
      <c r="E89" s="20">
        <v>14.58</v>
      </c>
      <c r="F89" s="20">
        <v>19.23</v>
      </c>
      <c r="G89" s="20">
        <v>11.58</v>
      </c>
      <c r="H89" s="20">
        <v>10.46</v>
      </c>
      <c r="I89" s="20">
        <v>13.33</v>
      </c>
      <c r="J89" s="20">
        <v>10.210000000000001</v>
      </c>
      <c r="K89" s="20">
        <v>14.57</v>
      </c>
      <c r="L89" s="20">
        <v>19.329999999999998</v>
      </c>
      <c r="M89" s="20">
        <v>10.94</v>
      </c>
      <c r="N89" s="20">
        <v>10.18</v>
      </c>
      <c r="O89" s="20">
        <v>13.19</v>
      </c>
      <c r="P89" s="20">
        <v>9.9499999999999993</v>
      </c>
      <c r="Q89" s="20">
        <v>9.11</v>
      </c>
      <c r="R89" s="20">
        <v>10.53</v>
      </c>
      <c r="S89" s="17">
        <v>31.17</v>
      </c>
      <c r="T89" s="17">
        <v>26.51</v>
      </c>
    </row>
    <row r="90" spans="1:20" x14ac:dyDescent="0.35">
      <c r="A90" s="11">
        <v>44651</v>
      </c>
      <c r="B90" s="20">
        <v>19.55</v>
      </c>
      <c r="C90" s="20">
        <v>10.24</v>
      </c>
      <c r="D90" s="20">
        <v>11.68</v>
      </c>
      <c r="E90" s="20">
        <v>17.61</v>
      </c>
      <c r="F90" s="20">
        <v>20.27</v>
      </c>
      <c r="G90" s="20">
        <v>10.83</v>
      </c>
      <c r="H90" s="20">
        <v>11.23</v>
      </c>
      <c r="I90" s="20">
        <v>14.42</v>
      </c>
      <c r="J90" s="20">
        <v>10.53</v>
      </c>
      <c r="K90" s="20">
        <v>12.99</v>
      </c>
      <c r="L90" s="20">
        <v>19.170000000000002</v>
      </c>
      <c r="M90" s="20">
        <v>11.45</v>
      </c>
      <c r="N90" s="20">
        <v>11.72</v>
      </c>
      <c r="O90" s="20">
        <v>13.64</v>
      </c>
      <c r="P90" s="20">
        <v>10.86</v>
      </c>
      <c r="Q90" s="20">
        <v>9.08</v>
      </c>
      <c r="R90" s="20">
        <v>11.33</v>
      </c>
      <c r="S90" s="17">
        <v>32.82</v>
      </c>
      <c r="T90" s="17">
        <v>25.41</v>
      </c>
    </row>
    <row r="91" spans="1:20" x14ac:dyDescent="0.35">
      <c r="A91" s="11">
        <v>44742</v>
      </c>
      <c r="B91" s="20">
        <v>18.760000000000002</v>
      </c>
      <c r="C91" s="20">
        <v>9.2799999999999994</v>
      </c>
      <c r="D91" s="20">
        <v>11.6</v>
      </c>
      <c r="E91" s="20">
        <v>9.02</v>
      </c>
      <c r="F91" s="20">
        <v>17.93</v>
      </c>
      <c r="G91" s="20">
        <v>8.32</v>
      </c>
      <c r="H91" s="20">
        <v>10.51</v>
      </c>
      <c r="I91" s="20">
        <v>14.45</v>
      </c>
      <c r="J91" s="20">
        <v>9.5299999999999994</v>
      </c>
      <c r="K91" s="20">
        <v>12.93</v>
      </c>
      <c r="L91" s="20">
        <v>16.82</v>
      </c>
      <c r="M91" s="20">
        <v>11.15</v>
      </c>
      <c r="N91" s="20">
        <v>10.7</v>
      </c>
      <c r="O91" s="20">
        <v>12.53</v>
      </c>
      <c r="P91" s="20">
        <v>9.09</v>
      </c>
      <c r="Q91" s="20">
        <v>8.9700000000000006</v>
      </c>
      <c r="R91" s="20">
        <v>10.42</v>
      </c>
      <c r="S91" s="17">
        <v>23.65</v>
      </c>
      <c r="T91" s="17">
        <v>29.21</v>
      </c>
    </row>
    <row r="92" spans="1:20" x14ac:dyDescent="0.35">
      <c r="A92" s="11">
        <v>44834</v>
      </c>
      <c r="B92" s="20">
        <v>19.100000000000001</v>
      </c>
      <c r="C92" s="20">
        <v>9.39</v>
      </c>
      <c r="D92" s="20">
        <v>12.59</v>
      </c>
      <c r="E92" s="20">
        <v>5.61</v>
      </c>
      <c r="F92" s="20">
        <v>17.489999999999998</v>
      </c>
      <c r="G92" s="20">
        <v>8.6199999999999992</v>
      </c>
      <c r="H92" s="20">
        <v>9.08</v>
      </c>
      <c r="I92" s="20">
        <v>14.87</v>
      </c>
      <c r="J92" s="20">
        <v>9.51</v>
      </c>
      <c r="K92" s="20">
        <v>13.54</v>
      </c>
      <c r="L92" s="20">
        <v>15.77</v>
      </c>
      <c r="M92" s="20">
        <v>10.91</v>
      </c>
      <c r="N92" s="20">
        <v>11.11</v>
      </c>
      <c r="O92" s="20">
        <v>15.16</v>
      </c>
      <c r="P92" s="20">
        <v>8.82</v>
      </c>
      <c r="Q92" s="20">
        <v>8.51</v>
      </c>
      <c r="R92" s="20">
        <v>7.93</v>
      </c>
      <c r="S92" s="17">
        <v>29.6</v>
      </c>
      <c r="T92" s="17">
        <v>22.84</v>
      </c>
    </row>
    <row r="93" spans="1:20" x14ac:dyDescent="0.35">
      <c r="A93" s="11">
        <v>44926</v>
      </c>
      <c r="B93" s="20">
        <v>19.05</v>
      </c>
      <c r="C93" s="20">
        <v>9.57</v>
      </c>
      <c r="D93" s="20">
        <v>14.18</v>
      </c>
      <c r="E93" s="20">
        <v>10.7</v>
      </c>
      <c r="F93" s="20">
        <v>14.87</v>
      </c>
      <c r="G93" s="20">
        <v>10.53</v>
      </c>
      <c r="H93" s="20">
        <v>8.9</v>
      </c>
      <c r="I93" s="20">
        <v>14.81</v>
      </c>
      <c r="J93" s="20">
        <v>10.32</v>
      </c>
      <c r="K93" s="20">
        <v>13.7</v>
      </c>
      <c r="L93" s="20">
        <v>17.55</v>
      </c>
      <c r="M93" s="20">
        <v>10.65</v>
      </c>
      <c r="N93" s="20">
        <v>11.33</v>
      </c>
      <c r="O93" s="20">
        <v>13.01</v>
      </c>
      <c r="P93" s="20">
        <v>10.17</v>
      </c>
      <c r="Q93" s="20">
        <v>8.9700000000000006</v>
      </c>
      <c r="R93" s="20">
        <v>8.52</v>
      </c>
      <c r="S93" s="17">
        <v>33.340000000000003</v>
      </c>
      <c r="T93" s="17">
        <v>26.15</v>
      </c>
    </row>
    <row r="94" spans="1:20" x14ac:dyDescent="0.35">
      <c r="A94" s="11">
        <v>45016</v>
      </c>
      <c r="B94" s="20">
        <v>18.38</v>
      </c>
      <c r="C94" s="20">
        <v>9.34</v>
      </c>
      <c r="D94" s="20">
        <v>13.1</v>
      </c>
      <c r="E94" s="20">
        <v>17.79</v>
      </c>
      <c r="F94" s="20">
        <v>17.55</v>
      </c>
      <c r="G94" s="20">
        <v>9.4600000000000009</v>
      </c>
      <c r="H94" s="20">
        <v>10.34</v>
      </c>
      <c r="I94" s="20">
        <v>15.43</v>
      </c>
      <c r="J94" s="20">
        <v>10.66</v>
      </c>
      <c r="K94" s="20">
        <v>14.08</v>
      </c>
      <c r="L94" s="20">
        <v>19.45</v>
      </c>
      <c r="M94" s="20">
        <v>10.9</v>
      </c>
      <c r="N94" s="20">
        <v>10.83</v>
      </c>
      <c r="O94" s="20">
        <v>13.65</v>
      </c>
      <c r="P94" s="20">
        <v>12.22</v>
      </c>
      <c r="Q94" s="20">
        <v>8.6300000000000008</v>
      </c>
      <c r="R94" s="20">
        <v>10.26</v>
      </c>
      <c r="S94" s="17">
        <v>27.34</v>
      </c>
      <c r="T94" s="17">
        <v>30.8</v>
      </c>
    </row>
    <row r="95" spans="1:20" x14ac:dyDescent="0.35">
      <c r="A95" s="11">
        <v>45107</v>
      </c>
      <c r="B95" s="20">
        <v>18.2</v>
      </c>
      <c r="C95" s="20">
        <v>8.7899999999999991</v>
      </c>
      <c r="D95" s="20">
        <v>10.38</v>
      </c>
      <c r="E95" s="20">
        <v>7.12</v>
      </c>
      <c r="F95" s="20">
        <v>15.65</v>
      </c>
      <c r="G95" s="20">
        <v>8.02</v>
      </c>
      <c r="H95" s="20">
        <v>9.19</v>
      </c>
      <c r="I95" s="20">
        <v>13.12</v>
      </c>
      <c r="J95" s="20">
        <v>8.8800000000000008</v>
      </c>
      <c r="K95" s="20">
        <v>12.32</v>
      </c>
      <c r="L95" s="20">
        <v>17.190000000000001</v>
      </c>
      <c r="M95" s="20">
        <v>9.3800000000000008</v>
      </c>
      <c r="N95" s="20">
        <v>9.11</v>
      </c>
      <c r="O95" s="20">
        <v>12.46</v>
      </c>
      <c r="P95" s="20">
        <v>8.8800000000000008</v>
      </c>
      <c r="Q95" s="20">
        <v>7.32</v>
      </c>
      <c r="R95" s="20">
        <v>7.75</v>
      </c>
      <c r="S95" s="17">
        <v>29.42</v>
      </c>
      <c r="T95" s="17">
        <v>22.55</v>
      </c>
    </row>
    <row r="96" spans="1:20" x14ac:dyDescent="0.35">
      <c r="A96" s="11">
        <v>45199</v>
      </c>
      <c r="B96" s="20">
        <v>18.77</v>
      </c>
      <c r="C96" s="20">
        <v>8</v>
      </c>
      <c r="D96" s="20">
        <v>13.39</v>
      </c>
      <c r="E96" s="20">
        <v>5.85</v>
      </c>
      <c r="F96" s="20">
        <v>15.04</v>
      </c>
      <c r="G96" s="20">
        <v>7.7</v>
      </c>
      <c r="H96" s="20">
        <v>9.61</v>
      </c>
      <c r="I96" s="20">
        <v>11.98</v>
      </c>
      <c r="J96" s="20">
        <v>8.68</v>
      </c>
      <c r="K96" s="20">
        <v>11.88</v>
      </c>
      <c r="L96" s="20">
        <v>16.600000000000001</v>
      </c>
      <c r="M96" s="20">
        <v>9.4</v>
      </c>
      <c r="N96" s="20">
        <v>10.24</v>
      </c>
      <c r="O96" s="20">
        <v>13.53</v>
      </c>
      <c r="P96" s="20">
        <v>9.43</v>
      </c>
      <c r="Q96" s="20">
        <v>8.61</v>
      </c>
      <c r="R96" s="20">
        <v>9.7799999999999994</v>
      </c>
      <c r="S96" s="17">
        <v>30.5</v>
      </c>
      <c r="T96" s="17">
        <v>23.61</v>
      </c>
    </row>
    <row r="97" spans="1:20" x14ac:dyDescent="0.35">
      <c r="A97" s="11">
        <v>45291</v>
      </c>
      <c r="B97" s="20">
        <v>17.61</v>
      </c>
      <c r="C97" s="20">
        <v>8.17</v>
      </c>
      <c r="D97" s="20">
        <v>11.62</v>
      </c>
      <c r="E97" s="20">
        <v>11.16</v>
      </c>
      <c r="F97" s="20">
        <v>16.059999999999999</v>
      </c>
      <c r="G97" s="20">
        <v>7.39</v>
      </c>
      <c r="H97" s="20">
        <v>9.59</v>
      </c>
      <c r="I97" s="20">
        <v>12.33</v>
      </c>
      <c r="J97" s="20">
        <v>9.16</v>
      </c>
      <c r="K97" s="20">
        <v>12.93</v>
      </c>
      <c r="L97" s="20">
        <v>16.23</v>
      </c>
      <c r="M97" s="20">
        <v>9.19</v>
      </c>
      <c r="N97" s="20">
        <v>9.64</v>
      </c>
      <c r="O97" s="20">
        <v>11.46</v>
      </c>
      <c r="P97" s="20">
        <v>9.25</v>
      </c>
      <c r="Q97" s="20">
        <v>6.38</v>
      </c>
      <c r="R97" s="20">
        <v>9.7100000000000009</v>
      </c>
      <c r="S97" s="17">
        <v>32.659999999999997</v>
      </c>
      <c r="T97" s="17">
        <v>29.57</v>
      </c>
    </row>
    <row r="98" spans="1:20" x14ac:dyDescent="0.35">
      <c r="A98" s="11">
        <v>45382</v>
      </c>
      <c r="B98" s="20">
        <v>17.77</v>
      </c>
      <c r="C98" s="20">
        <v>8.0399999999999991</v>
      </c>
      <c r="D98" s="20">
        <v>11.4</v>
      </c>
      <c r="E98" s="20">
        <v>15.48</v>
      </c>
      <c r="F98" s="20">
        <v>14.88</v>
      </c>
      <c r="G98" s="20">
        <v>7.53</v>
      </c>
      <c r="H98" s="20">
        <v>10.26</v>
      </c>
      <c r="I98" s="20">
        <v>15</v>
      </c>
      <c r="J98" s="20">
        <v>9.48</v>
      </c>
      <c r="K98" s="20">
        <v>13.44</v>
      </c>
      <c r="L98" s="20">
        <v>17.61</v>
      </c>
      <c r="M98" s="20">
        <v>10.45</v>
      </c>
      <c r="N98" s="20">
        <v>9.19</v>
      </c>
      <c r="O98" s="20">
        <v>12.95</v>
      </c>
      <c r="P98" s="20">
        <v>8.82</v>
      </c>
      <c r="Q98" s="20">
        <v>8.5299999999999994</v>
      </c>
      <c r="R98" s="20">
        <v>11.04</v>
      </c>
      <c r="S98" s="17">
        <v>28.99</v>
      </c>
      <c r="T98" s="17">
        <v>32.44</v>
      </c>
    </row>
    <row r="99" spans="1:20" x14ac:dyDescent="0.35">
      <c r="A99" s="11">
        <v>45473</v>
      </c>
      <c r="B99" s="20">
        <v>16.27</v>
      </c>
      <c r="C99" s="20">
        <v>8.25</v>
      </c>
      <c r="D99" s="20">
        <v>11.79</v>
      </c>
      <c r="E99" s="20">
        <v>7.95</v>
      </c>
      <c r="F99" s="20">
        <v>13.86</v>
      </c>
      <c r="G99" s="20">
        <v>8.4600000000000009</v>
      </c>
      <c r="H99" s="20">
        <v>9.81</v>
      </c>
      <c r="I99" s="20">
        <v>13.92</v>
      </c>
      <c r="J99" s="20">
        <v>9.41</v>
      </c>
      <c r="K99" s="20">
        <v>11.7</v>
      </c>
      <c r="L99" s="20">
        <v>15.4</v>
      </c>
      <c r="M99" s="20">
        <v>9.5399999999999991</v>
      </c>
      <c r="N99" s="20">
        <v>8.48</v>
      </c>
      <c r="O99" s="20">
        <v>12.63</v>
      </c>
      <c r="P99" s="20">
        <v>7.42</v>
      </c>
      <c r="Q99" s="20">
        <v>8.11</v>
      </c>
      <c r="R99" s="20">
        <v>9.14</v>
      </c>
      <c r="S99" s="17">
        <v>29.55</v>
      </c>
      <c r="T99" s="17">
        <v>27.93</v>
      </c>
    </row>
    <row r="100" spans="1:20" x14ac:dyDescent="0.35">
      <c r="A100" s="11">
        <v>45565</v>
      </c>
      <c r="B100" s="20">
        <v>16.059999999999999</v>
      </c>
      <c r="C100" s="20">
        <v>8.66</v>
      </c>
      <c r="D100" s="20">
        <v>9.26</v>
      </c>
      <c r="E100" s="20">
        <v>6.17</v>
      </c>
      <c r="F100" s="20">
        <v>14.4</v>
      </c>
      <c r="G100" s="20">
        <v>7.17</v>
      </c>
      <c r="H100" s="20">
        <v>9.34</v>
      </c>
      <c r="I100" s="20">
        <v>12.58</v>
      </c>
      <c r="J100" s="20">
        <v>8.83</v>
      </c>
      <c r="K100" s="20">
        <v>13.04</v>
      </c>
      <c r="L100" s="20">
        <v>13.79</v>
      </c>
      <c r="M100" s="20">
        <v>8.84</v>
      </c>
      <c r="N100" s="20">
        <v>9.65</v>
      </c>
      <c r="O100" s="20">
        <v>11.95</v>
      </c>
      <c r="P100" s="20">
        <v>7.72</v>
      </c>
      <c r="Q100" s="20">
        <v>7.61</v>
      </c>
      <c r="R100" s="20">
        <v>10.220000000000001</v>
      </c>
      <c r="S100" s="17">
        <v>29.3</v>
      </c>
      <c r="T100" s="17">
        <v>27.09</v>
      </c>
    </row>
    <row r="101" spans="1:20" x14ac:dyDescent="0.35">
      <c r="A101" s="11">
        <v>45657</v>
      </c>
      <c r="B101" s="20">
        <v>15.76</v>
      </c>
      <c r="C101" s="20">
        <v>7.62</v>
      </c>
      <c r="D101" s="20">
        <v>8.09</v>
      </c>
      <c r="E101" s="20">
        <v>8.1999999999999993</v>
      </c>
      <c r="F101" s="20">
        <v>11.91</v>
      </c>
      <c r="G101" s="20">
        <v>8.23</v>
      </c>
      <c r="H101" s="20">
        <v>8.23</v>
      </c>
      <c r="I101" s="20">
        <v>11.86</v>
      </c>
      <c r="J101" s="20">
        <v>7.87</v>
      </c>
      <c r="K101" s="20">
        <v>12.33</v>
      </c>
      <c r="L101" s="20">
        <v>15.26</v>
      </c>
      <c r="M101" s="20">
        <v>8.67</v>
      </c>
      <c r="N101" s="20">
        <v>8.58</v>
      </c>
      <c r="O101" s="20">
        <v>13.4</v>
      </c>
      <c r="P101" s="20">
        <v>6.6</v>
      </c>
      <c r="Q101" s="20">
        <v>8.17</v>
      </c>
      <c r="R101" s="20">
        <v>8.58</v>
      </c>
    </row>
    <row r="102" spans="1:20" x14ac:dyDescent="0.35">
      <c r="A102" s="11">
        <v>45747</v>
      </c>
      <c r="B102" s="20">
        <v>16.14</v>
      </c>
      <c r="C102" s="20">
        <v>8.2899999999999991</v>
      </c>
      <c r="D102" s="20">
        <v>9.31</v>
      </c>
      <c r="E102" s="20">
        <v>14.78</v>
      </c>
      <c r="F102" s="20">
        <v>13.53</v>
      </c>
      <c r="G102" s="20">
        <v>7.86</v>
      </c>
      <c r="H102" s="20">
        <v>8.6999999999999993</v>
      </c>
      <c r="I102" s="20">
        <v>13.27</v>
      </c>
      <c r="J102" s="20">
        <v>8.91</v>
      </c>
      <c r="K102" s="20">
        <v>12.65</v>
      </c>
      <c r="L102" s="20">
        <v>16.600000000000001</v>
      </c>
      <c r="M102" s="20">
        <v>8.8000000000000007</v>
      </c>
      <c r="N102" s="20">
        <v>9.11</v>
      </c>
      <c r="O102" s="20">
        <v>12.83</v>
      </c>
      <c r="P102" s="20">
        <v>7.49</v>
      </c>
      <c r="Q102" s="20">
        <v>7.71</v>
      </c>
      <c r="R102" s="20">
        <v>8.84</v>
      </c>
    </row>
    <row r="103" spans="1:20" x14ac:dyDescent="0.35">
      <c r="A103" s="15" t="s">
        <v>120</v>
      </c>
    </row>
    <row r="104" spans="1:20" x14ac:dyDescent="0.35">
      <c r="A104" t="s">
        <v>121</v>
      </c>
    </row>
    <row r="105" spans="1:20" x14ac:dyDescent="0.35">
      <c r="A105" t="s">
        <v>122</v>
      </c>
    </row>
    <row r="106" spans="1:20" x14ac:dyDescent="0.35">
      <c r="A106" t="s">
        <v>123</v>
      </c>
    </row>
    <row r="108" spans="1:20" x14ac:dyDescent="0.35">
      <c r="A108" s="15" t="s">
        <v>124</v>
      </c>
    </row>
    <row r="109" spans="1:20" x14ac:dyDescent="0.35">
      <c r="A109" t="s">
        <v>125</v>
      </c>
    </row>
  </sheetData>
  <mergeCells count="8">
    <mergeCell ref="B7:T7"/>
    <mergeCell ref="B8:T8"/>
    <mergeCell ref="A1:K1"/>
    <mergeCell ref="A2:K2"/>
    <mergeCell ref="A3:K3"/>
    <mergeCell ref="A4:K4"/>
    <mergeCell ref="A5:K5"/>
    <mergeCell ref="A6:K6"/>
  </mergeCells>
  <hyperlinks>
    <hyperlink ref="L2" r:id="rId1" xr:uid="{B3A4D5AE-CA91-45CE-9144-7304429893E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1E681-1C99-4EC6-987B-EF9F873ECB48}">
  <dimension ref="A1:BH86"/>
  <sheetViews>
    <sheetView topLeftCell="A67" workbookViewId="0">
      <selection activeCell="D84" sqref="D84"/>
    </sheetView>
  </sheetViews>
  <sheetFormatPr baseColWidth="10" defaultColWidth="9.1796875" defaultRowHeight="14.5" x14ac:dyDescent="0.35"/>
  <cols>
    <col min="1" max="1" width="39" customWidth="1"/>
    <col min="2" max="58" width="19.54296875" customWidth="1"/>
  </cols>
  <sheetData>
    <row r="1" spans="1:58" x14ac:dyDescent="0.35">
      <c r="A1" s="48" t="s">
        <v>130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58" x14ac:dyDescent="0.35">
      <c r="A2" s="49" t="s">
        <v>131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7" t="s">
        <v>138</v>
      </c>
    </row>
    <row r="3" spans="1:58" x14ac:dyDescent="0.35">
      <c r="A3" s="46" t="s">
        <v>23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58" x14ac:dyDescent="0.35">
      <c r="A4" s="50" t="s">
        <v>132</v>
      </c>
      <c r="B4" s="50"/>
      <c r="C4" s="50"/>
      <c r="D4" s="50"/>
      <c r="E4" s="50"/>
      <c r="F4" s="50"/>
      <c r="G4" s="50"/>
      <c r="H4" s="50"/>
      <c r="I4" s="50"/>
      <c r="J4" s="50"/>
      <c r="K4" s="50"/>
    </row>
    <row r="5" spans="1:58" x14ac:dyDescent="0.35">
      <c r="A5" s="51" t="s">
        <v>133</v>
      </c>
      <c r="B5" s="51"/>
      <c r="C5" s="51"/>
      <c r="D5" s="51"/>
      <c r="E5" s="51"/>
      <c r="F5" s="51"/>
      <c r="G5" s="51"/>
      <c r="H5" s="51"/>
      <c r="I5" s="51"/>
      <c r="J5" s="51"/>
      <c r="K5" s="51"/>
    </row>
    <row r="6" spans="1:58" x14ac:dyDescent="0.35">
      <c r="A6" s="46" t="s">
        <v>23</v>
      </c>
      <c r="B6" s="46"/>
      <c r="C6" s="46"/>
      <c r="D6" s="46"/>
      <c r="E6" s="46"/>
      <c r="F6" s="46"/>
      <c r="G6" s="46"/>
      <c r="H6" s="46"/>
      <c r="I6" s="46"/>
      <c r="J6" s="46"/>
      <c r="K6" s="46"/>
    </row>
    <row r="7" spans="1:58" x14ac:dyDescent="0.35">
      <c r="A7" s="9" t="s">
        <v>26</v>
      </c>
      <c r="B7" s="40" t="s">
        <v>134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 t="s">
        <v>135</v>
      </c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 t="s">
        <v>136</v>
      </c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</row>
    <row r="8" spans="1:58" x14ac:dyDescent="0.35">
      <c r="A8" s="9" t="s">
        <v>26</v>
      </c>
      <c r="B8" s="47" t="s">
        <v>137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 t="s">
        <v>137</v>
      </c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 t="s">
        <v>137</v>
      </c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</row>
    <row r="9" spans="1:58" x14ac:dyDescent="0.35">
      <c r="A9" s="9" t="s">
        <v>26</v>
      </c>
      <c r="B9" s="13" t="s">
        <v>28</v>
      </c>
      <c r="C9" s="13" t="s">
        <v>29</v>
      </c>
      <c r="D9" s="13" t="s">
        <v>30</v>
      </c>
      <c r="E9" s="13" t="s">
        <v>31</v>
      </c>
      <c r="F9" s="13" t="s">
        <v>32</v>
      </c>
      <c r="G9" s="13" t="s">
        <v>33</v>
      </c>
      <c r="H9" s="13" t="s">
        <v>34</v>
      </c>
      <c r="I9" s="13" t="s">
        <v>35</v>
      </c>
      <c r="J9" s="13" t="s">
        <v>36</v>
      </c>
      <c r="K9" s="13" t="s">
        <v>37</v>
      </c>
      <c r="L9" s="13" t="s">
        <v>38</v>
      </c>
      <c r="M9" s="13" t="s">
        <v>39</v>
      </c>
      <c r="N9" s="13" t="s">
        <v>40</v>
      </c>
      <c r="O9" s="13" t="s">
        <v>41</v>
      </c>
      <c r="P9" s="13" t="s">
        <v>42</v>
      </c>
      <c r="Q9" s="13" t="s">
        <v>43</v>
      </c>
      <c r="R9" s="13" t="s">
        <v>44</v>
      </c>
      <c r="S9" s="13" t="s">
        <v>118</v>
      </c>
      <c r="T9" s="13" t="s">
        <v>119</v>
      </c>
      <c r="U9" s="13" t="s">
        <v>28</v>
      </c>
      <c r="V9" s="13" t="s">
        <v>29</v>
      </c>
      <c r="W9" s="13" t="s">
        <v>30</v>
      </c>
      <c r="X9" s="13" t="s">
        <v>31</v>
      </c>
      <c r="Y9" s="13" t="s">
        <v>32</v>
      </c>
      <c r="Z9" s="13" t="s">
        <v>33</v>
      </c>
      <c r="AA9" s="13" t="s">
        <v>34</v>
      </c>
      <c r="AB9" s="13" t="s">
        <v>35</v>
      </c>
      <c r="AC9" s="13" t="s">
        <v>36</v>
      </c>
      <c r="AD9" s="13" t="s">
        <v>37</v>
      </c>
      <c r="AE9" s="13" t="s">
        <v>38</v>
      </c>
      <c r="AF9" s="13" t="s">
        <v>39</v>
      </c>
      <c r="AG9" s="13" t="s">
        <v>40</v>
      </c>
      <c r="AH9" s="13" t="s">
        <v>41</v>
      </c>
      <c r="AI9" s="13" t="s">
        <v>42</v>
      </c>
      <c r="AJ9" s="13" t="s">
        <v>43</v>
      </c>
      <c r="AK9" s="13" t="s">
        <v>44</v>
      </c>
      <c r="AL9" s="13" t="s">
        <v>118</v>
      </c>
      <c r="AM9" s="13" t="s">
        <v>119</v>
      </c>
      <c r="AN9" s="13" t="s">
        <v>28</v>
      </c>
      <c r="AO9" s="13" t="s">
        <v>29</v>
      </c>
      <c r="AP9" s="13" t="s">
        <v>30</v>
      </c>
      <c r="AQ9" s="13" t="s">
        <v>31</v>
      </c>
      <c r="AR9" s="13" t="s">
        <v>32</v>
      </c>
      <c r="AS9" s="13" t="s">
        <v>33</v>
      </c>
      <c r="AT9" s="13" t="s">
        <v>34</v>
      </c>
      <c r="AU9" s="13" t="s">
        <v>35</v>
      </c>
      <c r="AV9" s="13" t="s">
        <v>36</v>
      </c>
      <c r="AW9" s="13" t="s">
        <v>37</v>
      </c>
      <c r="AX9" s="13" t="s">
        <v>38</v>
      </c>
      <c r="AY9" s="13" t="s">
        <v>39</v>
      </c>
      <c r="AZ9" s="13" t="s">
        <v>40</v>
      </c>
      <c r="BA9" s="13" t="s">
        <v>41</v>
      </c>
      <c r="BB9" s="13" t="s">
        <v>42</v>
      </c>
      <c r="BC9" s="13" t="s">
        <v>43</v>
      </c>
      <c r="BD9" s="13" t="s">
        <v>44</v>
      </c>
      <c r="BE9" s="13" t="s">
        <v>118</v>
      </c>
      <c r="BF9" s="13" t="s">
        <v>119</v>
      </c>
    </row>
    <row r="10" spans="1:58" x14ac:dyDescent="0.35">
      <c r="A10" s="12" t="s">
        <v>45</v>
      </c>
      <c r="B10" s="18">
        <v>127.081</v>
      </c>
      <c r="C10" s="18">
        <v>175.58199999999999</v>
      </c>
      <c r="D10" s="18">
        <v>138.726</v>
      </c>
      <c r="E10" s="18">
        <v>134.28399999999999</v>
      </c>
      <c r="F10" s="18">
        <v>132.56</v>
      </c>
      <c r="G10" s="18">
        <v>147.99299999999999</v>
      </c>
      <c r="H10" s="18">
        <v>144.624</v>
      </c>
      <c r="I10" s="18">
        <v>142.15799999999999</v>
      </c>
      <c r="J10" s="18">
        <v>170.691</v>
      </c>
      <c r="K10" s="18">
        <v>137.102</v>
      </c>
      <c r="L10" s="18">
        <v>128.92599999999999</v>
      </c>
      <c r="M10" s="18">
        <v>130.57300000000001</v>
      </c>
      <c r="N10" s="18">
        <v>157.226</v>
      </c>
      <c r="O10" s="18">
        <v>129.67400000000001</v>
      </c>
      <c r="P10" s="18">
        <v>181.143</v>
      </c>
      <c r="Q10" s="18">
        <v>159.28299999999999</v>
      </c>
      <c r="R10" s="18">
        <v>163.779</v>
      </c>
      <c r="S10" s="18">
        <v>132.36199999999999</v>
      </c>
      <c r="T10" s="18">
        <v>124.877</v>
      </c>
      <c r="U10" s="14">
        <v>4</v>
      </c>
      <c r="V10" s="14">
        <v>0.4</v>
      </c>
      <c r="W10" s="14">
        <v>2.6</v>
      </c>
      <c r="X10" s="14">
        <v>2</v>
      </c>
      <c r="Y10" s="14">
        <v>2.4</v>
      </c>
      <c r="Z10" s="14">
        <v>1.5</v>
      </c>
      <c r="AA10" s="14">
        <v>2.2999999999999998</v>
      </c>
      <c r="AB10" s="14">
        <v>4.7</v>
      </c>
      <c r="AC10" s="14">
        <v>1.4</v>
      </c>
      <c r="AD10" s="14">
        <v>2.2999999999999998</v>
      </c>
      <c r="AE10" s="14">
        <v>3.2</v>
      </c>
      <c r="AF10" s="14">
        <v>2.2999999999999998</v>
      </c>
      <c r="AG10" s="14">
        <v>2.4</v>
      </c>
      <c r="AH10" s="14">
        <v>4.4000000000000004</v>
      </c>
      <c r="AI10" s="14">
        <v>0.8</v>
      </c>
      <c r="AJ10" s="14">
        <v>1.5</v>
      </c>
      <c r="AK10" s="14">
        <v>2.1</v>
      </c>
      <c r="AL10" s="14">
        <v>5.5</v>
      </c>
      <c r="AM10" s="14">
        <v>6.3</v>
      </c>
      <c r="AN10" s="14">
        <v>15.5</v>
      </c>
      <c r="AO10" s="14">
        <v>10.4</v>
      </c>
      <c r="AP10" s="14">
        <v>15.8</v>
      </c>
      <c r="AQ10" s="14">
        <v>13.6</v>
      </c>
      <c r="AR10" s="14">
        <v>14.6</v>
      </c>
      <c r="AS10" s="14">
        <v>13.1</v>
      </c>
      <c r="AT10" s="14">
        <v>13</v>
      </c>
      <c r="AU10" s="14">
        <v>17.3</v>
      </c>
      <c r="AV10" s="14">
        <v>11.4</v>
      </c>
      <c r="AW10" s="14">
        <v>14.5</v>
      </c>
      <c r="AX10" s="14">
        <v>17.3</v>
      </c>
      <c r="AY10" s="14">
        <v>13.7</v>
      </c>
      <c r="AZ10" s="14">
        <v>11.3</v>
      </c>
      <c r="BA10" s="14">
        <v>15.5</v>
      </c>
      <c r="BB10" s="14">
        <v>11.2</v>
      </c>
      <c r="BC10" s="14">
        <v>12.2</v>
      </c>
      <c r="BD10" s="14">
        <v>12.1</v>
      </c>
      <c r="BE10" s="14">
        <v>15.7</v>
      </c>
      <c r="BF10" s="14">
        <v>16.100000000000001</v>
      </c>
    </row>
    <row r="11" spans="1:58" x14ac:dyDescent="0.35">
      <c r="A11" s="12" t="s">
        <v>46</v>
      </c>
      <c r="B11" s="18">
        <v>130.90100000000001</v>
      </c>
      <c r="C11" s="18">
        <v>176.57599999999999</v>
      </c>
      <c r="D11" s="18">
        <v>143.559</v>
      </c>
      <c r="E11" s="18">
        <v>138.92599999999999</v>
      </c>
      <c r="F11" s="18">
        <v>136.815</v>
      </c>
      <c r="G11" s="18">
        <v>151.655</v>
      </c>
      <c r="H11" s="18">
        <v>148.47</v>
      </c>
      <c r="I11" s="18">
        <v>145.68299999999999</v>
      </c>
      <c r="J11" s="18">
        <v>175.83500000000001</v>
      </c>
      <c r="K11" s="18">
        <v>141.929</v>
      </c>
      <c r="L11" s="18">
        <v>133.60900000000001</v>
      </c>
      <c r="M11" s="18">
        <v>134.66200000000001</v>
      </c>
      <c r="N11" s="18">
        <v>160.66800000000001</v>
      </c>
      <c r="O11" s="18">
        <v>134.346</v>
      </c>
      <c r="P11" s="18">
        <v>182.93299999999999</v>
      </c>
      <c r="Q11" s="18">
        <v>163.67599999999999</v>
      </c>
      <c r="R11" s="18">
        <v>168.67099999999999</v>
      </c>
      <c r="S11" s="18">
        <v>134.75700000000001</v>
      </c>
      <c r="T11" s="18">
        <v>128.738</v>
      </c>
      <c r="U11" s="14">
        <v>3</v>
      </c>
      <c r="V11" s="14">
        <v>0.6</v>
      </c>
      <c r="W11" s="14">
        <v>3.5</v>
      </c>
      <c r="X11" s="14">
        <v>3.5</v>
      </c>
      <c r="Y11" s="14">
        <v>3.2</v>
      </c>
      <c r="Z11" s="14">
        <v>2.5</v>
      </c>
      <c r="AA11" s="14">
        <v>2.7</v>
      </c>
      <c r="AB11" s="14">
        <v>2.5</v>
      </c>
      <c r="AC11" s="14">
        <v>3</v>
      </c>
      <c r="AD11" s="14">
        <v>3.5</v>
      </c>
      <c r="AE11" s="14">
        <v>3.6</v>
      </c>
      <c r="AF11" s="14">
        <v>3.1</v>
      </c>
      <c r="AG11" s="14">
        <v>2.2000000000000002</v>
      </c>
      <c r="AH11" s="14">
        <v>3.6</v>
      </c>
      <c r="AI11" s="14">
        <v>1</v>
      </c>
      <c r="AJ11" s="14">
        <v>2.8</v>
      </c>
      <c r="AK11" s="14">
        <v>3</v>
      </c>
      <c r="AL11" s="14">
        <v>1.8</v>
      </c>
      <c r="AM11" s="14">
        <v>3.1</v>
      </c>
      <c r="AN11" s="14">
        <v>12.8</v>
      </c>
      <c r="AO11" s="14">
        <v>6.7</v>
      </c>
      <c r="AP11" s="14">
        <v>13.5</v>
      </c>
      <c r="AQ11" s="14">
        <v>10.9</v>
      </c>
      <c r="AR11" s="14">
        <v>13.9</v>
      </c>
      <c r="AS11" s="14">
        <v>11.5</v>
      </c>
      <c r="AT11" s="14">
        <v>12.1</v>
      </c>
      <c r="AU11" s="14">
        <v>14.4</v>
      </c>
      <c r="AV11" s="14">
        <v>10.3</v>
      </c>
      <c r="AW11" s="14">
        <v>13.9</v>
      </c>
      <c r="AX11" s="14">
        <v>16.5</v>
      </c>
      <c r="AY11" s="14">
        <v>12.3</v>
      </c>
      <c r="AZ11" s="14">
        <v>9.6999999999999993</v>
      </c>
      <c r="BA11" s="14">
        <v>15.6</v>
      </c>
      <c r="BB11" s="14">
        <v>8.9</v>
      </c>
      <c r="BC11" s="14">
        <v>9.1</v>
      </c>
      <c r="BD11" s="14">
        <v>12.6</v>
      </c>
      <c r="BE11" s="14">
        <v>16.2</v>
      </c>
      <c r="BF11" s="14">
        <v>15.9</v>
      </c>
    </row>
    <row r="12" spans="1:58" x14ac:dyDescent="0.35">
      <c r="A12" s="12" t="s">
        <v>47</v>
      </c>
      <c r="B12" s="18">
        <v>133.94300000000001</v>
      </c>
      <c r="C12" s="18">
        <v>178.36199999999999</v>
      </c>
      <c r="D12" s="18">
        <v>146.732</v>
      </c>
      <c r="E12" s="18">
        <v>141.55000000000001</v>
      </c>
      <c r="F12" s="18">
        <v>139.18600000000001</v>
      </c>
      <c r="G12" s="18">
        <v>153.59700000000001</v>
      </c>
      <c r="H12" s="18">
        <v>151.76</v>
      </c>
      <c r="I12" s="18">
        <v>148.26300000000001</v>
      </c>
      <c r="J12" s="18">
        <v>174.88</v>
      </c>
      <c r="K12" s="18">
        <v>144.18</v>
      </c>
      <c r="L12" s="18">
        <v>135.214</v>
      </c>
      <c r="M12" s="18">
        <v>137.69200000000001</v>
      </c>
      <c r="N12" s="18">
        <v>161.262</v>
      </c>
      <c r="O12" s="18">
        <v>137.83199999999999</v>
      </c>
      <c r="P12" s="18">
        <v>186.732</v>
      </c>
      <c r="Q12" s="18">
        <v>165.108</v>
      </c>
      <c r="R12" s="18">
        <v>170.95099999999999</v>
      </c>
      <c r="S12" s="18">
        <v>136.696</v>
      </c>
      <c r="T12" s="18">
        <v>132.239</v>
      </c>
      <c r="U12" s="14">
        <v>2.2999999999999998</v>
      </c>
      <c r="V12" s="14">
        <v>1</v>
      </c>
      <c r="W12" s="14">
        <v>2.2000000000000002</v>
      </c>
      <c r="X12" s="14">
        <v>1.9</v>
      </c>
      <c r="Y12" s="14">
        <v>1.7</v>
      </c>
      <c r="Z12" s="14">
        <v>1.3</v>
      </c>
      <c r="AA12" s="14">
        <v>2.2000000000000002</v>
      </c>
      <c r="AB12" s="14">
        <v>1.8</v>
      </c>
      <c r="AC12" s="14">
        <v>-0.5</v>
      </c>
      <c r="AD12" s="14">
        <v>1.6</v>
      </c>
      <c r="AE12" s="14">
        <v>1.2</v>
      </c>
      <c r="AF12" s="14">
        <v>2.2000000000000002</v>
      </c>
      <c r="AG12" s="14">
        <v>0.4</v>
      </c>
      <c r="AH12" s="14">
        <v>2.6</v>
      </c>
      <c r="AI12" s="14">
        <v>2.1</v>
      </c>
      <c r="AJ12" s="14">
        <v>0.9</v>
      </c>
      <c r="AK12" s="14">
        <v>1.4</v>
      </c>
      <c r="AL12" s="14">
        <v>1.4</v>
      </c>
      <c r="AM12" s="14">
        <v>2.7</v>
      </c>
      <c r="AN12" s="14">
        <v>11.6</v>
      </c>
      <c r="AO12" s="14">
        <v>5.7</v>
      </c>
      <c r="AP12" s="14">
        <v>10.8</v>
      </c>
      <c r="AQ12" s="14">
        <v>10.1</v>
      </c>
      <c r="AR12" s="14">
        <v>11.6</v>
      </c>
      <c r="AS12" s="14">
        <v>8.6999999999999993</v>
      </c>
      <c r="AT12" s="14">
        <v>10.5</v>
      </c>
      <c r="AU12" s="14">
        <v>12.8</v>
      </c>
      <c r="AV12" s="14">
        <v>6.5</v>
      </c>
      <c r="AW12" s="14">
        <v>11.4</v>
      </c>
      <c r="AX12" s="14">
        <v>14.1</v>
      </c>
      <c r="AY12" s="14">
        <v>10.199999999999999</v>
      </c>
      <c r="AZ12" s="14">
        <v>6.6</v>
      </c>
      <c r="BA12" s="14">
        <v>15</v>
      </c>
      <c r="BB12" s="14">
        <v>8.8000000000000007</v>
      </c>
      <c r="BC12" s="14">
        <v>8</v>
      </c>
      <c r="BD12" s="14">
        <v>10.1</v>
      </c>
      <c r="BE12" s="14">
        <v>14.7</v>
      </c>
      <c r="BF12" s="14">
        <v>15.6</v>
      </c>
    </row>
    <row r="13" spans="1:58" x14ac:dyDescent="0.35">
      <c r="A13" s="12" t="s">
        <v>48</v>
      </c>
      <c r="B13" s="18">
        <v>135.785</v>
      </c>
      <c r="C13" s="18">
        <v>176.458</v>
      </c>
      <c r="D13" s="18">
        <v>146.78700000000001</v>
      </c>
      <c r="E13" s="18">
        <v>141.15600000000001</v>
      </c>
      <c r="F13" s="18">
        <v>140.62</v>
      </c>
      <c r="G13" s="18">
        <v>155.29599999999999</v>
      </c>
      <c r="H13" s="18">
        <v>154.40100000000001</v>
      </c>
      <c r="I13" s="18">
        <v>148.85499999999999</v>
      </c>
      <c r="J13" s="18">
        <v>170.59100000000001</v>
      </c>
      <c r="K13" s="18">
        <v>145.84399999999999</v>
      </c>
      <c r="L13" s="18">
        <v>136.54499999999999</v>
      </c>
      <c r="M13" s="18">
        <v>140.23099999999999</v>
      </c>
      <c r="N13" s="18">
        <v>154.51300000000001</v>
      </c>
      <c r="O13" s="18">
        <v>140.36199999999999</v>
      </c>
      <c r="P13" s="18">
        <v>182.983</v>
      </c>
      <c r="Q13" s="18">
        <v>163.393</v>
      </c>
      <c r="R13" s="18">
        <v>174.119</v>
      </c>
      <c r="S13" s="18">
        <v>140.13499999999999</v>
      </c>
      <c r="T13" s="18">
        <v>134.50200000000001</v>
      </c>
      <c r="U13" s="14">
        <v>1.4</v>
      </c>
      <c r="V13" s="14">
        <v>-1.1000000000000001</v>
      </c>
      <c r="W13" s="14">
        <v>0</v>
      </c>
      <c r="X13" s="14">
        <v>-0.3</v>
      </c>
      <c r="Y13" s="14">
        <v>1</v>
      </c>
      <c r="Z13" s="14">
        <v>1.1000000000000001</v>
      </c>
      <c r="AA13" s="14">
        <v>1.7</v>
      </c>
      <c r="AB13" s="14">
        <v>0.4</v>
      </c>
      <c r="AC13" s="14">
        <v>-2.5</v>
      </c>
      <c r="AD13" s="14">
        <v>1.2</v>
      </c>
      <c r="AE13" s="14">
        <v>1</v>
      </c>
      <c r="AF13" s="14">
        <v>1.8</v>
      </c>
      <c r="AG13" s="14">
        <v>-4.2</v>
      </c>
      <c r="AH13" s="14">
        <v>1.8</v>
      </c>
      <c r="AI13" s="14">
        <v>-2</v>
      </c>
      <c r="AJ13" s="14">
        <v>-1</v>
      </c>
      <c r="AK13" s="14">
        <v>1.9</v>
      </c>
      <c r="AL13" s="14">
        <v>2.5</v>
      </c>
      <c r="AM13" s="14">
        <v>1.7</v>
      </c>
      <c r="AN13" s="14">
        <v>11.1</v>
      </c>
      <c r="AO13" s="14">
        <v>0.9</v>
      </c>
      <c r="AP13" s="14">
        <v>8.5</v>
      </c>
      <c r="AQ13" s="14">
        <v>7.2</v>
      </c>
      <c r="AR13" s="14">
        <v>8.6</v>
      </c>
      <c r="AS13" s="14">
        <v>6.6</v>
      </c>
      <c r="AT13" s="14">
        <v>9.3000000000000007</v>
      </c>
      <c r="AU13" s="14">
        <v>9.6</v>
      </c>
      <c r="AV13" s="14">
        <v>1.3</v>
      </c>
      <c r="AW13" s="14">
        <v>8.8000000000000007</v>
      </c>
      <c r="AX13" s="14">
        <v>9.3000000000000007</v>
      </c>
      <c r="AY13" s="14">
        <v>9.8000000000000007</v>
      </c>
      <c r="AZ13" s="14">
        <v>0.6</v>
      </c>
      <c r="BA13" s="14">
        <v>13</v>
      </c>
      <c r="BB13" s="14">
        <v>1.8</v>
      </c>
      <c r="BC13" s="14">
        <v>4.0999999999999996</v>
      </c>
      <c r="BD13" s="14">
        <v>8.6</v>
      </c>
      <c r="BE13" s="14">
        <v>11.7</v>
      </c>
      <c r="BF13" s="14">
        <v>14.5</v>
      </c>
    </row>
    <row r="14" spans="1:58" x14ac:dyDescent="0.35">
      <c r="A14" s="12" t="s">
        <v>49</v>
      </c>
      <c r="B14" s="18">
        <v>135.751</v>
      </c>
      <c r="C14" s="18">
        <v>175.804</v>
      </c>
      <c r="D14" s="18">
        <v>147.078</v>
      </c>
      <c r="E14" s="18">
        <v>139.33099999999999</v>
      </c>
      <c r="F14" s="18">
        <v>141.20699999999999</v>
      </c>
      <c r="G14" s="18">
        <v>156.02099999999999</v>
      </c>
      <c r="H14" s="18">
        <v>155.33199999999999</v>
      </c>
      <c r="I14" s="18">
        <v>149.291</v>
      </c>
      <c r="J14" s="18">
        <v>168.62</v>
      </c>
      <c r="K14" s="18">
        <v>146.51900000000001</v>
      </c>
      <c r="L14" s="18">
        <v>137.88200000000001</v>
      </c>
      <c r="M14" s="18">
        <v>140.05199999999999</v>
      </c>
      <c r="N14" s="18">
        <v>152.904</v>
      </c>
      <c r="O14" s="18">
        <v>140.751</v>
      </c>
      <c r="P14" s="18">
        <v>182.83099999999999</v>
      </c>
      <c r="Q14" s="18">
        <v>161.69</v>
      </c>
      <c r="R14" s="18">
        <v>174.36099999999999</v>
      </c>
      <c r="S14" s="18">
        <v>142.03800000000001</v>
      </c>
      <c r="T14" s="18">
        <v>135.75200000000001</v>
      </c>
      <c r="U14" s="14">
        <v>0</v>
      </c>
      <c r="V14" s="14">
        <v>-0.4</v>
      </c>
      <c r="W14" s="14">
        <v>0.2</v>
      </c>
      <c r="X14" s="14">
        <v>-1.3</v>
      </c>
      <c r="Y14" s="14">
        <v>0.4</v>
      </c>
      <c r="Z14" s="14">
        <v>0.5</v>
      </c>
      <c r="AA14" s="14">
        <v>0.6</v>
      </c>
      <c r="AB14" s="14">
        <v>0.3</v>
      </c>
      <c r="AC14" s="14">
        <v>-1.2</v>
      </c>
      <c r="AD14" s="14">
        <v>0.5</v>
      </c>
      <c r="AE14" s="14">
        <v>1</v>
      </c>
      <c r="AF14" s="14">
        <v>-0.1</v>
      </c>
      <c r="AG14" s="14">
        <v>-1</v>
      </c>
      <c r="AH14" s="14">
        <v>0.3</v>
      </c>
      <c r="AI14" s="14">
        <v>-0.1</v>
      </c>
      <c r="AJ14" s="14">
        <v>-1</v>
      </c>
      <c r="AK14" s="14">
        <v>0.1</v>
      </c>
      <c r="AL14" s="14">
        <v>1.4</v>
      </c>
      <c r="AM14" s="14">
        <v>0.9</v>
      </c>
      <c r="AN14" s="14">
        <v>6.8</v>
      </c>
      <c r="AO14" s="14">
        <v>0.1</v>
      </c>
      <c r="AP14" s="14">
        <v>6</v>
      </c>
      <c r="AQ14" s="14">
        <v>3.8</v>
      </c>
      <c r="AR14" s="14">
        <v>6.5</v>
      </c>
      <c r="AS14" s="14">
        <v>5.4</v>
      </c>
      <c r="AT14" s="14">
        <v>7.4</v>
      </c>
      <c r="AU14" s="14">
        <v>5</v>
      </c>
      <c r="AV14" s="14">
        <v>-1.2</v>
      </c>
      <c r="AW14" s="14">
        <v>6.9</v>
      </c>
      <c r="AX14" s="14">
        <v>6.9</v>
      </c>
      <c r="AY14" s="14">
        <v>7.3</v>
      </c>
      <c r="AZ14" s="14">
        <v>-2.7</v>
      </c>
      <c r="BA14" s="14">
        <v>8.5</v>
      </c>
      <c r="BB14" s="14">
        <v>0.9</v>
      </c>
      <c r="BC14" s="14">
        <v>1.5</v>
      </c>
      <c r="BD14" s="14">
        <v>6.5</v>
      </c>
      <c r="BE14" s="14">
        <v>7.3</v>
      </c>
      <c r="BF14" s="14">
        <v>8.6999999999999993</v>
      </c>
    </row>
    <row r="15" spans="1:58" x14ac:dyDescent="0.35">
      <c r="A15" s="12" t="s">
        <v>50</v>
      </c>
      <c r="B15" s="18">
        <v>135.178</v>
      </c>
      <c r="C15" s="18">
        <v>176.27099999999999</v>
      </c>
      <c r="D15" s="18">
        <v>145.714</v>
      </c>
      <c r="E15" s="18">
        <v>140.64099999999999</v>
      </c>
      <c r="F15" s="18">
        <v>140.65</v>
      </c>
      <c r="G15" s="18">
        <v>155.22</v>
      </c>
      <c r="H15" s="18">
        <v>153.905</v>
      </c>
      <c r="I15" s="18">
        <v>150.768</v>
      </c>
      <c r="J15" s="18">
        <v>166.667</v>
      </c>
      <c r="K15" s="18">
        <v>146.262</v>
      </c>
      <c r="L15" s="18">
        <v>140.23099999999999</v>
      </c>
      <c r="M15" s="18">
        <v>141.072</v>
      </c>
      <c r="N15" s="18">
        <v>153.00299999999999</v>
      </c>
      <c r="O15" s="18">
        <v>140.49199999999999</v>
      </c>
      <c r="P15" s="18">
        <v>184.03399999999999</v>
      </c>
      <c r="Q15" s="18">
        <v>161.65100000000001</v>
      </c>
      <c r="R15" s="18">
        <v>172.047</v>
      </c>
      <c r="S15" s="18">
        <v>139.93199999999999</v>
      </c>
      <c r="T15" s="18">
        <v>133.20400000000001</v>
      </c>
      <c r="U15" s="14">
        <v>-0.4</v>
      </c>
      <c r="V15" s="14">
        <v>0.3</v>
      </c>
      <c r="W15" s="14">
        <v>-0.9</v>
      </c>
      <c r="X15" s="14">
        <v>0.9</v>
      </c>
      <c r="Y15" s="14">
        <v>-0.4</v>
      </c>
      <c r="Z15" s="14">
        <v>-0.5</v>
      </c>
      <c r="AA15" s="14">
        <v>-0.9</v>
      </c>
      <c r="AB15" s="14">
        <v>1</v>
      </c>
      <c r="AC15" s="14">
        <v>-1.2</v>
      </c>
      <c r="AD15" s="14">
        <v>-0.2</v>
      </c>
      <c r="AE15" s="14">
        <v>1.7</v>
      </c>
      <c r="AF15" s="14">
        <v>0.7</v>
      </c>
      <c r="AG15" s="14">
        <v>0.1</v>
      </c>
      <c r="AH15" s="14">
        <v>-0.2</v>
      </c>
      <c r="AI15" s="14">
        <v>0.7</v>
      </c>
      <c r="AJ15" s="14">
        <v>0</v>
      </c>
      <c r="AK15" s="14">
        <v>-1.3</v>
      </c>
      <c r="AL15" s="14">
        <v>-1.5</v>
      </c>
      <c r="AM15" s="14">
        <v>-1.9</v>
      </c>
      <c r="AN15" s="14">
        <v>3.3</v>
      </c>
      <c r="AO15" s="14">
        <v>-0.2</v>
      </c>
      <c r="AP15" s="14">
        <v>1.5</v>
      </c>
      <c r="AQ15" s="14">
        <v>1.2</v>
      </c>
      <c r="AR15" s="14">
        <v>2.8</v>
      </c>
      <c r="AS15" s="14">
        <v>2.4</v>
      </c>
      <c r="AT15" s="14">
        <v>3.7</v>
      </c>
      <c r="AU15" s="14">
        <v>3.5</v>
      </c>
      <c r="AV15" s="14">
        <v>-5.2</v>
      </c>
      <c r="AW15" s="14">
        <v>3.1</v>
      </c>
      <c r="AX15" s="14">
        <v>5</v>
      </c>
      <c r="AY15" s="14">
        <v>4.8</v>
      </c>
      <c r="AZ15" s="14">
        <v>-4.8</v>
      </c>
      <c r="BA15" s="14">
        <v>4.5999999999999996</v>
      </c>
      <c r="BB15" s="14">
        <v>0.6</v>
      </c>
      <c r="BC15" s="14">
        <v>-1.2</v>
      </c>
      <c r="BD15" s="14">
        <v>2</v>
      </c>
      <c r="BE15" s="14">
        <v>3.8</v>
      </c>
      <c r="BF15" s="14">
        <v>3.5</v>
      </c>
    </row>
    <row r="16" spans="1:58" x14ac:dyDescent="0.35">
      <c r="A16" s="12" t="s">
        <v>51</v>
      </c>
      <c r="B16" s="18">
        <v>135.36099999999999</v>
      </c>
      <c r="C16" s="18">
        <v>169.48599999999999</v>
      </c>
      <c r="D16" s="18">
        <v>145.39599999999999</v>
      </c>
      <c r="E16" s="18">
        <v>137.833</v>
      </c>
      <c r="F16" s="18">
        <v>140.08099999999999</v>
      </c>
      <c r="G16" s="18">
        <v>153.38999999999999</v>
      </c>
      <c r="H16" s="18">
        <v>152.23500000000001</v>
      </c>
      <c r="I16" s="18">
        <v>150.27099999999999</v>
      </c>
      <c r="J16" s="18">
        <v>160.411</v>
      </c>
      <c r="K16" s="18">
        <v>145.333</v>
      </c>
      <c r="L16" s="18">
        <v>139.19900000000001</v>
      </c>
      <c r="M16" s="18">
        <v>140.97499999999999</v>
      </c>
      <c r="N16" s="18">
        <v>149.952</v>
      </c>
      <c r="O16" s="18">
        <v>140.779</v>
      </c>
      <c r="P16" s="18">
        <v>176.91200000000001</v>
      </c>
      <c r="Q16" s="18">
        <v>154.64500000000001</v>
      </c>
      <c r="R16" s="18">
        <v>167.779</v>
      </c>
      <c r="S16" s="18">
        <v>135.607</v>
      </c>
      <c r="T16" s="18">
        <v>133.49799999999999</v>
      </c>
      <c r="U16" s="14">
        <v>0.1</v>
      </c>
      <c r="V16" s="14">
        <v>-3.8</v>
      </c>
      <c r="W16" s="14">
        <v>-0.2</v>
      </c>
      <c r="X16" s="14">
        <v>-2</v>
      </c>
      <c r="Y16" s="14">
        <v>-0.4</v>
      </c>
      <c r="Z16" s="14">
        <v>-1.2</v>
      </c>
      <c r="AA16" s="14">
        <v>-1.1000000000000001</v>
      </c>
      <c r="AB16" s="14">
        <v>-0.3</v>
      </c>
      <c r="AC16" s="14">
        <v>-3.8</v>
      </c>
      <c r="AD16" s="14">
        <v>-0.6</v>
      </c>
      <c r="AE16" s="14">
        <v>-0.7</v>
      </c>
      <c r="AF16" s="14">
        <v>-0.1</v>
      </c>
      <c r="AG16" s="14">
        <v>-2</v>
      </c>
      <c r="AH16" s="14">
        <v>0.2</v>
      </c>
      <c r="AI16" s="14">
        <v>-3.9</v>
      </c>
      <c r="AJ16" s="14">
        <v>-4.3</v>
      </c>
      <c r="AK16" s="14">
        <v>-2.5</v>
      </c>
      <c r="AL16" s="14">
        <v>-3.1</v>
      </c>
      <c r="AM16" s="14">
        <v>0.2</v>
      </c>
      <c r="AN16" s="14">
        <v>1.1000000000000001</v>
      </c>
      <c r="AO16" s="14">
        <v>-5</v>
      </c>
      <c r="AP16" s="14">
        <v>-0.9</v>
      </c>
      <c r="AQ16" s="14">
        <v>-2.6</v>
      </c>
      <c r="AR16" s="14">
        <v>0.6</v>
      </c>
      <c r="AS16" s="14">
        <v>-0.1</v>
      </c>
      <c r="AT16" s="14">
        <v>0.3</v>
      </c>
      <c r="AU16" s="14">
        <v>1.4</v>
      </c>
      <c r="AV16" s="14">
        <v>-8.3000000000000007</v>
      </c>
      <c r="AW16" s="14">
        <v>0.8</v>
      </c>
      <c r="AX16" s="14">
        <v>2.9</v>
      </c>
      <c r="AY16" s="14">
        <v>2.4</v>
      </c>
      <c r="AZ16" s="14">
        <v>-7</v>
      </c>
      <c r="BA16" s="14">
        <v>2.1</v>
      </c>
      <c r="BB16" s="14">
        <v>-5.3</v>
      </c>
      <c r="BC16" s="14">
        <v>-6.3</v>
      </c>
      <c r="BD16" s="14">
        <v>-1.9</v>
      </c>
      <c r="BE16" s="14">
        <v>-0.8</v>
      </c>
      <c r="BF16" s="14">
        <v>1</v>
      </c>
    </row>
    <row r="17" spans="1:58" x14ac:dyDescent="0.35">
      <c r="A17" s="12" t="s">
        <v>52</v>
      </c>
      <c r="B17" s="18">
        <v>131.84700000000001</v>
      </c>
      <c r="C17" s="18">
        <v>164.63800000000001</v>
      </c>
      <c r="D17" s="18">
        <v>144.40100000000001</v>
      </c>
      <c r="E17" s="18">
        <v>132.29900000000001</v>
      </c>
      <c r="F17" s="18">
        <v>137.19</v>
      </c>
      <c r="G17" s="18">
        <v>151.28899999999999</v>
      </c>
      <c r="H17" s="18">
        <v>150.524</v>
      </c>
      <c r="I17" s="18">
        <v>146.55699999999999</v>
      </c>
      <c r="J17" s="18">
        <v>153.096</v>
      </c>
      <c r="K17" s="18">
        <v>142.71100000000001</v>
      </c>
      <c r="L17" s="18">
        <v>133.827</v>
      </c>
      <c r="M17" s="18">
        <v>139.65799999999999</v>
      </c>
      <c r="N17" s="18">
        <v>141.97499999999999</v>
      </c>
      <c r="O17" s="18">
        <v>139.19</v>
      </c>
      <c r="P17" s="18">
        <v>172.655</v>
      </c>
      <c r="Q17" s="18">
        <v>150.26</v>
      </c>
      <c r="R17" s="18">
        <v>167.477</v>
      </c>
      <c r="S17" s="18">
        <v>132.167</v>
      </c>
      <c r="T17" s="18">
        <v>134.20599999999999</v>
      </c>
      <c r="U17" s="14">
        <v>-2.6</v>
      </c>
      <c r="V17" s="14">
        <v>-2.9</v>
      </c>
      <c r="W17" s="14">
        <v>-0.7</v>
      </c>
      <c r="X17" s="14">
        <v>-4</v>
      </c>
      <c r="Y17" s="14">
        <v>-2.1</v>
      </c>
      <c r="Z17" s="14">
        <v>-1.4</v>
      </c>
      <c r="AA17" s="14">
        <v>-1.1000000000000001</v>
      </c>
      <c r="AB17" s="14">
        <v>-2.5</v>
      </c>
      <c r="AC17" s="14">
        <v>-4.5999999999999996</v>
      </c>
      <c r="AD17" s="14">
        <v>-1.8</v>
      </c>
      <c r="AE17" s="14">
        <v>-3.9</v>
      </c>
      <c r="AF17" s="14">
        <v>-0.9</v>
      </c>
      <c r="AG17" s="14">
        <v>-5.3</v>
      </c>
      <c r="AH17" s="14">
        <v>-1.1000000000000001</v>
      </c>
      <c r="AI17" s="14">
        <v>-2.4</v>
      </c>
      <c r="AJ17" s="14">
        <v>-2.8</v>
      </c>
      <c r="AK17" s="14">
        <v>-0.2</v>
      </c>
      <c r="AL17" s="14">
        <v>-2.5</v>
      </c>
      <c r="AM17" s="14">
        <v>0.5</v>
      </c>
      <c r="AN17" s="14">
        <v>-2.9</v>
      </c>
      <c r="AO17" s="14">
        <v>-6.7</v>
      </c>
      <c r="AP17" s="14">
        <v>-1.6</v>
      </c>
      <c r="AQ17" s="14">
        <v>-6.3</v>
      </c>
      <c r="AR17" s="14">
        <v>-2.4</v>
      </c>
      <c r="AS17" s="14">
        <v>-2.6</v>
      </c>
      <c r="AT17" s="14">
        <v>-2.5</v>
      </c>
      <c r="AU17" s="14">
        <v>-1.5</v>
      </c>
      <c r="AV17" s="14">
        <v>-10.3</v>
      </c>
      <c r="AW17" s="14">
        <v>-2.1</v>
      </c>
      <c r="AX17" s="14">
        <v>-2</v>
      </c>
      <c r="AY17" s="14">
        <v>-0.4</v>
      </c>
      <c r="AZ17" s="14">
        <v>-8.1</v>
      </c>
      <c r="BA17" s="14">
        <v>-0.8</v>
      </c>
      <c r="BB17" s="14">
        <v>-5.6</v>
      </c>
      <c r="BC17" s="14">
        <v>-8</v>
      </c>
      <c r="BD17" s="14">
        <v>-3.8</v>
      </c>
      <c r="BE17" s="14">
        <v>-5.7</v>
      </c>
      <c r="BF17" s="14">
        <v>-0.2</v>
      </c>
    </row>
    <row r="18" spans="1:58" x14ac:dyDescent="0.35">
      <c r="A18" s="12" t="s">
        <v>53</v>
      </c>
      <c r="B18" s="18">
        <v>130.5</v>
      </c>
      <c r="C18" s="18">
        <v>158.726</v>
      </c>
      <c r="D18" s="18">
        <v>144.477</v>
      </c>
      <c r="E18" s="18">
        <v>127.995</v>
      </c>
      <c r="F18" s="18">
        <v>135.11600000000001</v>
      </c>
      <c r="G18" s="18">
        <v>144.77500000000001</v>
      </c>
      <c r="H18" s="18">
        <v>150.16900000000001</v>
      </c>
      <c r="I18" s="18">
        <v>145.63</v>
      </c>
      <c r="J18" s="18">
        <v>145.49600000000001</v>
      </c>
      <c r="K18" s="18">
        <v>138.89400000000001</v>
      </c>
      <c r="L18" s="18">
        <v>134.852</v>
      </c>
      <c r="M18" s="18">
        <v>139.291</v>
      </c>
      <c r="N18" s="18">
        <v>135.803</v>
      </c>
      <c r="O18" s="18">
        <v>138.45400000000001</v>
      </c>
      <c r="P18" s="18">
        <v>164.339</v>
      </c>
      <c r="Q18" s="18">
        <v>144.22</v>
      </c>
      <c r="R18" s="18">
        <v>160.38800000000001</v>
      </c>
      <c r="S18" s="18">
        <v>133.875</v>
      </c>
      <c r="T18" s="18">
        <v>135.458</v>
      </c>
      <c r="U18" s="14">
        <v>-1</v>
      </c>
      <c r="V18" s="14">
        <v>-3.6</v>
      </c>
      <c r="W18" s="14">
        <v>0.1</v>
      </c>
      <c r="X18" s="14">
        <v>-3.3</v>
      </c>
      <c r="Y18" s="14">
        <v>-1.5</v>
      </c>
      <c r="Z18" s="14">
        <v>-4.3</v>
      </c>
      <c r="AA18" s="14">
        <v>-0.2</v>
      </c>
      <c r="AB18" s="14">
        <v>-0.6</v>
      </c>
      <c r="AC18" s="14">
        <v>-5</v>
      </c>
      <c r="AD18" s="14">
        <v>-2.7</v>
      </c>
      <c r="AE18" s="14">
        <v>0.8</v>
      </c>
      <c r="AF18" s="14">
        <v>-0.3</v>
      </c>
      <c r="AG18" s="14">
        <v>-4.3</v>
      </c>
      <c r="AH18" s="14">
        <v>-0.5</v>
      </c>
      <c r="AI18" s="14">
        <v>-4.8</v>
      </c>
      <c r="AJ18" s="14">
        <v>-4</v>
      </c>
      <c r="AK18" s="14">
        <v>-4.2</v>
      </c>
      <c r="AL18" s="14">
        <v>1.3</v>
      </c>
      <c r="AM18" s="14">
        <v>0.9</v>
      </c>
      <c r="AN18" s="14">
        <v>-3.9</v>
      </c>
      <c r="AO18" s="14">
        <v>-9.6999999999999993</v>
      </c>
      <c r="AP18" s="14">
        <v>-1.8</v>
      </c>
      <c r="AQ18" s="14">
        <v>-8.1</v>
      </c>
      <c r="AR18" s="14">
        <v>-4.3</v>
      </c>
      <c r="AS18" s="14">
        <v>-7.2</v>
      </c>
      <c r="AT18" s="14">
        <v>-3.3</v>
      </c>
      <c r="AU18" s="14">
        <v>-2.5</v>
      </c>
      <c r="AV18" s="14">
        <v>-13.7</v>
      </c>
      <c r="AW18" s="14">
        <v>-5.2</v>
      </c>
      <c r="AX18" s="14">
        <v>-2.2000000000000002</v>
      </c>
      <c r="AY18" s="14">
        <v>-0.5</v>
      </c>
      <c r="AZ18" s="14">
        <v>-11.2</v>
      </c>
      <c r="BA18" s="14">
        <v>-1.6</v>
      </c>
      <c r="BB18" s="14">
        <v>-10.1</v>
      </c>
      <c r="BC18" s="14">
        <v>-10.8</v>
      </c>
      <c r="BD18" s="14">
        <v>-8</v>
      </c>
      <c r="BE18" s="14">
        <v>-5.7</v>
      </c>
      <c r="BF18" s="14">
        <v>-0.2</v>
      </c>
    </row>
    <row r="19" spans="1:58" x14ac:dyDescent="0.35">
      <c r="A19" s="12" t="s">
        <v>54</v>
      </c>
      <c r="B19" s="18">
        <v>130.679</v>
      </c>
      <c r="C19" s="18">
        <v>158.625</v>
      </c>
      <c r="D19" s="18">
        <v>144.351</v>
      </c>
      <c r="E19" s="18">
        <v>127.041</v>
      </c>
      <c r="F19" s="18">
        <v>134.56899999999999</v>
      </c>
      <c r="G19" s="18">
        <v>143.77199999999999</v>
      </c>
      <c r="H19" s="18">
        <v>150.232</v>
      </c>
      <c r="I19" s="18">
        <v>145.47900000000001</v>
      </c>
      <c r="J19" s="18">
        <v>144.56100000000001</v>
      </c>
      <c r="K19" s="18">
        <v>138.07400000000001</v>
      </c>
      <c r="L19" s="18">
        <v>138.82900000000001</v>
      </c>
      <c r="M19" s="18">
        <v>139.875</v>
      </c>
      <c r="N19" s="18">
        <v>134.047</v>
      </c>
      <c r="O19" s="18">
        <v>138.68799999999999</v>
      </c>
      <c r="P19" s="18">
        <v>163.17699999999999</v>
      </c>
      <c r="Q19" s="18">
        <v>141.27799999999999</v>
      </c>
      <c r="R19" s="18">
        <v>160.94999999999999</v>
      </c>
      <c r="S19" s="18">
        <v>133.36000000000001</v>
      </c>
      <c r="T19" s="18">
        <v>135.798</v>
      </c>
      <c r="U19" s="14">
        <v>0.1</v>
      </c>
      <c r="V19" s="14">
        <v>-0.1</v>
      </c>
      <c r="W19" s="14">
        <v>-0.1</v>
      </c>
      <c r="X19" s="14">
        <v>-0.7</v>
      </c>
      <c r="Y19" s="14">
        <v>-0.4</v>
      </c>
      <c r="Z19" s="14">
        <v>-0.7</v>
      </c>
      <c r="AA19" s="14">
        <v>0</v>
      </c>
      <c r="AB19" s="14">
        <v>-0.1</v>
      </c>
      <c r="AC19" s="14">
        <v>-0.6</v>
      </c>
      <c r="AD19" s="14">
        <v>-0.6</v>
      </c>
      <c r="AE19" s="14">
        <v>2.9</v>
      </c>
      <c r="AF19" s="14">
        <v>0.4</v>
      </c>
      <c r="AG19" s="14">
        <v>-1.3</v>
      </c>
      <c r="AH19" s="14">
        <v>0.2</v>
      </c>
      <c r="AI19" s="14">
        <v>-0.7</v>
      </c>
      <c r="AJ19" s="14">
        <v>-2</v>
      </c>
      <c r="AK19" s="14">
        <v>0.4</v>
      </c>
      <c r="AL19" s="14">
        <v>-0.4</v>
      </c>
      <c r="AM19" s="14">
        <v>0.3</v>
      </c>
      <c r="AN19" s="14">
        <v>-3.3</v>
      </c>
      <c r="AO19" s="14">
        <v>-10</v>
      </c>
      <c r="AP19" s="14">
        <v>-0.9</v>
      </c>
      <c r="AQ19" s="14">
        <v>-9.6999999999999993</v>
      </c>
      <c r="AR19" s="14">
        <v>-4.3</v>
      </c>
      <c r="AS19" s="14">
        <v>-7.4</v>
      </c>
      <c r="AT19" s="14">
        <v>-2.4</v>
      </c>
      <c r="AU19" s="14">
        <v>-3.5</v>
      </c>
      <c r="AV19" s="14">
        <v>-13.3</v>
      </c>
      <c r="AW19" s="14">
        <v>-5.6</v>
      </c>
      <c r="AX19" s="14">
        <v>-1</v>
      </c>
      <c r="AY19" s="14">
        <v>-0.8</v>
      </c>
      <c r="AZ19" s="14">
        <v>-12.4</v>
      </c>
      <c r="BA19" s="14">
        <v>-1.3</v>
      </c>
      <c r="BB19" s="14">
        <v>-11.3</v>
      </c>
      <c r="BC19" s="14">
        <v>-12.6</v>
      </c>
      <c r="BD19" s="14">
        <v>-6.4</v>
      </c>
      <c r="BE19" s="14">
        <v>-4.7</v>
      </c>
      <c r="BF19" s="14">
        <v>1.9</v>
      </c>
    </row>
    <row r="20" spans="1:58" x14ac:dyDescent="0.35">
      <c r="A20" s="12" t="s">
        <v>55</v>
      </c>
      <c r="B20" s="18">
        <v>129.93</v>
      </c>
      <c r="C20" s="18">
        <v>155.071</v>
      </c>
      <c r="D20" s="18">
        <v>144.679</v>
      </c>
      <c r="E20" s="18">
        <v>125.19</v>
      </c>
      <c r="F20" s="18">
        <v>134.27500000000001</v>
      </c>
      <c r="G20" s="18">
        <v>143.291</v>
      </c>
      <c r="H20" s="18">
        <v>148.464</v>
      </c>
      <c r="I20" s="18">
        <v>144.50200000000001</v>
      </c>
      <c r="J20" s="18">
        <v>142.46700000000001</v>
      </c>
      <c r="K20" s="18">
        <v>136.44399999999999</v>
      </c>
      <c r="L20" s="18">
        <v>138.99100000000001</v>
      </c>
      <c r="M20" s="18">
        <v>138.10900000000001</v>
      </c>
      <c r="N20" s="18">
        <v>133.458</v>
      </c>
      <c r="O20" s="18">
        <v>139.23599999999999</v>
      </c>
      <c r="P20" s="18">
        <v>158.98500000000001</v>
      </c>
      <c r="Q20" s="18">
        <v>138.505</v>
      </c>
      <c r="R20" s="18">
        <v>160.81399999999999</v>
      </c>
      <c r="S20" s="18">
        <v>128.98099999999999</v>
      </c>
      <c r="T20" s="18">
        <v>138.571</v>
      </c>
      <c r="U20" s="14">
        <v>-0.6</v>
      </c>
      <c r="V20" s="14">
        <v>-2.2000000000000002</v>
      </c>
      <c r="W20" s="14">
        <v>0.2</v>
      </c>
      <c r="X20" s="14">
        <v>-1.5</v>
      </c>
      <c r="Y20" s="14">
        <v>-0.2</v>
      </c>
      <c r="Z20" s="14">
        <v>-0.3</v>
      </c>
      <c r="AA20" s="14">
        <v>-1.2</v>
      </c>
      <c r="AB20" s="14">
        <v>-0.7</v>
      </c>
      <c r="AC20" s="14">
        <v>-1.4</v>
      </c>
      <c r="AD20" s="14">
        <v>-1.2</v>
      </c>
      <c r="AE20" s="14">
        <v>0.1</v>
      </c>
      <c r="AF20" s="14">
        <v>-1.3</v>
      </c>
      <c r="AG20" s="14">
        <v>-0.4</v>
      </c>
      <c r="AH20" s="14">
        <v>0.4</v>
      </c>
      <c r="AI20" s="14">
        <v>-2.6</v>
      </c>
      <c r="AJ20" s="14">
        <v>-2</v>
      </c>
      <c r="AK20" s="14">
        <v>-0.1</v>
      </c>
      <c r="AL20" s="14">
        <v>-3.3</v>
      </c>
      <c r="AM20" s="14">
        <v>2</v>
      </c>
      <c r="AN20" s="14">
        <v>-4</v>
      </c>
      <c r="AO20" s="14">
        <v>-8.5</v>
      </c>
      <c r="AP20" s="14">
        <v>-0.5</v>
      </c>
      <c r="AQ20" s="14">
        <v>-9.1999999999999993</v>
      </c>
      <c r="AR20" s="14">
        <v>-4.0999999999999996</v>
      </c>
      <c r="AS20" s="14">
        <v>-6.6</v>
      </c>
      <c r="AT20" s="14">
        <v>-2.5</v>
      </c>
      <c r="AU20" s="14">
        <v>-3.8</v>
      </c>
      <c r="AV20" s="14">
        <v>-11.2</v>
      </c>
      <c r="AW20" s="14">
        <v>-6.1</v>
      </c>
      <c r="AX20" s="14">
        <v>-0.1</v>
      </c>
      <c r="AY20" s="14">
        <v>-2</v>
      </c>
      <c r="AZ20" s="14">
        <v>-11</v>
      </c>
      <c r="BA20" s="14">
        <v>-1.1000000000000001</v>
      </c>
      <c r="BB20" s="14">
        <v>-10.1</v>
      </c>
      <c r="BC20" s="14">
        <v>-10.4</v>
      </c>
      <c r="BD20" s="14">
        <v>-4.2</v>
      </c>
      <c r="BE20" s="14">
        <v>-4.9000000000000004</v>
      </c>
      <c r="BF20" s="14">
        <v>3.8</v>
      </c>
    </row>
    <row r="21" spans="1:58" x14ac:dyDescent="0.35">
      <c r="A21" s="12" t="s">
        <v>56</v>
      </c>
      <c r="B21" s="18">
        <v>129.541</v>
      </c>
      <c r="C21" s="18">
        <v>153.44300000000001</v>
      </c>
      <c r="D21" s="18">
        <v>143.684</v>
      </c>
      <c r="E21" s="18">
        <v>124.886</v>
      </c>
      <c r="F21" s="18">
        <v>133.80199999999999</v>
      </c>
      <c r="G21" s="18">
        <v>142.18799999999999</v>
      </c>
      <c r="H21" s="18">
        <v>146.71899999999999</v>
      </c>
      <c r="I21" s="18">
        <v>143.46799999999999</v>
      </c>
      <c r="J21" s="18">
        <v>142.339</v>
      </c>
      <c r="K21" s="18">
        <v>135.78100000000001</v>
      </c>
      <c r="L21" s="18">
        <v>136.36699999999999</v>
      </c>
      <c r="M21" s="18">
        <v>137.60499999999999</v>
      </c>
      <c r="N21" s="18">
        <v>132.61699999999999</v>
      </c>
      <c r="O21" s="18">
        <v>139.149</v>
      </c>
      <c r="P21" s="18">
        <v>158.315</v>
      </c>
      <c r="Q21" s="18">
        <v>139.65799999999999</v>
      </c>
      <c r="R21" s="18">
        <v>162.346</v>
      </c>
      <c r="S21" s="18">
        <v>129.85900000000001</v>
      </c>
      <c r="T21" s="18">
        <v>138.21299999999999</v>
      </c>
      <c r="U21" s="14">
        <v>-0.3</v>
      </c>
      <c r="V21" s="14">
        <v>-1</v>
      </c>
      <c r="W21" s="14">
        <v>-0.7</v>
      </c>
      <c r="X21" s="14">
        <v>-0.2</v>
      </c>
      <c r="Y21" s="14">
        <v>-0.4</v>
      </c>
      <c r="Z21" s="14">
        <v>-0.8</v>
      </c>
      <c r="AA21" s="14">
        <v>-1.2</v>
      </c>
      <c r="AB21" s="14">
        <v>-0.7</v>
      </c>
      <c r="AC21" s="14">
        <v>-0.1</v>
      </c>
      <c r="AD21" s="14">
        <v>-0.5</v>
      </c>
      <c r="AE21" s="14">
        <v>-1.9</v>
      </c>
      <c r="AF21" s="14">
        <v>-0.4</v>
      </c>
      <c r="AG21" s="14">
        <v>-0.6</v>
      </c>
      <c r="AH21" s="14">
        <v>-0.1</v>
      </c>
      <c r="AI21" s="14">
        <v>-0.4</v>
      </c>
      <c r="AJ21" s="14">
        <v>0.8</v>
      </c>
      <c r="AK21" s="14">
        <v>1</v>
      </c>
      <c r="AL21" s="14">
        <v>0.7</v>
      </c>
      <c r="AM21" s="14">
        <v>-0.3</v>
      </c>
      <c r="AN21" s="14">
        <v>-1.7</v>
      </c>
      <c r="AO21" s="14">
        <v>-6.8</v>
      </c>
      <c r="AP21" s="14">
        <v>-0.5</v>
      </c>
      <c r="AQ21" s="14">
        <v>-5.6</v>
      </c>
      <c r="AR21" s="14">
        <v>-2.5</v>
      </c>
      <c r="AS21" s="14">
        <v>-6</v>
      </c>
      <c r="AT21" s="14">
        <v>-2.5</v>
      </c>
      <c r="AU21" s="14">
        <v>-2.1</v>
      </c>
      <c r="AV21" s="14">
        <v>-7</v>
      </c>
      <c r="AW21" s="14">
        <v>-4.9000000000000004</v>
      </c>
      <c r="AX21" s="14">
        <v>1.9</v>
      </c>
      <c r="AY21" s="14">
        <v>-1.5</v>
      </c>
      <c r="AZ21" s="14">
        <v>-6.6</v>
      </c>
      <c r="BA21" s="14">
        <v>0</v>
      </c>
      <c r="BB21" s="14">
        <v>-8.3000000000000007</v>
      </c>
      <c r="BC21" s="14">
        <v>-7.1</v>
      </c>
      <c r="BD21" s="14">
        <v>-3.1</v>
      </c>
      <c r="BE21" s="14">
        <v>-1.7</v>
      </c>
      <c r="BF21" s="14">
        <v>3</v>
      </c>
    </row>
    <row r="22" spans="1:58" x14ac:dyDescent="0.35">
      <c r="A22" s="12" t="s">
        <v>57</v>
      </c>
      <c r="B22" s="18">
        <v>128.36000000000001</v>
      </c>
      <c r="C22" s="18">
        <v>148.846</v>
      </c>
      <c r="D22" s="18">
        <v>142.16200000000001</v>
      </c>
      <c r="E22" s="18">
        <v>124.524</v>
      </c>
      <c r="F22" s="18">
        <v>131.541</v>
      </c>
      <c r="G22" s="18">
        <v>136.215</v>
      </c>
      <c r="H22" s="18">
        <v>143.81200000000001</v>
      </c>
      <c r="I22" s="18">
        <v>143.071</v>
      </c>
      <c r="J22" s="18">
        <v>140.23500000000001</v>
      </c>
      <c r="K22" s="18">
        <v>133.16999999999999</v>
      </c>
      <c r="L22" s="18">
        <v>137.65700000000001</v>
      </c>
      <c r="M22" s="18">
        <v>135.923</v>
      </c>
      <c r="N22" s="18">
        <v>132.691</v>
      </c>
      <c r="O22" s="18">
        <v>136.93700000000001</v>
      </c>
      <c r="P22" s="18">
        <v>153.357</v>
      </c>
      <c r="Q22" s="18">
        <v>138.55099999999999</v>
      </c>
      <c r="R22" s="18">
        <v>155.66800000000001</v>
      </c>
      <c r="S22" s="18">
        <v>128.25899999999999</v>
      </c>
      <c r="T22" s="18">
        <v>136.709</v>
      </c>
      <c r="U22" s="14">
        <v>-0.9</v>
      </c>
      <c r="V22" s="14">
        <v>-3</v>
      </c>
      <c r="W22" s="14">
        <v>-1.1000000000000001</v>
      </c>
      <c r="X22" s="14">
        <v>-0.3</v>
      </c>
      <c r="Y22" s="14">
        <v>-1.7</v>
      </c>
      <c r="Z22" s="14">
        <v>-4.2</v>
      </c>
      <c r="AA22" s="14">
        <v>-2</v>
      </c>
      <c r="AB22" s="14">
        <v>-0.3</v>
      </c>
      <c r="AC22" s="14">
        <v>-1.5</v>
      </c>
      <c r="AD22" s="14">
        <v>-1.9</v>
      </c>
      <c r="AE22" s="14">
        <v>0.9</v>
      </c>
      <c r="AF22" s="14">
        <v>-1.2</v>
      </c>
      <c r="AG22" s="14">
        <v>0.1</v>
      </c>
      <c r="AH22" s="14">
        <v>-1.6</v>
      </c>
      <c r="AI22" s="14">
        <v>-3.1</v>
      </c>
      <c r="AJ22" s="14">
        <v>-0.8</v>
      </c>
      <c r="AK22" s="14">
        <v>-4.0999999999999996</v>
      </c>
      <c r="AL22" s="14">
        <v>-1.2</v>
      </c>
      <c r="AM22" s="14">
        <v>-1.1000000000000001</v>
      </c>
      <c r="AN22" s="14">
        <v>-1.6</v>
      </c>
      <c r="AO22" s="14">
        <v>-6.2</v>
      </c>
      <c r="AP22" s="14">
        <v>-1.6</v>
      </c>
      <c r="AQ22" s="14">
        <v>-2.7</v>
      </c>
      <c r="AR22" s="14">
        <v>-2.6</v>
      </c>
      <c r="AS22" s="14">
        <v>-5.9</v>
      </c>
      <c r="AT22" s="14">
        <v>-4.2</v>
      </c>
      <c r="AU22" s="14">
        <v>-1.8</v>
      </c>
      <c r="AV22" s="14">
        <v>-3.6</v>
      </c>
      <c r="AW22" s="14">
        <v>-4.0999999999999996</v>
      </c>
      <c r="AX22" s="14">
        <v>2.1</v>
      </c>
      <c r="AY22" s="14">
        <v>-2.4</v>
      </c>
      <c r="AZ22" s="14">
        <v>-2.2999999999999998</v>
      </c>
      <c r="BA22" s="14">
        <v>-1.1000000000000001</v>
      </c>
      <c r="BB22" s="14">
        <v>-6.7</v>
      </c>
      <c r="BC22" s="14">
        <v>-3.9</v>
      </c>
      <c r="BD22" s="14">
        <v>-2.9</v>
      </c>
      <c r="BE22" s="14">
        <v>-4.2</v>
      </c>
      <c r="BF22" s="14">
        <v>0.9</v>
      </c>
    </row>
    <row r="23" spans="1:58" x14ac:dyDescent="0.35">
      <c r="A23" s="12" t="s">
        <v>58</v>
      </c>
      <c r="B23" s="18">
        <v>130.09399999999999</v>
      </c>
      <c r="C23" s="18">
        <v>150.29900000000001</v>
      </c>
      <c r="D23" s="18">
        <v>144.66900000000001</v>
      </c>
      <c r="E23" s="18">
        <v>124.473</v>
      </c>
      <c r="F23" s="18">
        <v>132.97200000000001</v>
      </c>
      <c r="G23" s="18">
        <v>137.62799999999999</v>
      </c>
      <c r="H23" s="18">
        <v>147.404</v>
      </c>
      <c r="I23" s="18">
        <v>146.12100000000001</v>
      </c>
      <c r="J23" s="18">
        <v>141.69399999999999</v>
      </c>
      <c r="K23" s="18">
        <v>135.34299999999999</v>
      </c>
      <c r="L23" s="18">
        <v>142.94800000000001</v>
      </c>
      <c r="M23" s="18">
        <v>138.785</v>
      </c>
      <c r="N23" s="18">
        <v>135.869</v>
      </c>
      <c r="O23" s="18">
        <v>139.726</v>
      </c>
      <c r="P23" s="18">
        <v>153.137</v>
      </c>
      <c r="Q23" s="18">
        <v>140.536</v>
      </c>
      <c r="R23" s="18">
        <v>158.21799999999999</v>
      </c>
      <c r="S23" s="18">
        <v>127.833</v>
      </c>
      <c r="T23" s="18">
        <v>139.50299999999999</v>
      </c>
      <c r="U23" s="14">
        <v>1.4</v>
      </c>
      <c r="V23" s="14">
        <v>1</v>
      </c>
      <c r="W23" s="14">
        <v>1.8</v>
      </c>
      <c r="X23" s="14">
        <v>0</v>
      </c>
      <c r="Y23" s="14">
        <v>1.1000000000000001</v>
      </c>
      <c r="Z23" s="14">
        <v>1</v>
      </c>
      <c r="AA23" s="14">
        <v>2.5</v>
      </c>
      <c r="AB23" s="14">
        <v>2.1</v>
      </c>
      <c r="AC23" s="14">
        <v>1</v>
      </c>
      <c r="AD23" s="14">
        <v>1.6</v>
      </c>
      <c r="AE23" s="14">
        <v>3.8</v>
      </c>
      <c r="AF23" s="14">
        <v>2.1</v>
      </c>
      <c r="AG23" s="14">
        <v>2.4</v>
      </c>
      <c r="AH23" s="14">
        <v>2</v>
      </c>
      <c r="AI23" s="14">
        <v>-0.1</v>
      </c>
      <c r="AJ23" s="14">
        <v>1.4</v>
      </c>
      <c r="AK23" s="14">
        <v>1.6</v>
      </c>
      <c r="AL23" s="14">
        <v>-0.3</v>
      </c>
      <c r="AM23" s="14">
        <v>2</v>
      </c>
      <c r="AN23" s="14">
        <v>-0.4</v>
      </c>
      <c r="AO23" s="14">
        <v>-5.2</v>
      </c>
      <c r="AP23" s="14">
        <v>0.2</v>
      </c>
      <c r="AQ23" s="14">
        <v>-2</v>
      </c>
      <c r="AR23" s="14">
        <v>-1.2</v>
      </c>
      <c r="AS23" s="14">
        <v>-4.3</v>
      </c>
      <c r="AT23" s="14">
        <v>-1.9</v>
      </c>
      <c r="AU23" s="14">
        <v>0.4</v>
      </c>
      <c r="AV23" s="14">
        <v>-2</v>
      </c>
      <c r="AW23" s="14">
        <v>-2</v>
      </c>
      <c r="AX23" s="14">
        <v>3</v>
      </c>
      <c r="AY23" s="14">
        <v>-0.8</v>
      </c>
      <c r="AZ23" s="14">
        <v>1.4</v>
      </c>
      <c r="BA23" s="14">
        <v>0.7</v>
      </c>
      <c r="BB23" s="14">
        <v>-6.2</v>
      </c>
      <c r="BC23" s="14">
        <v>-0.5</v>
      </c>
      <c r="BD23" s="14">
        <v>-1.7</v>
      </c>
      <c r="BE23" s="14">
        <v>-4.0999999999999996</v>
      </c>
      <c r="BF23" s="14">
        <v>2.7</v>
      </c>
    </row>
    <row r="24" spans="1:58" x14ac:dyDescent="0.35">
      <c r="A24" s="12" t="s">
        <v>59</v>
      </c>
      <c r="B24" s="18">
        <v>127.11799999999999</v>
      </c>
      <c r="C24" s="18">
        <v>145.905</v>
      </c>
      <c r="D24" s="18">
        <v>139.76499999999999</v>
      </c>
      <c r="E24" s="18">
        <v>122.71899999999999</v>
      </c>
      <c r="F24" s="18">
        <v>130.38</v>
      </c>
      <c r="G24" s="18">
        <v>133.69300000000001</v>
      </c>
      <c r="H24" s="18">
        <v>143.19300000000001</v>
      </c>
      <c r="I24" s="18">
        <v>141.066</v>
      </c>
      <c r="J24" s="18">
        <v>139.21899999999999</v>
      </c>
      <c r="K24" s="18">
        <v>132.30699999999999</v>
      </c>
      <c r="L24" s="18">
        <v>137.76599999999999</v>
      </c>
      <c r="M24" s="18">
        <v>133.637</v>
      </c>
      <c r="N24" s="18">
        <v>134.63</v>
      </c>
      <c r="O24" s="18">
        <v>137.56899999999999</v>
      </c>
      <c r="P24" s="18">
        <v>148.684</v>
      </c>
      <c r="Q24" s="18">
        <v>137.65199999999999</v>
      </c>
      <c r="R24" s="18">
        <v>153.95699999999999</v>
      </c>
      <c r="S24" s="18">
        <v>123.554</v>
      </c>
      <c r="T24" s="18">
        <v>137.833</v>
      </c>
      <c r="U24" s="14">
        <v>-2.2999999999999998</v>
      </c>
      <c r="V24" s="14">
        <v>-2.9</v>
      </c>
      <c r="W24" s="14">
        <v>-3.4</v>
      </c>
      <c r="X24" s="14">
        <v>-1.4</v>
      </c>
      <c r="Y24" s="14">
        <v>-1.9</v>
      </c>
      <c r="Z24" s="14">
        <v>-2.9</v>
      </c>
      <c r="AA24" s="14">
        <v>-2.9</v>
      </c>
      <c r="AB24" s="14">
        <v>-3.5</v>
      </c>
      <c r="AC24" s="14">
        <v>-1.7</v>
      </c>
      <c r="AD24" s="14">
        <v>-2.2000000000000002</v>
      </c>
      <c r="AE24" s="14">
        <v>-3.6</v>
      </c>
      <c r="AF24" s="14">
        <v>-3.7</v>
      </c>
      <c r="AG24" s="14">
        <v>-0.9</v>
      </c>
      <c r="AH24" s="14">
        <v>-1.5</v>
      </c>
      <c r="AI24" s="14">
        <v>-2.9</v>
      </c>
      <c r="AJ24" s="14">
        <v>-2.1</v>
      </c>
      <c r="AK24" s="14">
        <v>-2.7</v>
      </c>
      <c r="AL24" s="14">
        <v>-3.3</v>
      </c>
      <c r="AM24" s="14">
        <v>-1.2</v>
      </c>
      <c r="AN24" s="14">
        <v>-2.2000000000000002</v>
      </c>
      <c r="AO24" s="14">
        <v>-5.9</v>
      </c>
      <c r="AP24" s="14">
        <v>-3.4</v>
      </c>
      <c r="AQ24" s="14">
        <v>-2</v>
      </c>
      <c r="AR24" s="14">
        <v>-2.9</v>
      </c>
      <c r="AS24" s="14">
        <v>-6.7</v>
      </c>
      <c r="AT24" s="14">
        <v>-3.6</v>
      </c>
      <c r="AU24" s="14">
        <v>-2.4</v>
      </c>
      <c r="AV24" s="14">
        <v>-2.2999999999999998</v>
      </c>
      <c r="AW24" s="14">
        <v>-3</v>
      </c>
      <c r="AX24" s="14">
        <v>-0.9</v>
      </c>
      <c r="AY24" s="14">
        <v>-3.2</v>
      </c>
      <c r="AZ24" s="14">
        <v>0.9</v>
      </c>
      <c r="BA24" s="14">
        <v>-1.2</v>
      </c>
      <c r="BB24" s="14">
        <v>-6.5</v>
      </c>
      <c r="BC24" s="14">
        <v>-0.6</v>
      </c>
      <c r="BD24" s="14">
        <v>-4.3</v>
      </c>
      <c r="BE24" s="14">
        <v>-4.2</v>
      </c>
      <c r="BF24" s="14">
        <v>-0.5</v>
      </c>
    </row>
    <row r="25" spans="1:58" x14ac:dyDescent="0.35">
      <c r="A25" s="12" t="s">
        <v>60</v>
      </c>
      <c r="B25" s="18">
        <v>126.86199999999999</v>
      </c>
      <c r="C25" s="18">
        <v>146.80600000000001</v>
      </c>
      <c r="D25" s="18">
        <v>142.18600000000001</v>
      </c>
      <c r="E25" s="18">
        <v>123.202</v>
      </c>
      <c r="F25" s="18">
        <v>129.54</v>
      </c>
      <c r="G25" s="18">
        <v>132.00700000000001</v>
      </c>
      <c r="H25" s="18">
        <v>144.755</v>
      </c>
      <c r="I25" s="18">
        <v>142.28899999999999</v>
      </c>
      <c r="J25" s="18">
        <v>138.422</v>
      </c>
      <c r="K25" s="18">
        <v>131.25899999999999</v>
      </c>
      <c r="L25" s="18">
        <v>138.62100000000001</v>
      </c>
      <c r="M25" s="18">
        <v>135.69900000000001</v>
      </c>
      <c r="N25" s="18">
        <v>134.84399999999999</v>
      </c>
      <c r="O25" s="18">
        <v>135.542</v>
      </c>
      <c r="P25" s="18">
        <v>149.05199999999999</v>
      </c>
      <c r="Q25" s="18">
        <v>137.74</v>
      </c>
      <c r="R25" s="18">
        <v>152.249</v>
      </c>
      <c r="S25" s="18">
        <v>126.41800000000001</v>
      </c>
      <c r="T25" s="18">
        <v>136.66999999999999</v>
      </c>
      <c r="U25" s="14">
        <v>-0.2</v>
      </c>
      <c r="V25" s="14">
        <v>0.6</v>
      </c>
      <c r="W25" s="14">
        <v>1.7</v>
      </c>
      <c r="X25" s="14">
        <v>0.4</v>
      </c>
      <c r="Y25" s="14">
        <v>-0.6</v>
      </c>
      <c r="Z25" s="14">
        <v>-1.3</v>
      </c>
      <c r="AA25" s="14">
        <v>1.1000000000000001</v>
      </c>
      <c r="AB25" s="14">
        <v>0.9</v>
      </c>
      <c r="AC25" s="14">
        <v>-0.6</v>
      </c>
      <c r="AD25" s="14">
        <v>-0.8</v>
      </c>
      <c r="AE25" s="14">
        <v>0.6</v>
      </c>
      <c r="AF25" s="14">
        <v>1.5</v>
      </c>
      <c r="AG25" s="14">
        <v>0.2</v>
      </c>
      <c r="AH25" s="14">
        <v>-1.5</v>
      </c>
      <c r="AI25" s="14">
        <v>0.2</v>
      </c>
      <c r="AJ25" s="14">
        <v>0.1</v>
      </c>
      <c r="AK25" s="14">
        <v>-1.1000000000000001</v>
      </c>
      <c r="AL25" s="14">
        <v>2.2999999999999998</v>
      </c>
      <c r="AM25" s="14">
        <v>-0.8</v>
      </c>
      <c r="AN25" s="14">
        <v>-2.1</v>
      </c>
      <c r="AO25" s="14">
        <v>-4.3</v>
      </c>
      <c r="AP25" s="14">
        <v>-1</v>
      </c>
      <c r="AQ25" s="14">
        <v>-1.3</v>
      </c>
      <c r="AR25" s="14">
        <v>-3.2</v>
      </c>
      <c r="AS25" s="14">
        <v>-7.2</v>
      </c>
      <c r="AT25" s="14">
        <v>-1.3</v>
      </c>
      <c r="AU25" s="14">
        <v>-0.8</v>
      </c>
      <c r="AV25" s="14">
        <v>-2.8</v>
      </c>
      <c r="AW25" s="14">
        <v>-3.3</v>
      </c>
      <c r="AX25" s="14">
        <v>1.7</v>
      </c>
      <c r="AY25" s="14">
        <v>-1.4</v>
      </c>
      <c r="AZ25" s="14">
        <v>1.7</v>
      </c>
      <c r="BA25" s="14">
        <v>-2.6</v>
      </c>
      <c r="BB25" s="14">
        <v>-5.9</v>
      </c>
      <c r="BC25" s="14">
        <v>-1.4</v>
      </c>
      <c r="BD25" s="14">
        <v>-6.2</v>
      </c>
      <c r="BE25" s="14">
        <v>-2.6</v>
      </c>
      <c r="BF25" s="14">
        <v>-1.1000000000000001</v>
      </c>
    </row>
    <row r="26" spans="1:58" x14ac:dyDescent="0.35">
      <c r="A26" s="12" t="s">
        <v>61</v>
      </c>
      <c r="B26" s="18">
        <v>122.879</v>
      </c>
      <c r="C26" s="18">
        <v>139.6</v>
      </c>
      <c r="D26" s="18">
        <v>138.43</v>
      </c>
      <c r="E26" s="18">
        <v>120.82</v>
      </c>
      <c r="F26" s="18">
        <v>127.15600000000001</v>
      </c>
      <c r="G26" s="18">
        <v>127.916</v>
      </c>
      <c r="H26" s="18">
        <v>138.792</v>
      </c>
      <c r="I26" s="18">
        <v>136.81700000000001</v>
      </c>
      <c r="J26" s="18">
        <v>132.578</v>
      </c>
      <c r="K26" s="18">
        <v>127.294</v>
      </c>
      <c r="L26" s="18">
        <v>132.50200000000001</v>
      </c>
      <c r="M26" s="18">
        <v>131.89400000000001</v>
      </c>
      <c r="N26" s="18">
        <v>128.643</v>
      </c>
      <c r="O26" s="18">
        <v>133.63800000000001</v>
      </c>
      <c r="P26" s="18">
        <v>143.602</v>
      </c>
      <c r="Q26" s="18">
        <v>134.124</v>
      </c>
      <c r="R26" s="18">
        <v>143.51</v>
      </c>
      <c r="S26" s="18">
        <v>119.777</v>
      </c>
      <c r="T26" s="18">
        <v>129.29599999999999</v>
      </c>
      <c r="U26" s="14">
        <v>-3.1</v>
      </c>
      <c r="V26" s="14">
        <v>-4.9000000000000004</v>
      </c>
      <c r="W26" s="14">
        <v>-2.6</v>
      </c>
      <c r="X26" s="14">
        <v>-1.9</v>
      </c>
      <c r="Y26" s="14">
        <v>-1.8</v>
      </c>
      <c r="Z26" s="14">
        <v>-3.1</v>
      </c>
      <c r="AA26" s="14">
        <v>-4.0999999999999996</v>
      </c>
      <c r="AB26" s="14">
        <v>-3.8</v>
      </c>
      <c r="AC26" s="14">
        <v>-4.2</v>
      </c>
      <c r="AD26" s="14">
        <v>-3</v>
      </c>
      <c r="AE26" s="14">
        <v>-4.4000000000000004</v>
      </c>
      <c r="AF26" s="14">
        <v>-2.8</v>
      </c>
      <c r="AG26" s="14">
        <v>-4.5999999999999996</v>
      </c>
      <c r="AH26" s="14">
        <v>-1.4</v>
      </c>
      <c r="AI26" s="14">
        <v>-3.7</v>
      </c>
      <c r="AJ26" s="14">
        <v>-2.6</v>
      </c>
      <c r="AK26" s="14">
        <v>-5.7</v>
      </c>
      <c r="AL26" s="14">
        <v>-5.3</v>
      </c>
      <c r="AM26" s="14">
        <v>-5.4</v>
      </c>
      <c r="AN26" s="14">
        <v>-4.3</v>
      </c>
      <c r="AO26" s="14">
        <v>-6.2</v>
      </c>
      <c r="AP26" s="14">
        <v>-2.6</v>
      </c>
      <c r="AQ26" s="14">
        <v>-3</v>
      </c>
      <c r="AR26" s="14">
        <v>-3.3</v>
      </c>
      <c r="AS26" s="14">
        <v>-6.1</v>
      </c>
      <c r="AT26" s="14">
        <v>-3.5</v>
      </c>
      <c r="AU26" s="14">
        <v>-4.4000000000000004</v>
      </c>
      <c r="AV26" s="14">
        <v>-5.5</v>
      </c>
      <c r="AW26" s="14">
        <v>-4.4000000000000004</v>
      </c>
      <c r="AX26" s="14">
        <v>-3.7</v>
      </c>
      <c r="AY26" s="14">
        <v>-3</v>
      </c>
      <c r="AZ26" s="14">
        <v>-3.1</v>
      </c>
      <c r="BA26" s="14">
        <v>-2.4</v>
      </c>
      <c r="BB26" s="14">
        <v>-6.4</v>
      </c>
      <c r="BC26" s="14">
        <v>-3.2</v>
      </c>
      <c r="BD26" s="14">
        <v>-7.8</v>
      </c>
      <c r="BE26" s="14">
        <v>-6.6</v>
      </c>
      <c r="BF26" s="14">
        <v>-5.4</v>
      </c>
    </row>
    <row r="27" spans="1:58" x14ac:dyDescent="0.35">
      <c r="A27" s="12" t="s">
        <v>62</v>
      </c>
      <c r="B27" s="18">
        <v>122.836</v>
      </c>
      <c r="C27" s="18">
        <v>139.04900000000001</v>
      </c>
      <c r="D27" s="18">
        <v>135.69300000000001</v>
      </c>
      <c r="E27" s="18">
        <v>119.621</v>
      </c>
      <c r="F27" s="18">
        <v>126.08799999999999</v>
      </c>
      <c r="G27" s="18">
        <v>124.98099999999999</v>
      </c>
      <c r="H27" s="18">
        <v>138.49199999999999</v>
      </c>
      <c r="I27" s="18">
        <v>135.45699999999999</v>
      </c>
      <c r="J27" s="18">
        <v>130.06800000000001</v>
      </c>
      <c r="K27" s="18">
        <v>125.625</v>
      </c>
      <c r="L27" s="18">
        <v>131.73099999999999</v>
      </c>
      <c r="M27" s="18">
        <v>131.202</v>
      </c>
      <c r="N27" s="18">
        <v>126.254</v>
      </c>
      <c r="O27" s="18">
        <v>132.44</v>
      </c>
      <c r="P27" s="18">
        <v>141.49700000000001</v>
      </c>
      <c r="Q27" s="18">
        <v>131.07400000000001</v>
      </c>
      <c r="R27" s="18">
        <v>140.953</v>
      </c>
      <c r="S27" s="18">
        <v>118.16800000000001</v>
      </c>
      <c r="T27" s="18">
        <v>128.49</v>
      </c>
      <c r="U27" s="14">
        <v>0</v>
      </c>
      <c r="V27" s="14">
        <v>-0.4</v>
      </c>
      <c r="W27" s="14">
        <v>-2</v>
      </c>
      <c r="X27" s="14">
        <v>-1</v>
      </c>
      <c r="Y27" s="14">
        <v>-0.8</v>
      </c>
      <c r="Z27" s="14">
        <v>-2.2999999999999998</v>
      </c>
      <c r="AA27" s="14">
        <v>-0.2</v>
      </c>
      <c r="AB27" s="14">
        <v>-1</v>
      </c>
      <c r="AC27" s="14">
        <v>-1.9</v>
      </c>
      <c r="AD27" s="14">
        <v>-1.3</v>
      </c>
      <c r="AE27" s="14">
        <v>-0.6</v>
      </c>
      <c r="AF27" s="14">
        <v>-0.5</v>
      </c>
      <c r="AG27" s="14">
        <v>-1.9</v>
      </c>
      <c r="AH27" s="14">
        <v>-0.9</v>
      </c>
      <c r="AI27" s="14">
        <v>-1.5</v>
      </c>
      <c r="AJ27" s="14">
        <v>-2.2999999999999998</v>
      </c>
      <c r="AK27" s="14">
        <v>-1.8</v>
      </c>
      <c r="AL27" s="14">
        <v>-1.3</v>
      </c>
      <c r="AM27" s="14">
        <v>-0.6</v>
      </c>
      <c r="AN27" s="14">
        <v>-5.6</v>
      </c>
      <c r="AO27" s="14">
        <v>-7.5</v>
      </c>
      <c r="AP27" s="14">
        <v>-6.2</v>
      </c>
      <c r="AQ27" s="14">
        <v>-3.9</v>
      </c>
      <c r="AR27" s="14">
        <v>-5.2</v>
      </c>
      <c r="AS27" s="14">
        <v>-9.1999999999999993</v>
      </c>
      <c r="AT27" s="14">
        <v>-6</v>
      </c>
      <c r="AU27" s="14">
        <v>-7.3</v>
      </c>
      <c r="AV27" s="14">
        <v>-8.1999999999999993</v>
      </c>
      <c r="AW27" s="14">
        <v>-7.2</v>
      </c>
      <c r="AX27" s="14">
        <v>-7.8</v>
      </c>
      <c r="AY27" s="14">
        <v>-5.5</v>
      </c>
      <c r="AZ27" s="14">
        <v>-7.1</v>
      </c>
      <c r="BA27" s="14">
        <v>-5.2</v>
      </c>
      <c r="BB27" s="14">
        <v>-7.6</v>
      </c>
      <c r="BC27" s="14">
        <v>-6.7</v>
      </c>
      <c r="BD27" s="14">
        <v>-10.9</v>
      </c>
      <c r="BE27" s="14">
        <v>-7.6</v>
      </c>
      <c r="BF27" s="14">
        <v>-7.9</v>
      </c>
    </row>
    <row r="28" spans="1:58" x14ac:dyDescent="0.35">
      <c r="A28" s="12" t="s">
        <v>63</v>
      </c>
      <c r="B28" s="18">
        <v>119.932</v>
      </c>
      <c r="C28" s="18">
        <v>136.197</v>
      </c>
      <c r="D28" s="18">
        <v>134.66</v>
      </c>
      <c r="E28" s="18">
        <v>116.348</v>
      </c>
      <c r="F28" s="18">
        <v>121.593</v>
      </c>
      <c r="G28" s="18">
        <v>119.977</v>
      </c>
      <c r="H28" s="18">
        <v>136.33000000000001</v>
      </c>
      <c r="I28" s="18">
        <v>133.80500000000001</v>
      </c>
      <c r="J28" s="18">
        <v>124.828</v>
      </c>
      <c r="K28" s="18">
        <v>121.236</v>
      </c>
      <c r="L28" s="18">
        <v>131.29</v>
      </c>
      <c r="M28" s="18">
        <v>128.34299999999999</v>
      </c>
      <c r="N28" s="18">
        <v>122.70699999999999</v>
      </c>
      <c r="O28" s="18">
        <v>130.042</v>
      </c>
      <c r="P28" s="18">
        <v>139.94999999999999</v>
      </c>
      <c r="Q28" s="18">
        <v>125.702</v>
      </c>
      <c r="R28" s="18">
        <v>136.60900000000001</v>
      </c>
      <c r="S28" s="18">
        <v>114.146</v>
      </c>
      <c r="T28" s="18">
        <v>124.349</v>
      </c>
      <c r="U28" s="14">
        <v>-2.4</v>
      </c>
      <c r="V28" s="14">
        <v>-2.1</v>
      </c>
      <c r="W28" s="14">
        <v>-0.8</v>
      </c>
      <c r="X28" s="14">
        <v>-2.7</v>
      </c>
      <c r="Y28" s="14">
        <v>-3.6</v>
      </c>
      <c r="Z28" s="14">
        <v>-4</v>
      </c>
      <c r="AA28" s="14">
        <v>-1.6</v>
      </c>
      <c r="AB28" s="14">
        <v>-1.2</v>
      </c>
      <c r="AC28" s="14">
        <v>-4</v>
      </c>
      <c r="AD28" s="14">
        <v>-3.5</v>
      </c>
      <c r="AE28" s="14">
        <v>-0.3</v>
      </c>
      <c r="AF28" s="14">
        <v>-2.2000000000000002</v>
      </c>
      <c r="AG28" s="14">
        <v>-2.8</v>
      </c>
      <c r="AH28" s="14">
        <v>-1.8</v>
      </c>
      <c r="AI28" s="14">
        <v>-1.1000000000000001</v>
      </c>
      <c r="AJ28" s="14">
        <v>-4.0999999999999996</v>
      </c>
      <c r="AK28" s="14">
        <v>-3.1</v>
      </c>
      <c r="AL28" s="14">
        <v>-3.4</v>
      </c>
      <c r="AM28" s="14">
        <v>-3.2</v>
      </c>
      <c r="AN28" s="14">
        <v>-5.7</v>
      </c>
      <c r="AO28" s="14">
        <v>-6.7</v>
      </c>
      <c r="AP28" s="14">
        <v>-3.7</v>
      </c>
      <c r="AQ28" s="14">
        <v>-5.2</v>
      </c>
      <c r="AR28" s="14">
        <v>-6.7</v>
      </c>
      <c r="AS28" s="14">
        <v>-10.3</v>
      </c>
      <c r="AT28" s="14">
        <v>-4.8</v>
      </c>
      <c r="AU28" s="14">
        <v>-5.0999999999999996</v>
      </c>
      <c r="AV28" s="14">
        <v>-10.3</v>
      </c>
      <c r="AW28" s="14">
        <v>-8.4</v>
      </c>
      <c r="AX28" s="14">
        <v>-4.7</v>
      </c>
      <c r="AY28" s="14">
        <v>-4</v>
      </c>
      <c r="AZ28" s="14">
        <v>-8.9</v>
      </c>
      <c r="BA28" s="14">
        <v>-5.5</v>
      </c>
      <c r="BB28" s="14">
        <v>-5.9</v>
      </c>
      <c r="BC28" s="14">
        <v>-8.6999999999999993</v>
      </c>
      <c r="BD28" s="14">
        <v>-11.3</v>
      </c>
      <c r="BE28" s="14">
        <v>-7.6</v>
      </c>
      <c r="BF28" s="14">
        <v>-9.8000000000000007</v>
      </c>
    </row>
    <row r="29" spans="1:58" x14ac:dyDescent="0.35">
      <c r="A29" s="12" t="s">
        <v>64</v>
      </c>
      <c r="B29" s="18">
        <v>116.25700000000001</v>
      </c>
      <c r="C29" s="18">
        <v>128.45699999999999</v>
      </c>
      <c r="D29" s="18">
        <v>127.32299999999999</v>
      </c>
      <c r="E29" s="18">
        <v>111.13</v>
      </c>
      <c r="F29" s="18">
        <v>119.605</v>
      </c>
      <c r="G29" s="18">
        <v>116.71299999999999</v>
      </c>
      <c r="H29" s="18">
        <v>129.58699999999999</v>
      </c>
      <c r="I29" s="18">
        <v>129.70400000000001</v>
      </c>
      <c r="J29" s="18">
        <v>118.61499999999999</v>
      </c>
      <c r="K29" s="18">
        <v>118.46</v>
      </c>
      <c r="L29" s="18">
        <v>127.53</v>
      </c>
      <c r="M29" s="18">
        <v>124.974</v>
      </c>
      <c r="N29" s="18">
        <v>113.702</v>
      </c>
      <c r="O29" s="18">
        <v>125.867</v>
      </c>
      <c r="P29" s="18">
        <v>132.80199999999999</v>
      </c>
      <c r="Q29" s="18">
        <v>120.96299999999999</v>
      </c>
      <c r="R29" s="18">
        <v>130.565</v>
      </c>
      <c r="S29" s="18">
        <v>110.13</v>
      </c>
      <c r="T29" s="18">
        <v>117.212</v>
      </c>
      <c r="U29" s="14">
        <v>-3.1</v>
      </c>
      <c r="V29" s="14">
        <v>-5.7</v>
      </c>
      <c r="W29" s="14">
        <v>-5.4</v>
      </c>
      <c r="X29" s="14">
        <v>-4.5</v>
      </c>
      <c r="Y29" s="14">
        <v>-1.6</v>
      </c>
      <c r="Z29" s="14">
        <v>-2.7</v>
      </c>
      <c r="AA29" s="14">
        <v>-4.9000000000000004</v>
      </c>
      <c r="AB29" s="14">
        <v>-3.1</v>
      </c>
      <c r="AC29" s="14">
        <v>-5</v>
      </c>
      <c r="AD29" s="14">
        <v>-2.2999999999999998</v>
      </c>
      <c r="AE29" s="14">
        <v>-2.9</v>
      </c>
      <c r="AF29" s="14">
        <v>-2.6</v>
      </c>
      <c r="AG29" s="14">
        <v>-7.3</v>
      </c>
      <c r="AH29" s="14">
        <v>-3.2</v>
      </c>
      <c r="AI29" s="14">
        <v>-5.0999999999999996</v>
      </c>
      <c r="AJ29" s="14">
        <v>-3.8</v>
      </c>
      <c r="AK29" s="14">
        <v>-4.4000000000000004</v>
      </c>
      <c r="AL29" s="14">
        <v>-3.5</v>
      </c>
      <c r="AM29" s="14">
        <v>-5.7</v>
      </c>
      <c r="AN29" s="14">
        <v>-8.4</v>
      </c>
      <c r="AO29" s="14">
        <v>-12.5</v>
      </c>
      <c r="AP29" s="14">
        <v>-10.5</v>
      </c>
      <c r="AQ29" s="14">
        <v>-9.8000000000000007</v>
      </c>
      <c r="AR29" s="14">
        <v>-7.7</v>
      </c>
      <c r="AS29" s="14">
        <v>-11.6</v>
      </c>
      <c r="AT29" s="14">
        <v>-10.5</v>
      </c>
      <c r="AU29" s="14">
        <v>-8.8000000000000007</v>
      </c>
      <c r="AV29" s="14">
        <v>-14.3</v>
      </c>
      <c r="AW29" s="14">
        <v>-9.8000000000000007</v>
      </c>
      <c r="AX29" s="14">
        <v>-8</v>
      </c>
      <c r="AY29" s="14">
        <v>-7.9</v>
      </c>
      <c r="AZ29" s="14">
        <v>-15.7</v>
      </c>
      <c r="BA29" s="14">
        <v>-7.1</v>
      </c>
      <c r="BB29" s="14">
        <v>-10.9</v>
      </c>
      <c r="BC29" s="14">
        <v>-12.2</v>
      </c>
      <c r="BD29" s="14">
        <v>-14.2</v>
      </c>
      <c r="BE29" s="14">
        <v>-12.9</v>
      </c>
      <c r="BF29" s="14">
        <v>-14.2</v>
      </c>
    </row>
    <row r="30" spans="1:58" x14ac:dyDescent="0.35">
      <c r="A30" s="12" t="s">
        <v>65</v>
      </c>
      <c r="B30" s="18">
        <v>110.86499999999999</v>
      </c>
      <c r="C30" s="18">
        <v>118.83499999999999</v>
      </c>
      <c r="D30" s="18">
        <v>119.18300000000001</v>
      </c>
      <c r="E30" s="18">
        <v>102.879</v>
      </c>
      <c r="F30" s="18">
        <v>113.675</v>
      </c>
      <c r="G30" s="18">
        <v>111.154</v>
      </c>
      <c r="H30" s="18">
        <v>124.211</v>
      </c>
      <c r="I30" s="18">
        <v>123.417</v>
      </c>
      <c r="J30" s="18">
        <v>112.76900000000001</v>
      </c>
      <c r="K30" s="18">
        <v>111.9</v>
      </c>
      <c r="L30" s="18">
        <v>123.23</v>
      </c>
      <c r="M30" s="18">
        <v>117.19199999999999</v>
      </c>
      <c r="N30" s="18">
        <v>110.315</v>
      </c>
      <c r="O30" s="18">
        <v>119.693</v>
      </c>
      <c r="P30" s="18">
        <v>121.20399999999999</v>
      </c>
      <c r="Q30" s="18">
        <v>112.449</v>
      </c>
      <c r="R30" s="18">
        <v>125.248</v>
      </c>
      <c r="S30" s="18">
        <v>102.994</v>
      </c>
      <c r="T30" s="18">
        <v>113.399</v>
      </c>
      <c r="U30" s="14">
        <v>-4.5999999999999996</v>
      </c>
      <c r="V30" s="14">
        <v>-7.5</v>
      </c>
      <c r="W30" s="14">
        <v>-6.4</v>
      </c>
      <c r="X30" s="14">
        <v>-7.4</v>
      </c>
      <c r="Y30" s="14">
        <v>-5</v>
      </c>
      <c r="Z30" s="14">
        <v>-4.8</v>
      </c>
      <c r="AA30" s="14">
        <v>-4.0999999999999996</v>
      </c>
      <c r="AB30" s="14">
        <v>-4.8</v>
      </c>
      <c r="AC30" s="14">
        <v>-4.9000000000000004</v>
      </c>
      <c r="AD30" s="14">
        <v>-5.5</v>
      </c>
      <c r="AE30" s="14">
        <v>-3.4</v>
      </c>
      <c r="AF30" s="14">
        <v>-6.2</v>
      </c>
      <c r="AG30" s="14">
        <v>-3</v>
      </c>
      <c r="AH30" s="14">
        <v>-4.9000000000000004</v>
      </c>
      <c r="AI30" s="14">
        <v>-8.6999999999999993</v>
      </c>
      <c r="AJ30" s="14">
        <v>-7</v>
      </c>
      <c r="AK30" s="14">
        <v>-4.0999999999999996</v>
      </c>
      <c r="AL30" s="14">
        <v>-6.5</v>
      </c>
      <c r="AM30" s="14">
        <v>-3.3</v>
      </c>
      <c r="AN30" s="14">
        <v>-9.8000000000000007</v>
      </c>
      <c r="AO30" s="14">
        <v>-14.9</v>
      </c>
      <c r="AP30" s="14">
        <v>-13.9</v>
      </c>
      <c r="AQ30" s="14">
        <v>-14.8</v>
      </c>
      <c r="AR30" s="14">
        <v>-10.6</v>
      </c>
      <c r="AS30" s="14">
        <v>-13.1</v>
      </c>
      <c r="AT30" s="14">
        <v>-10.5</v>
      </c>
      <c r="AU30" s="14">
        <v>-9.8000000000000007</v>
      </c>
      <c r="AV30" s="14">
        <v>-14.9</v>
      </c>
      <c r="AW30" s="14">
        <v>-12.1</v>
      </c>
      <c r="AX30" s="14">
        <v>-7</v>
      </c>
      <c r="AY30" s="14">
        <v>-11.1</v>
      </c>
      <c r="AZ30" s="14">
        <v>-14.2</v>
      </c>
      <c r="BA30" s="14">
        <v>-10.4</v>
      </c>
      <c r="BB30" s="14">
        <v>-15.6</v>
      </c>
      <c r="BC30" s="14">
        <v>-16.2</v>
      </c>
      <c r="BD30" s="14">
        <v>-12.7</v>
      </c>
      <c r="BE30" s="14">
        <v>-14</v>
      </c>
      <c r="BF30" s="14">
        <v>-12.3</v>
      </c>
    </row>
    <row r="31" spans="1:58" x14ac:dyDescent="0.35">
      <c r="A31" s="12" t="s">
        <v>66</v>
      </c>
      <c r="B31" s="18">
        <v>106.71899999999999</v>
      </c>
      <c r="C31" s="18">
        <v>118.843</v>
      </c>
      <c r="D31" s="18">
        <v>116.298</v>
      </c>
      <c r="E31" s="18">
        <v>101.73699999999999</v>
      </c>
      <c r="F31" s="18">
        <v>108.044</v>
      </c>
      <c r="G31" s="18">
        <v>106.215</v>
      </c>
      <c r="H31" s="18">
        <v>119.053</v>
      </c>
      <c r="I31" s="18">
        <v>119.785</v>
      </c>
      <c r="J31" s="18">
        <v>108.557</v>
      </c>
      <c r="K31" s="18">
        <v>107.77</v>
      </c>
      <c r="L31" s="18">
        <v>122.018</v>
      </c>
      <c r="M31" s="18">
        <v>114.5</v>
      </c>
      <c r="N31" s="18">
        <v>106.04</v>
      </c>
      <c r="O31" s="18">
        <v>117.283</v>
      </c>
      <c r="P31" s="18">
        <v>121.039</v>
      </c>
      <c r="Q31" s="18">
        <v>110.63200000000001</v>
      </c>
      <c r="R31" s="18">
        <v>119.511</v>
      </c>
      <c r="S31" s="18">
        <v>103.63</v>
      </c>
      <c r="T31" s="18">
        <v>111.003</v>
      </c>
      <c r="U31" s="14">
        <v>-3.7</v>
      </c>
      <c r="V31" s="14">
        <v>0</v>
      </c>
      <c r="W31" s="14">
        <v>-2.4</v>
      </c>
      <c r="X31" s="14">
        <v>-1.1000000000000001</v>
      </c>
      <c r="Y31" s="14">
        <v>-5</v>
      </c>
      <c r="Z31" s="14">
        <v>-4.4000000000000004</v>
      </c>
      <c r="AA31" s="14">
        <v>-4.2</v>
      </c>
      <c r="AB31" s="14">
        <v>-2.9</v>
      </c>
      <c r="AC31" s="14">
        <v>-3.7</v>
      </c>
      <c r="AD31" s="14">
        <v>-3.7</v>
      </c>
      <c r="AE31" s="14">
        <v>-1</v>
      </c>
      <c r="AF31" s="14">
        <v>-2.2999999999999998</v>
      </c>
      <c r="AG31" s="14">
        <v>-3.9</v>
      </c>
      <c r="AH31" s="14">
        <v>-2</v>
      </c>
      <c r="AI31" s="14">
        <v>-0.1</v>
      </c>
      <c r="AJ31" s="14">
        <v>-1.6</v>
      </c>
      <c r="AK31" s="14">
        <v>-4.5999999999999996</v>
      </c>
      <c r="AL31" s="14">
        <v>0.6</v>
      </c>
      <c r="AM31" s="14">
        <v>-2.1</v>
      </c>
      <c r="AN31" s="14">
        <v>-13.1</v>
      </c>
      <c r="AO31" s="14">
        <v>-14.5</v>
      </c>
      <c r="AP31" s="14">
        <v>-14.3</v>
      </c>
      <c r="AQ31" s="14">
        <v>-15</v>
      </c>
      <c r="AR31" s="14">
        <v>-14.3</v>
      </c>
      <c r="AS31" s="14">
        <v>-15</v>
      </c>
      <c r="AT31" s="14">
        <v>-14</v>
      </c>
      <c r="AU31" s="14">
        <v>-11.6</v>
      </c>
      <c r="AV31" s="14">
        <v>-16.5</v>
      </c>
      <c r="AW31" s="14">
        <v>-14.2</v>
      </c>
      <c r="AX31" s="14">
        <v>-7.4</v>
      </c>
      <c r="AY31" s="14">
        <v>-12.7</v>
      </c>
      <c r="AZ31" s="14">
        <v>-16</v>
      </c>
      <c r="BA31" s="14">
        <v>-11.4</v>
      </c>
      <c r="BB31" s="14">
        <v>-14.5</v>
      </c>
      <c r="BC31" s="14">
        <v>-15.6</v>
      </c>
      <c r="BD31" s="14">
        <v>-15.2</v>
      </c>
      <c r="BE31" s="14">
        <v>-12.3</v>
      </c>
      <c r="BF31" s="14">
        <v>-13.6</v>
      </c>
    </row>
    <row r="32" spans="1:58" x14ac:dyDescent="0.35">
      <c r="A32" s="12" t="s">
        <v>67</v>
      </c>
      <c r="B32" s="18">
        <v>104.624</v>
      </c>
      <c r="C32" s="18">
        <v>114.084</v>
      </c>
      <c r="D32" s="18">
        <v>111.11499999999999</v>
      </c>
      <c r="E32" s="18">
        <v>100.069</v>
      </c>
      <c r="F32" s="18">
        <v>103.315</v>
      </c>
      <c r="G32" s="18">
        <v>101.172</v>
      </c>
      <c r="H32" s="18">
        <v>114.622</v>
      </c>
      <c r="I32" s="18">
        <v>115.386</v>
      </c>
      <c r="J32" s="18">
        <v>103.095</v>
      </c>
      <c r="K32" s="18">
        <v>104.218</v>
      </c>
      <c r="L32" s="18">
        <v>118.48699999999999</v>
      </c>
      <c r="M32" s="18">
        <v>108.648</v>
      </c>
      <c r="N32" s="18">
        <v>100.739</v>
      </c>
      <c r="O32" s="18">
        <v>115.39100000000001</v>
      </c>
      <c r="P32" s="18">
        <v>119.193</v>
      </c>
      <c r="Q32" s="18">
        <v>106.44499999999999</v>
      </c>
      <c r="R32" s="18">
        <v>114.027</v>
      </c>
      <c r="S32" s="18">
        <v>98.552000000000007</v>
      </c>
      <c r="T32" s="18">
        <v>109.499</v>
      </c>
      <c r="U32" s="14">
        <v>-2</v>
      </c>
      <c r="V32" s="14">
        <v>-4</v>
      </c>
      <c r="W32" s="14">
        <v>-4.5</v>
      </c>
      <c r="X32" s="14">
        <v>-1.6</v>
      </c>
      <c r="Y32" s="14">
        <v>-4.4000000000000004</v>
      </c>
      <c r="Z32" s="14">
        <v>-4.7</v>
      </c>
      <c r="AA32" s="14">
        <v>-3.7</v>
      </c>
      <c r="AB32" s="14">
        <v>-3.7</v>
      </c>
      <c r="AC32" s="14">
        <v>-5</v>
      </c>
      <c r="AD32" s="14">
        <v>-3.3</v>
      </c>
      <c r="AE32" s="14">
        <v>-2.9</v>
      </c>
      <c r="AF32" s="14">
        <v>-5.0999999999999996</v>
      </c>
      <c r="AG32" s="14">
        <v>-5</v>
      </c>
      <c r="AH32" s="14">
        <v>-1.6</v>
      </c>
      <c r="AI32" s="14">
        <v>-1.5</v>
      </c>
      <c r="AJ32" s="14">
        <v>-3.8</v>
      </c>
      <c r="AK32" s="14">
        <v>-4.5999999999999996</v>
      </c>
      <c r="AL32" s="14">
        <v>-4.9000000000000004</v>
      </c>
      <c r="AM32" s="14">
        <v>-1.4</v>
      </c>
      <c r="AN32" s="14">
        <v>-12.8</v>
      </c>
      <c r="AO32" s="14">
        <v>-16.2</v>
      </c>
      <c r="AP32" s="14">
        <v>-17.5</v>
      </c>
      <c r="AQ32" s="14">
        <v>-14</v>
      </c>
      <c r="AR32" s="14">
        <v>-15</v>
      </c>
      <c r="AS32" s="14">
        <v>-15.7</v>
      </c>
      <c r="AT32" s="14">
        <v>-15.9</v>
      </c>
      <c r="AU32" s="14">
        <v>-13.8</v>
      </c>
      <c r="AV32" s="14">
        <v>-17.399999999999999</v>
      </c>
      <c r="AW32" s="14">
        <v>-14</v>
      </c>
      <c r="AX32" s="14">
        <v>-9.8000000000000007</v>
      </c>
      <c r="AY32" s="14">
        <v>-15.3</v>
      </c>
      <c r="AZ32" s="14">
        <v>-17.899999999999999</v>
      </c>
      <c r="BA32" s="14">
        <v>-11.3</v>
      </c>
      <c r="BB32" s="14">
        <v>-14.8</v>
      </c>
      <c r="BC32" s="14">
        <v>-15.3</v>
      </c>
      <c r="BD32" s="14">
        <v>-16.5</v>
      </c>
      <c r="BE32" s="14">
        <v>-13.7</v>
      </c>
      <c r="BF32" s="14">
        <v>-11.9</v>
      </c>
    </row>
    <row r="33" spans="1:58" x14ac:dyDescent="0.35">
      <c r="A33" s="12" t="s">
        <v>68</v>
      </c>
      <c r="B33" s="18">
        <v>102.861</v>
      </c>
      <c r="C33" s="18">
        <v>113.285</v>
      </c>
      <c r="D33" s="18">
        <v>111.54900000000001</v>
      </c>
      <c r="E33" s="18">
        <v>98.471999999999994</v>
      </c>
      <c r="F33" s="18">
        <v>103.66</v>
      </c>
      <c r="G33" s="18">
        <v>101.88800000000001</v>
      </c>
      <c r="H33" s="18">
        <v>113.533</v>
      </c>
      <c r="I33" s="18">
        <v>115.185</v>
      </c>
      <c r="J33" s="18">
        <v>101.63200000000001</v>
      </c>
      <c r="K33" s="18">
        <v>101.88800000000001</v>
      </c>
      <c r="L33" s="18">
        <v>116.527</v>
      </c>
      <c r="M33" s="18">
        <v>109.19799999999999</v>
      </c>
      <c r="N33" s="18">
        <v>98.843000000000004</v>
      </c>
      <c r="O33" s="18">
        <v>111.33499999999999</v>
      </c>
      <c r="P33" s="18">
        <v>118.17400000000001</v>
      </c>
      <c r="Q33" s="18">
        <v>104.93</v>
      </c>
      <c r="R33" s="18">
        <v>112.54600000000001</v>
      </c>
      <c r="S33" s="18">
        <v>100.11499999999999</v>
      </c>
      <c r="T33" s="18">
        <v>106.3</v>
      </c>
      <c r="U33" s="14">
        <v>-1.7</v>
      </c>
      <c r="V33" s="14">
        <v>-0.7</v>
      </c>
      <c r="W33" s="14">
        <v>0.4</v>
      </c>
      <c r="X33" s="14">
        <v>-1.6</v>
      </c>
      <c r="Y33" s="14">
        <v>0.3</v>
      </c>
      <c r="Z33" s="14">
        <v>0.7</v>
      </c>
      <c r="AA33" s="14">
        <v>-1</v>
      </c>
      <c r="AB33" s="14">
        <v>-0.2</v>
      </c>
      <c r="AC33" s="14">
        <v>-1.4</v>
      </c>
      <c r="AD33" s="14">
        <v>-2.2000000000000002</v>
      </c>
      <c r="AE33" s="14">
        <v>-1.7</v>
      </c>
      <c r="AF33" s="14">
        <v>0.5</v>
      </c>
      <c r="AG33" s="14">
        <v>-1.9</v>
      </c>
      <c r="AH33" s="14">
        <v>-3.5</v>
      </c>
      <c r="AI33" s="14">
        <v>-0.9</v>
      </c>
      <c r="AJ33" s="14">
        <v>-1.4</v>
      </c>
      <c r="AK33" s="14">
        <v>-1.3</v>
      </c>
      <c r="AL33" s="14">
        <v>1.6</v>
      </c>
      <c r="AM33" s="14">
        <v>-2.9</v>
      </c>
      <c r="AN33" s="14">
        <v>-11.5</v>
      </c>
      <c r="AO33" s="14">
        <v>-11.8</v>
      </c>
      <c r="AP33" s="14">
        <v>-12.4</v>
      </c>
      <c r="AQ33" s="14">
        <v>-11.4</v>
      </c>
      <c r="AR33" s="14">
        <v>-13.3</v>
      </c>
      <c r="AS33" s="14">
        <v>-12.7</v>
      </c>
      <c r="AT33" s="14">
        <v>-12.4</v>
      </c>
      <c r="AU33" s="14">
        <v>-11.2</v>
      </c>
      <c r="AV33" s="14">
        <v>-14.3</v>
      </c>
      <c r="AW33" s="14">
        <v>-14</v>
      </c>
      <c r="AX33" s="14">
        <v>-8.6</v>
      </c>
      <c r="AY33" s="14">
        <v>-12.6</v>
      </c>
      <c r="AZ33" s="14">
        <v>-13.1</v>
      </c>
      <c r="BA33" s="14">
        <v>-11.5</v>
      </c>
      <c r="BB33" s="14">
        <v>-11</v>
      </c>
      <c r="BC33" s="14">
        <v>-13.3</v>
      </c>
      <c r="BD33" s="14">
        <v>-13.8</v>
      </c>
      <c r="BE33" s="14">
        <v>-9.1</v>
      </c>
      <c r="BF33" s="14">
        <v>-9.3000000000000007</v>
      </c>
    </row>
    <row r="34" spans="1:58" x14ac:dyDescent="0.35">
      <c r="A34" s="12" t="s">
        <v>69</v>
      </c>
      <c r="B34" s="18">
        <v>97.307000000000002</v>
      </c>
      <c r="C34" s="18">
        <v>103.193</v>
      </c>
      <c r="D34" s="18">
        <v>102.34</v>
      </c>
      <c r="E34" s="18">
        <v>92.688000000000002</v>
      </c>
      <c r="F34" s="18">
        <v>99.84</v>
      </c>
      <c r="G34" s="18">
        <v>94.950999999999993</v>
      </c>
      <c r="H34" s="18">
        <v>103.54300000000001</v>
      </c>
      <c r="I34" s="18">
        <v>103.09399999999999</v>
      </c>
      <c r="J34" s="18">
        <v>94.236000000000004</v>
      </c>
      <c r="K34" s="18">
        <v>97.953999999999994</v>
      </c>
      <c r="L34" s="18">
        <v>106.375</v>
      </c>
      <c r="M34" s="18">
        <v>101.441</v>
      </c>
      <c r="N34" s="18">
        <v>91.831999999999994</v>
      </c>
      <c r="O34" s="18">
        <v>100.88800000000001</v>
      </c>
      <c r="P34" s="18">
        <v>108.80200000000001</v>
      </c>
      <c r="Q34" s="18">
        <v>97.891000000000005</v>
      </c>
      <c r="R34" s="18">
        <v>102.69499999999999</v>
      </c>
      <c r="S34" s="18">
        <v>94.555000000000007</v>
      </c>
      <c r="T34" s="18">
        <v>96.947999999999993</v>
      </c>
      <c r="U34" s="14">
        <v>-5.4</v>
      </c>
      <c r="V34" s="14">
        <v>-8.9</v>
      </c>
      <c r="W34" s="14">
        <v>-8.3000000000000007</v>
      </c>
      <c r="X34" s="14">
        <v>-5.9</v>
      </c>
      <c r="Y34" s="14">
        <v>-3.7</v>
      </c>
      <c r="Z34" s="14">
        <v>-6.8</v>
      </c>
      <c r="AA34" s="14">
        <v>-8.8000000000000007</v>
      </c>
      <c r="AB34" s="14">
        <v>-10.5</v>
      </c>
      <c r="AC34" s="14">
        <v>-7.3</v>
      </c>
      <c r="AD34" s="14">
        <v>-3.9</v>
      </c>
      <c r="AE34" s="14">
        <v>-8.6999999999999993</v>
      </c>
      <c r="AF34" s="14">
        <v>-7.1</v>
      </c>
      <c r="AG34" s="14">
        <v>-7.1</v>
      </c>
      <c r="AH34" s="14">
        <v>-9.4</v>
      </c>
      <c r="AI34" s="14">
        <v>-7.9</v>
      </c>
      <c r="AJ34" s="14">
        <v>-6.7</v>
      </c>
      <c r="AK34" s="14">
        <v>-8.8000000000000007</v>
      </c>
      <c r="AL34" s="14">
        <v>-5.6</v>
      </c>
      <c r="AM34" s="14">
        <v>-8.8000000000000007</v>
      </c>
      <c r="AN34" s="14">
        <v>-12.2</v>
      </c>
      <c r="AO34" s="14">
        <v>-13.2</v>
      </c>
      <c r="AP34" s="14">
        <v>-14.1</v>
      </c>
      <c r="AQ34" s="14">
        <v>-9.9</v>
      </c>
      <c r="AR34" s="14">
        <v>-12.2</v>
      </c>
      <c r="AS34" s="14">
        <v>-14.6</v>
      </c>
      <c r="AT34" s="14">
        <v>-16.600000000000001</v>
      </c>
      <c r="AU34" s="14">
        <v>-16.5</v>
      </c>
      <c r="AV34" s="14">
        <v>-16.399999999999999</v>
      </c>
      <c r="AW34" s="14">
        <v>-12.5</v>
      </c>
      <c r="AX34" s="14">
        <v>-13.7</v>
      </c>
      <c r="AY34" s="14">
        <v>-13.4</v>
      </c>
      <c r="AZ34" s="14">
        <v>-16.8</v>
      </c>
      <c r="BA34" s="14">
        <v>-15.7</v>
      </c>
      <c r="BB34" s="14">
        <v>-10.199999999999999</v>
      </c>
      <c r="BC34" s="14">
        <v>-12.9</v>
      </c>
      <c r="BD34" s="14">
        <v>-18</v>
      </c>
      <c r="BE34" s="14">
        <v>-8.1999999999999993</v>
      </c>
      <c r="BF34" s="14">
        <v>-14.5</v>
      </c>
    </row>
    <row r="35" spans="1:58" x14ac:dyDescent="0.35">
      <c r="A35" s="12" t="s">
        <v>70</v>
      </c>
      <c r="B35" s="18">
        <v>96.563000000000002</v>
      </c>
      <c r="C35" s="18">
        <v>102.236</v>
      </c>
      <c r="D35" s="18">
        <v>101.586</v>
      </c>
      <c r="E35" s="18">
        <v>92.471999999999994</v>
      </c>
      <c r="F35" s="18">
        <v>98.051000000000002</v>
      </c>
      <c r="G35" s="18">
        <v>94.295000000000002</v>
      </c>
      <c r="H35" s="18">
        <v>101.46</v>
      </c>
      <c r="I35" s="18">
        <v>100.477</v>
      </c>
      <c r="J35" s="18">
        <v>94.031000000000006</v>
      </c>
      <c r="K35" s="18">
        <v>96.156999999999996</v>
      </c>
      <c r="L35" s="18">
        <v>102.923</v>
      </c>
      <c r="M35" s="18">
        <v>99.665000000000006</v>
      </c>
      <c r="N35" s="18">
        <v>92.054000000000002</v>
      </c>
      <c r="O35" s="18">
        <v>97.828999999999994</v>
      </c>
      <c r="P35" s="18">
        <v>107.584</v>
      </c>
      <c r="Q35" s="18">
        <v>99.781000000000006</v>
      </c>
      <c r="R35" s="18">
        <v>101.57</v>
      </c>
      <c r="S35" s="18">
        <v>95.790999999999997</v>
      </c>
      <c r="T35" s="18">
        <v>96.248000000000005</v>
      </c>
      <c r="U35" s="14">
        <v>-0.8</v>
      </c>
      <c r="V35" s="14">
        <v>-0.9</v>
      </c>
      <c r="W35" s="14">
        <v>-0.7</v>
      </c>
      <c r="X35" s="14">
        <v>-0.2</v>
      </c>
      <c r="Y35" s="14">
        <v>-1.8</v>
      </c>
      <c r="Z35" s="14">
        <v>-0.7</v>
      </c>
      <c r="AA35" s="14">
        <v>-2</v>
      </c>
      <c r="AB35" s="14">
        <v>-2.5</v>
      </c>
      <c r="AC35" s="14">
        <v>-0.2</v>
      </c>
      <c r="AD35" s="14">
        <v>-1.8</v>
      </c>
      <c r="AE35" s="14">
        <v>-3.2</v>
      </c>
      <c r="AF35" s="14">
        <v>-1.8</v>
      </c>
      <c r="AG35" s="14">
        <v>0.2</v>
      </c>
      <c r="AH35" s="14">
        <v>-3</v>
      </c>
      <c r="AI35" s="14">
        <v>-1.1000000000000001</v>
      </c>
      <c r="AJ35" s="14">
        <v>1.9</v>
      </c>
      <c r="AK35" s="14">
        <v>-1.1000000000000001</v>
      </c>
      <c r="AL35" s="14">
        <v>1.3</v>
      </c>
      <c r="AM35" s="14">
        <v>-0.7</v>
      </c>
      <c r="AN35" s="14">
        <v>-9.5</v>
      </c>
      <c r="AO35" s="14">
        <v>-14</v>
      </c>
      <c r="AP35" s="14">
        <v>-12.7</v>
      </c>
      <c r="AQ35" s="14">
        <v>-9.1</v>
      </c>
      <c r="AR35" s="14">
        <v>-9.1999999999999993</v>
      </c>
      <c r="AS35" s="14">
        <v>-11.2</v>
      </c>
      <c r="AT35" s="14">
        <v>-14.8</v>
      </c>
      <c r="AU35" s="14">
        <v>-16.100000000000001</v>
      </c>
      <c r="AV35" s="14">
        <v>-13.4</v>
      </c>
      <c r="AW35" s="14">
        <v>-10.8</v>
      </c>
      <c r="AX35" s="14">
        <v>-15.6</v>
      </c>
      <c r="AY35" s="14">
        <v>-13</v>
      </c>
      <c r="AZ35" s="14">
        <v>-13.2</v>
      </c>
      <c r="BA35" s="14">
        <v>-16.600000000000001</v>
      </c>
      <c r="BB35" s="14">
        <v>-11.1</v>
      </c>
      <c r="BC35" s="14">
        <v>-9.8000000000000007</v>
      </c>
      <c r="BD35" s="14">
        <v>-15</v>
      </c>
      <c r="BE35" s="14">
        <v>-7.6</v>
      </c>
      <c r="BF35" s="14">
        <v>-13.3</v>
      </c>
    </row>
    <row r="36" spans="1:58" x14ac:dyDescent="0.35">
      <c r="A36" s="12" t="s">
        <v>71</v>
      </c>
      <c r="B36" s="18">
        <v>97.433000000000007</v>
      </c>
      <c r="C36" s="18">
        <v>101.37</v>
      </c>
      <c r="D36" s="18">
        <v>100.371</v>
      </c>
      <c r="E36" s="18">
        <v>94.286000000000001</v>
      </c>
      <c r="F36" s="18">
        <v>97.316000000000003</v>
      </c>
      <c r="G36" s="18">
        <v>95.759</v>
      </c>
      <c r="H36" s="18">
        <v>101.331</v>
      </c>
      <c r="I36" s="18">
        <v>100.517</v>
      </c>
      <c r="J36" s="18">
        <v>94.754999999999995</v>
      </c>
      <c r="K36" s="18">
        <v>97.858999999999995</v>
      </c>
      <c r="L36" s="18">
        <v>101.848</v>
      </c>
      <c r="M36" s="18">
        <v>100.89400000000001</v>
      </c>
      <c r="N36" s="18">
        <v>92.492000000000004</v>
      </c>
      <c r="O36" s="18">
        <v>98.027000000000001</v>
      </c>
      <c r="P36" s="18">
        <v>106.145</v>
      </c>
      <c r="Q36" s="18">
        <v>101.14100000000001</v>
      </c>
      <c r="R36" s="18">
        <v>103.187</v>
      </c>
      <c r="S36" s="18">
        <v>94.759</v>
      </c>
      <c r="T36" s="18">
        <v>96.051000000000002</v>
      </c>
      <c r="U36" s="14">
        <v>0.9</v>
      </c>
      <c r="V36" s="14">
        <v>-0.8</v>
      </c>
      <c r="W36" s="14">
        <v>-1.2</v>
      </c>
      <c r="X36" s="14">
        <v>2</v>
      </c>
      <c r="Y36" s="14">
        <v>-0.8</v>
      </c>
      <c r="Z36" s="14">
        <v>1.6</v>
      </c>
      <c r="AA36" s="14">
        <v>-0.1</v>
      </c>
      <c r="AB36" s="14">
        <v>0</v>
      </c>
      <c r="AC36" s="14">
        <v>0.8</v>
      </c>
      <c r="AD36" s="14">
        <v>1.8</v>
      </c>
      <c r="AE36" s="14">
        <v>-1</v>
      </c>
      <c r="AF36" s="14">
        <v>1.2</v>
      </c>
      <c r="AG36" s="14">
        <v>0.5</v>
      </c>
      <c r="AH36" s="14">
        <v>0.2</v>
      </c>
      <c r="AI36" s="14">
        <v>-1.3</v>
      </c>
      <c r="AJ36" s="14">
        <v>1.4</v>
      </c>
      <c r="AK36" s="14">
        <v>1.6</v>
      </c>
      <c r="AL36" s="14">
        <v>-1.1000000000000001</v>
      </c>
      <c r="AM36" s="14">
        <v>-0.2</v>
      </c>
      <c r="AN36" s="14">
        <v>-6.9</v>
      </c>
      <c r="AO36" s="14">
        <v>-11.1</v>
      </c>
      <c r="AP36" s="14">
        <v>-9.6999999999999993</v>
      </c>
      <c r="AQ36" s="14">
        <v>-5.8</v>
      </c>
      <c r="AR36" s="14">
        <v>-5.8</v>
      </c>
      <c r="AS36" s="14">
        <v>-5.4</v>
      </c>
      <c r="AT36" s="14">
        <v>-11.6</v>
      </c>
      <c r="AU36" s="14">
        <v>-12.9</v>
      </c>
      <c r="AV36" s="14">
        <v>-8.1</v>
      </c>
      <c r="AW36" s="14">
        <v>-6.1</v>
      </c>
      <c r="AX36" s="14">
        <v>-14</v>
      </c>
      <c r="AY36" s="14">
        <v>-7.1</v>
      </c>
      <c r="AZ36" s="14">
        <v>-8.1999999999999993</v>
      </c>
      <c r="BA36" s="14">
        <v>-15</v>
      </c>
      <c r="BB36" s="14">
        <v>-10.9</v>
      </c>
      <c r="BC36" s="14">
        <v>-5</v>
      </c>
      <c r="BD36" s="14">
        <v>-9.5</v>
      </c>
      <c r="BE36" s="14">
        <v>-3.8</v>
      </c>
      <c r="BF36" s="14">
        <v>-12.3</v>
      </c>
    </row>
    <row r="37" spans="1:58" x14ac:dyDescent="0.35">
      <c r="A37" s="12" t="s">
        <v>72</v>
      </c>
      <c r="B37" s="18">
        <v>96.388999999999996</v>
      </c>
      <c r="C37" s="18">
        <v>99.17</v>
      </c>
      <c r="D37" s="18">
        <v>98.757000000000005</v>
      </c>
      <c r="E37" s="18">
        <v>94.876000000000005</v>
      </c>
      <c r="F37" s="18">
        <v>96.605999999999995</v>
      </c>
      <c r="G37" s="18">
        <v>97.239000000000004</v>
      </c>
      <c r="H37" s="18">
        <v>98.528000000000006</v>
      </c>
      <c r="I37" s="18">
        <v>97.994</v>
      </c>
      <c r="J37" s="18">
        <v>94.326999999999998</v>
      </c>
      <c r="K37" s="18">
        <v>95.391000000000005</v>
      </c>
      <c r="L37" s="18">
        <v>98.278999999999996</v>
      </c>
      <c r="M37" s="18">
        <v>97.337000000000003</v>
      </c>
      <c r="N37" s="18">
        <v>92.433999999999997</v>
      </c>
      <c r="O37" s="18">
        <v>95.977000000000004</v>
      </c>
      <c r="P37" s="18">
        <v>102.60899999999999</v>
      </c>
      <c r="Q37" s="18">
        <v>99.328000000000003</v>
      </c>
      <c r="R37" s="18">
        <v>99.44</v>
      </c>
      <c r="S37" s="18">
        <v>94.230999999999995</v>
      </c>
      <c r="T37" s="18">
        <v>95.427999999999997</v>
      </c>
      <c r="U37" s="14">
        <v>-1.1000000000000001</v>
      </c>
      <c r="V37" s="14">
        <v>-2.2000000000000002</v>
      </c>
      <c r="W37" s="14">
        <v>-1.6</v>
      </c>
      <c r="X37" s="14">
        <v>0.6</v>
      </c>
      <c r="Y37" s="14">
        <v>-0.7</v>
      </c>
      <c r="Z37" s="14">
        <v>1.5</v>
      </c>
      <c r="AA37" s="14">
        <v>-2.8</v>
      </c>
      <c r="AB37" s="14">
        <v>-2.5</v>
      </c>
      <c r="AC37" s="14">
        <v>-0.5</v>
      </c>
      <c r="AD37" s="14">
        <v>-2.5</v>
      </c>
      <c r="AE37" s="14">
        <v>-3.5</v>
      </c>
      <c r="AF37" s="14">
        <v>-3.5</v>
      </c>
      <c r="AG37" s="14">
        <v>-0.1</v>
      </c>
      <c r="AH37" s="14">
        <v>-2.1</v>
      </c>
      <c r="AI37" s="14">
        <v>-3.3</v>
      </c>
      <c r="AJ37" s="14">
        <v>-1.8</v>
      </c>
      <c r="AK37" s="14">
        <v>-3.6</v>
      </c>
      <c r="AL37" s="14">
        <v>-0.6</v>
      </c>
      <c r="AM37" s="14">
        <v>-0.6</v>
      </c>
      <c r="AN37" s="14">
        <v>-6.3</v>
      </c>
      <c r="AO37" s="14">
        <v>-12.5</v>
      </c>
      <c r="AP37" s="14">
        <v>-11.5</v>
      </c>
      <c r="AQ37" s="14">
        <v>-3.7</v>
      </c>
      <c r="AR37" s="14">
        <v>-6.8</v>
      </c>
      <c r="AS37" s="14">
        <v>-4.5999999999999996</v>
      </c>
      <c r="AT37" s="14">
        <v>-13.2</v>
      </c>
      <c r="AU37" s="14">
        <v>-14.9</v>
      </c>
      <c r="AV37" s="14">
        <v>-7.2</v>
      </c>
      <c r="AW37" s="14">
        <v>-6.4</v>
      </c>
      <c r="AX37" s="14">
        <v>-15.7</v>
      </c>
      <c r="AY37" s="14">
        <v>-10.9</v>
      </c>
      <c r="AZ37" s="14">
        <v>-6.5</v>
      </c>
      <c r="BA37" s="14">
        <v>-13.8</v>
      </c>
      <c r="BB37" s="14">
        <v>-13.2</v>
      </c>
      <c r="BC37" s="14">
        <v>-5.3</v>
      </c>
      <c r="BD37" s="14">
        <v>-11.6</v>
      </c>
      <c r="BE37" s="14">
        <v>-5.9</v>
      </c>
      <c r="BF37" s="14">
        <v>-10.199999999999999</v>
      </c>
    </row>
    <row r="38" spans="1:58" x14ac:dyDescent="0.35">
      <c r="A38" s="12" t="s">
        <v>73</v>
      </c>
      <c r="B38" s="18">
        <v>95.522000000000006</v>
      </c>
      <c r="C38" s="18">
        <v>98.147999999999996</v>
      </c>
      <c r="D38" s="18">
        <v>97.194000000000003</v>
      </c>
      <c r="E38" s="18">
        <v>92.84</v>
      </c>
      <c r="F38" s="18">
        <v>95.180999999999997</v>
      </c>
      <c r="G38" s="18">
        <v>96.287000000000006</v>
      </c>
      <c r="H38" s="18">
        <v>97.710999999999999</v>
      </c>
      <c r="I38" s="18">
        <v>96.864000000000004</v>
      </c>
      <c r="J38" s="18">
        <v>93.835999999999999</v>
      </c>
      <c r="K38" s="18">
        <v>95.453000000000003</v>
      </c>
      <c r="L38" s="18">
        <v>98.442999999999998</v>
      </c>
      <c r="M38" s="18">
        <v>97.668000000000006</v>
      </c>
      <c r="N38" s="18">
        <v>93.54</v>
      </c>
      <c r="O38" s="18">
        <v>96.438000000000002</v>
      </c>
      <c r="P38" s="18">
        <v>99.403000000000006</v>
      </c>
      <c r="Q38" s="18">
        <v>99.245999999999995</v>
      </c>
      <c r="R38" s="18">
        <v>98.849000000000004</v>
      </c>
      <c r="S38" s="18">
        <v>93.798000000000002</v>
      </c>
      <c r="T38" s="18">
        <v>95.304000000000002</v>
      </c>
      <c r="U38" s="14">
        <v>-0.9</v>
      </c>
      <c r="V38" s="14">
        <v>-1</v>
      </c>
      <c r="W38" s="14">
        <v>-1.6</v>
      </c>
      <c r="X38" s="14">
        <v>-2.1</v>
      </c>
      <c r="Y38" s="14">
        <v>-1.5</v>
      </c>
      <c r="Z38" s="14">
        <v>-1</v>
      </c>
      <c r="AA38" s="14">
        <v>-0.8</v>
      </c>
      <c r="AB38" s="14">
        <v>-1.2</v>
      </c>
      <c r="AC38" s="14">
        <v>-0.5</v>
      </c>
      <c r="AD38" s="14">
        <v>0.1</v>
      </c>
      <c r="AE38" s="14">
        <v>0.2</v>
      </c>
      <c r="AF38" s="14">
        <v>0.3</v>
      </c>
      <c r="AG38" s="14">
        <v>1.2</v>
      </c>
      <c r="AH38" s="14">
        <v>0.5</v>
      </c>
      <c r="AI38" s="14">
        <v>-3.1</v>
      </c>
      <c r="AJ38" s="14">
        <v>-0.1</v>
      </c>
      <c r="AK38" s="14">
        <v>-0.6</v>
      </c>
      <c r="AL38" s="14">
        <v>-0.5</v>
      </c>
      <c r="AM38" s="14">
        <v>-0.1</v>
      </c>
      <c r="AN38" s="14">
        <v>-1.8</v>
      </c>
      <c r="AO38" s="14">
        <v>-4.9000000000000004</v>
      </c>
      <c r="AP38" s="14">
        <v>-5</v>
      </c>
      <c r="AQ38" s="14">
        <v>0.2</v>
      </c>
      <c r="AR38" s="14">
        <v>-4.7</v>
      </c>
      <c r="AS38" s="14">
        <v>1.4</v>
      </c>
      <c r="AT38" s="14">
        <v>-5.6</v>
      </c>
      <c r="AU38" s="14">
        <v>-6</v>
      </c>
      <c r="AV38" s="14">
        <v>-0.4</v>
      </c>
      <c r="AW38" s="14">
        <v>-2.6</v>
      </c>
      <c r="AX38" s="14">
        <v>-7.5</v>
      </c>
      <c r="AY38" s="14">
        <v>-3.7</v>
      </c>
      <c r="AZ38" s="14">
        <v>1.9</v>
      </c>
      <c r="BA38" s="14">
        <v>-4.4000000000000004</v>
      </c>
      <c r="BB38" s="14">
        <v>-8.6</v>
      </c>
      <c r="BC38" s="14">
        <v>1.4</v>
      </c>
      <c r="BD38" s="14">
        <v>-3.7</v>
      </c>
      <c r="BE38" s="14">
        <v>-0.8</v>
      </c>
      <c r="BF38" s="14">
        <v>-1.7</v>
      </c>
    </row>
    <row r="39" spans="1:58" x14ac:dyDescent="0.35">
      <c r="A39" s="12" t="s">
        <v>74</v>
      </c>
      <c r="B39" s="18">
        <v>97.213999999999999</v>
      </c>
      <c r="C39" s="18">
        <v>99.906000000000006</v>
      </c>
      <c r="D39" s="18">
        <v>99.566000000000003</v>
      </c>
      <c r="E39" s="18">
        <v>92.814999999999998</v>
      </c>
      <c r="F39" s="18">
        <v>97.828999999999994</v>
      </c>
      <c r="G39" s="18">
        <v>95.971999999999994</v>
      </c>
      <c r="H39" s="18">
        <v>99.528999999999996</v>
      </c>
      <c r="I39" s="18">
        <v>98.855999999999995</v>
      </c>
      <c r="J39" s="18">
        <v>95.513999999999996</v>
      </c>
      <c r="K39" s="18">
        <v>98.408000000000001</v>
      </c>
      <c r="L39" s="18">
        <v>99.325999999999993</v>
      </c>
      <c r="M39" s="18">
        <v>99.731999999999999</v>
      </c>
      <c r="N39" s="18">
        <v>94.531000000000006</v>
      </c>
      <c r="O39" s="18">
        <v>98.954999999999998</v>
      </c>
      <c r="P39" s="18">
        <v>101.062</v>
      </c>
      <c r="Q39" s="18">
        <v>98.393000000000001</v>
      </c>
      <c r="R39" s="18">
        <v>99.822000000000003</v>
      </c>
      <c r="S39" s="18">
        <v>95.46</v>
      </c>
      <c r="T39" s="18">
        <v>97.004999999999995</v>
      </c>
      <c r="U39" s="14">
        <v>1.8</v>
      </c>
      <c r="V39" s="14">
        <v>1.8</v>
      </c>
      <c r="W39" s="14">
        <v>2.4</v>
      </c>
      <c r="X39" s="14">
        <v>0</v>
      </c>
      <c r="Y39" s="14">
        <v>2.8</v>
      </c>
      <c r="Z39" s="14">
        <v>-0.3</v>
      </c>
      <c r="AA39" s="14">
        <v>1.9</v>
      </c>
      <c r="AB39" s="14">
        <v>2.1</v>
      </c>
      <c r="AC39" s="14">
        <v>1.8</v>
      </c>
      <c r="AD39" s="14">
        <v>3.1</v>
      </c>
      <c r="AE39" s="14">
        <v>0.9</v>
      </c>
      <c r="AF39" s="14">
        <v>2.1</v>
      </c>
      <c r="AG39" s="14">
        <v>1.1000000000000001</v>
      </c>
      <c r="AH39" s="14">
        <v>2.6</v>
      </c>
      <c r="AI39" s="14">
        <v>1.7</v>
      </c>
      <c r="AJ39" s="14">
        <v>-0.9</v>
      </c>
      <c r="AK39" s="14">
        <v>1</v>
      </c>
      <c r="AL39" s="14">
        <v>1.8</v>
      </c>
      <c r="AM39" s="14">
        <v>1.8</v>
      </c>
      <c r="AN39" s="14">
        <v>0.7</v>
      </c>
      <c r="AO39" s="14">
        <v>-2.2999999999999998</v>
      </c>
      <c r="AP39" s="14">
        <v>-2</v>
      </c>
      <c r="AQ39" s="14">
        <v>0.4</v>
      </c>
      <c r="AR39" s="14">
        <v>-0.2</v>
      </c>
      <c r="AS39" s="14">
        <v>1.8</v>
      </c>
      <c r="AT39" s="14">
        <v>-1.9</v>
      </c>
      <c r="AU39" s="14">
        <v>-1.6</v>
      </c>
      <c r="AV39" s="14">
        <v>1.6</v>
      </c>
      <c r="AW39" s="14">
        <v>2.2999999999999998</v>
      </c>
      <c r="AX39" s="14">
        <v>-3.5</v>
      </c>
      <c r="AY39" s="14">
        <v>0.1</v>
      </c>
      <c r="AZ39" s="14">
        <v>2.7</v>
      </c>
      <c r="BA39" s="14">
        <v>1.2</v>
      </c>
      <c r="BB39" s="14">
        <v>-6.1</v>
      </c>
      <c r="BC39" s="14">
        <v>-1.4</v>
      </c>
      <c r="BD39" s="14">
        <v>-1.7</v>
      </c>
      <c r="BE39" s="14">
        <v>-0.3</v>
      </c>
      <c r="BF39" s="14">
        <v>0.8</v>
      </c>
    </row>
    <row r="40" spans="1:58" x14ac:dyDescent="0.35">
      <c r="A40" s="12" t="s">
        <v>75</v>
      </c>
      <c r="B40" s="18">
        <v>97.477999999999994</v>
      </c>
      <c r="C40" s="18">
        <v>99.340999999999994</v>
      </c>
      <c r="D40" s="18">
        <v>98.850999999999999</v>
      </c>
      <c r="E40" s="18">
        <v>94.724999999999994</v>
      </c>
      <c r="F40" s="18">
        <v>96.715999999999994</v>
      </c>
      <c r="G40" s="18">
        <v>97.638999999999996</v>
      </c>
      <c r="H40" s="18">
        <v>98.509</v>
      </c>
      <c r="I40" s="18">
        <v>97.27</v>
      </c>
      <c r="J40" s="18">
        <v>95.813000000000002</v>
      </c>
      <c r="K40" s="18">
        <v>98.762</v>
      </c>
      <c r="L40" s="18">
        <v>97.16</v>
      </c>
      <c r="M40" s="18">
        <v>98.902000000000001</v>
      </c>
      <c r="N40" s="18">
        <v>95.100999999999999</v>
      </c>
      <c r="O40" s="18">
        <v>99.465000000000003</v>
      </c>
      <c r="P40" s="18">
        <v>98.772999999999996</v>
      </c>
      <c r="Q40" s="18">
        <v>99.21</v>
      </c>
      <c r="R40" s="18">
        <v>99.605999999999995</v>
      </c>
      <c r="S40" s="18">
        <v>96.096000000000004</v>
      </c>
      <c r="T40" s="18">
        <v>97.438999999999993</v>
      </c>
      <c r="U40" s="14">
        <v>0.3</v>
      </c>
      <c r="V40" s="14">
        <v>-0.6</v>
      </c>
      <c r="W40" s="14">
        <v>-0.7</v>
      </c>
      <c r="X40" s="14">
        <v>2.1</v>
      </c>
      <c r="Y40" s="14">
        <v>-1.1000000000000001</v>
      </c>
      <c r="Z40" s="14">
        <v>1.7</v>
      </c>
      <c r="AA40" s="14">
        <v>-1</v>
      </c>
      <c r="AB40" s="14">
        <v>-1.6</v>
      </c>
      <c r="AC40" s="14">
        <v>0.3</v>
      </c>
      <c r="AD40" s="14">
        <v>0.4</v>
      </c>
      <c r="AE40" s="14">
        <v>-2.2000000000000002</v>
      </c>
      <c r="AF40" s="14">
        <v>-0.8</v>
      </c>
      <c r="AG40" s="14">
        <v>0.6</v>
      </c>
      <c r="AH40" s="14">
        <v>0.5</v>
      </c>
      <c r="AI40" s="14">
        <v>-2.2999999999999998</v>
      </c>
      <c r="AJ40" s="14">
        <v>0.8</v>
      </c>
      <c r="AK40" s="14">
        <v>-0.2</v>
      </c>
      <c r="AL40" s="14">
        <v>0.7</v>
      </c>
      <c r="AM40" s="14">
        <v>0.4</v>
      </c>
      <c r="AN40" s="14">
        <v>0</v>
      </c>
      <c r="AO40" s="14">
        <v>-2</v>
      </c>
      <c r="AP40" s="14">
        <v>-1.5</v>
      </c>
      <c r="AQ40" s="14">
        <v>0.5</v>
      </c>
      <c r="AR40" s="14">
        <v>-0.6</v>
      </c>
      <c r="AS40" s="14">
        <v>2</v>
      </c>
      <c r="AT40" s="14">
        <v>-2.8</v>
      </c>
      <c r="AU40" s="14">
        <v>-3.2</v>
      </c>
      <c r="AV40" s="14">
        <v>1.1000000000000001</v>
      </c>
      <c r="AW40" s="14">
        <v>0.9</v>
      </c>
      <c r="AX40" s="14">
        <v>-4.5999999999999996</v>
      </c>
      <c r="AY40" s="14">
        <v>-2</v>
      </c>
      <c r="AZ40" s="14">
        <v>2.8</v>
      </c>
      <c r="BA40" s="14">
        <v>1.5</v>
      </c>
      <c r="BB40" s="14">
        <v>-6.9</v>
      </c>
      <c r="BC40" s="14">
        <v>-1.9</v>
      </c>
      <c r="BD40" s="14">
        <v>-3.5</v>
      </c>
      <c r="BE40" s="14">
        <v>1.4</v>
      </c>
      <c r="BF40" s="14">
        <v>1.4</v>
      </c>
    </row>
    <row r="41" spans="1:58" x14ac:dyDescent="0.35">
      <c r="A41" s="12" t="s">
        <v>76</v>
      </c>
      <c r="B41" s="18">
        <v>98.093999999999994</v>
      </c>
      <c r="C41" s="18">
        <v>99.233000000000004</v>
      </c>
      <c r="D41" s="18">
        <v>98.430999999999997</v>
      </c>
      <c r="E41" s="18">
        <v>95.569000000000003</v>
      </c>
      <c r="F41" s="18">
        <v>97.117000000000004</v>
      </c>
      <c r="G41" s="18">
        <v>98.945999999999998</v>
      </c>
      <c r="H41" s="18">
        <v>99.349000000000004</v>
      </c>
      <c r="I41" s="18">
        <v>98.391999999999996</v>
      </c>
      <c r="J41" s="18">
        <v>96.421000000000006</v>
      </c>
      <c r="K41" s="18">
        <v>98.015000000000001</v>
      </c>
      <c r="L41" s="18">
        <v>97.573999999999998</v>
      </c>
      <c r="M41" s="18">
        <v>98.317999999999998</v>
      </c>
      <c r="N41" s="18">
        <v>95.116</v>
      </c>
      <c r="O41" s="18">
        <v>98.602000000000004</v>
      </c>
      <c r="P41" s="18">
        <v>98.340999999999994</v>
      </c>
      <c r="Q41" s="18">
        <v>99.308999999999997</v>
      </c>
      <c r="R41" s="18">
        <v>99.656000000000006</v>
      </c>
      <c r="S41" s="18">
        <v>95.173000000000002</v>
      </c>
      <c r="T41" s="18">
        <v>96.653000000000006</v>
      </c>
      <c r="U41" s="14">
        <v>0.6</v>
      </c>
      <c r="V41" s="14">
        <v>-0.1</v>
      </c>
      <c r="W41" s="14">
        <v>-0.4</v>
      </c>
      <c r="X41" s="14">
        <v>0.9</v>
      </c>
      <c r="Y41" s="14">
        <v>0.4</v>
      </c>
      <c r="Z41" s="14">
        <v>1.3</v>
      </c>
      <c r="AA41" s="14">
        <v>0.9</v>
      </c>
      <c r="AB41" s="14">
        <v>1.2</v>
      </c>
      <c r="AC41" s="14">
        <v>0.6</v>
      </c>
      <c r="AD41" s="14">
        <v>-0.8</v>
      </c>
      <c r="AE41" s="14">
        <v>0.4</v>
      </c>
      <c r="AF41" s="14">
        <v>-0.6</v>
      </c>
      <c r="AG41" s="14">
        <v>0</v>
      </c>
      <c r="AH41" s="14">
        <v>-0.9</v>
      </c>
      <c r="AI41" s="14">
        <v>-0.4</v>
      </c>
      <c r="AJ41" s="14">
        <v>0.1</v>
      </c>
      <c r="AK41" s="14">
        <v>0.1</v>
      </c>
      <c r="AL41" s="14">
        <v>-1</v>
      </c>
      <c r="AM41" s="14">
        <v>-0.8</v>
      </c>
      <c r="AN41" s="14">
        <v>1.8</v>
      </c>
      <c r="AO41" s="14">
        <v>0.1</v>
      </c>
      <c r="AP41" s="14">
        <v>-0.3</v>
      </c>
      <c r="AQ41" s="14">
        <v>0.7</v>
      </c>
      <c r="AR41" s="14">
        <v>0.5</v>
      </c>
      <c r="AS41" s="14">
        <v>1.8</v>
      </c>
      <c r="AT41" s="14">
        <v>0.8</v>
      </c>
      <c r="AU41" s="14">
        <v>0.4</v>
      </c>
      <c r="AV41" s="14">
        <v>2.2000000000000002</v>
      </c>
      <c r="AW41" s="14">
        <v>2.8</v>
      </c>
      <c r="AX41" s="14">
        <v>-0.7</v>
      </c>
      <c r="AY41" s="14">
        <v>1</v>
      </c>
      <c r="AZ41" s="14">
        <v>2.9</v>
      </c>
      <c r="BA41" s="14">
        <v>2.7</v>
      </c>
      <c r="BB41" s="14">
        <v>-4.2</v>
      </c>
      <c r="BC41" s="14">
        <v>0</v>
      </c>
      <c r="BD41" s="14">
        <v>0.2</v>
      </c>
      <c r="BE41" s="14">
        <v>1</v>
      </c>
      <c r="BF41" s="14">
        <v>1.3</v>
      </c>
    </row>
    <row r="42" spans="1:58" x14ac:dyDescent="0.35">
      <c r="A42" s="12" t="s">
        <v>77</v>
      </c>
      <c r="B42" s="18">
        <v>96.637</v>
      </c>
      <c r="C42" s="18">
        <v>98.632000000000005</v>
      </c>
      <c r="D42" s="18">
        <v>97.509</v>
      </c>
      <c r="E42" s="18">
        <v>95.424000000000007</v>
      </c>
      <c r="F42" s="18">
        <v>97.087000000000003</v>
      </c>
      <c r="G42" s="18">
        <v>95.965000000000003</v>
      </c>
      <c r="H42" s="18">
        <v>98.54</v>
      </c>
      <c r="I42" s="18">
        <v>98.629000000000005</v>
      </c>
      <c r="J42" s="18">
        <v>95.549000000000007</v>
      </c>
      <c r="K42" s="18">
        <v>97.207999999999998</v>
      </c>
      <c r="L42" s="18">
        <v>99.275000000000006</v>
      </c>
      <c r="M42" s="18">
        <v>98.176000000000002</v>
      </c>
      <c r="N42" s="18">
        <v>95.703000000000003</v>
      </c>
      <c r="O42" s="18">
        <v>97.602000000000004</v>
      </c>
      <c r="P42" s="18">
        <v>98.531000000000006</v>
      </c>
      <c r="Q42" s="18">
        <v>98.572999999999993</v>
      </c>
      <c r="R42" s="18">
        <v>97.328999999999994</v>
      </c>
      <c r="S42" s="18">
        <v>95.734999999999999</v>
      </c>
      <c r="T42" s="18">
        <v>95.551000000000002</v>
      </c>
      <c r="U42" s="14">
        <v>-1.5</v>
      </c>
      <c r="V42" s="14">
        <v>-0.6</v>
      </c>
      <c r="W42" s="14">
        <v>-0.9</v>
      </c>
      <c r="X42" s="14">
        <v>-0.2</v>
      </c>
      <c r="Y42" s="14">
        <v>0</v>
      </c>
      <c r="Z42" s="14">
        <v>-3</v>
      </c>
      <c r="AA42" s="14">
        <v>-0.8</v>
      </c>
      <c r="AB42" s="14">
        <v>0.2</v>
      </c>
      <c r="AC42" s="14">
        <v>-0.9</v>
      </c>
      <c r="AD42" s="14">
        <v>-0.8</v>
      </c>
      <c r="AE42" s="14">
        <v>1.7</v>
      </c>
      <c r="AF42" s="14">
        <v>-0.1</v>
      </c>
      <c r="AG42" s="14">
        <v>0.6</v>
      </c>
      <c r="AH42" s="14">
        <v>-1</v>
      </c>
      <c r="AI42" s="14">
        <v>0.2</v>
      </c>
      <c r="AJ42" s="14">
        <v>-0.7</v>
      </c>
      <c r="AK42" s="14">
        <v>-2.2999999999999998</v>
      </c>
      <c r="AL42" s="14">
        <v>0.6</v>
      </c>
      <c r="AM42" s="14">
        <v>-1.1000000000000001</v>
      </c>
      <c r="AN42" s="14">
        <v>1.2</v>
      </c>
      <c r="AO42" s="14">
        <v>0.5</v>
      </c>
      <c r="AP42" s="14">
        <v>0.3</v>
      </c>
      <c r="AQ42" s="14">
        <v>2.8</v>
      </c>
      <c r="AR42" s="14">
        <v>2</v>
      </c>
      <c r="AS42" s="14">
        <v>-0.3</v>
      </c>
      <c r="AT42" s="14">
        <v>0.8</v>
      </c>
      <c r="AU42" s="14">
        <v>1.8</v>
      </c>
      <c r="AV42" s="14">
        <v>1.8</v>
      </c>
      <c r="AW42" s="14">
        <v>1.8</v>
      </c>
      <c r="AX42" s="14">
        <v>0.8</v>
      </c>
      <c r="AY42" s="14">
        <v>0.5</v>
      </c>
      <c r="AZ42" s="14">
        <v>2.2999999999999998</v>
      </c>
      <c r="BA42" s="14">
        <v>1.2</v>
      </c>
      <c r="BB42" s="14">
        <v>-0.9</v>
      </c>
      <c r="BC42" s="14">
        <v>-0.7</v>
      </c>
      <c r="BD42" s="14">
        <v>-1.5</v>
      </c>
      <c r="BE42" s="14">
        <v>2.1</v>
      </c>
      <c r="BF42" s="14">
        <v>0.3</v>
      </c>
    </row>
    <row r="43" spans="1:58" x14ac:dyDescent="0.35">
      <c r="A43" s="12" t="s">
        <v>78</v>
      </c>
      <c r="B43" s="18">
        <v>100.6</v>
      </c>
      <c r="C43" s="18">
        <v>101.227</v>
      </c>
      <c r="D43" s="18">
        <v>100.503</v>
      </c>
      <c r="E43" s="18">
        <v>99.623999999999995</v>
      </c>
      <c r="F43" s="18">
        <v>101.33799999999999</v>
      </c>
      <c r="G43" s="18">
        <v>100.83799999999999</v>
      </c>
      <c r="H43" s="18">
        <v>100.95</v>
      </c>
      <c r="I43" s="18">
        <v>100.68300000000001</v>
      </c>
      <c r="J43" s="18">
        <v>100.74</v>
      </c>
      <c r="K43" s="18">
        <v>101.074</v>
      </c>
      <c r="L43" s="18">
        <v>100.233</v>
      </c>
      <c r="M43" s="18">
        <v>100.529</v>
      </c>
      <c r="N43" s="18">
        <v>100.535</v>
      </c>
      <c r="O43" s="18">
        <v>100.82599999999999</v>
      </c>
      <c r="P43" s="18">
        <v>101.241</v>
      </c>
      <c r="Q43" s="18">
        <v>100.25700000000001</v>
      </c>
      <c r="R43" s="18">
        <v>101.015</v>
      </c>
      <c r="S43" s="18">
        <v>101.252</v>
      </c>
      <c r="T43" s="18">
        <v>100.468</v>
      </c>
      <c r="U43" s="14">
        <v>4.0999999999999996</v>
      </c>
      <c r="V43" s="14">
        <v>2.6</v>
      </c>
      <c r="W43" s="14">
        <v>3.1</v>
      </c>
      <c r="X43" s="14">
        <v>4.4000000000000004</v>
      </c>
      <c r="Y43" s="14">
        <v>4.4000000000000004</v>
      </c>
      <c r="Z43" s="14">
        <v>5.0999999999999996</v>
      </c>
      <c r="AA43" s="14">
        <v>2.4</v>
      </c>
      <c r="AB43" s="14">
        <v>2.1</v>
      </c>
      <c r="AC43" s="14">
        <v>5.4</v>
      </c>
      <c r="AD43" s="14">
        <v>4</v>
      </c>
      <c r="AE43" s="14">
        <v>1</v>
      </c>
      <c r="AF43" s="14">
        <v>2.4</v>
      </c>
      <c r="AG43" s="14">
        <v>5</v>
      </c>
      <c r="AH43" s="14">
        <v>3.3</v>
      </c>
      <c r="AI43" s="14">
        <v>2.7</v>
      </c>
      <c r="AJ43" s="14">
        <v>1.7</v>
      </c>
      <c r="AK43" s="14">
        <v>3.8</v>
      </c>
      <c r="AL43" s="14">
        <v>5.8</v>
      </c>
      <c r="AM43" s="14">
        <v>5.0999999999999996</v>
      </c>
      <c r="AN43" s="14">
        <v>3.5</v>
      </c>
      <c r="AO43" s="14">
        <v>1.3</v>
      </c>
      <c r="AP43" s="14">
        <v>0.9</v>
      </c>
      <c r="AQ43" s="14">
        <v>7.3</v>
      </c>
      <c r="AR43" s="14">
        <v>3.6</v>
      </c>
      <c r="AS43" s="14">
        <v>5.0999999999999996</v>
      </c>
      <c r="AT43" s="14">
        <v>1.4</v>
      </c>
      <c r="AU43" s="14">
        <v>1.8</v>
      </c>
      <c r="AV43" s="14">
        <v>5.5</v>
      </c>
      <c r="AW43" s="14">
        <v>2.7</v>
      </c>
      <c r="AX43" s="14">
        <v>0.9</v>
      </c>
      <c r="AY43" s="14">
        <v>0.8</v>
      </c>
      <c r="AZ43" s="14">
        <v>6.4</v>
      </c>
      <c r="BA43" s="14">
        <v>1.9</v>
      </c>
      <c r="BB43" s="14">
        <v>0.2</v>
      </c>
      <c r="BC43" s="14">
        <v>1.9</v>
      </c>
      <c r="BD43" s="14">
        <v>1.2</v>
      </c>
      <c r="BE43" s="14">
        <v>6.1</v>
      </c>
      <c r="BF43" s="14">
        <v>3.6</v>
      </c>
    </row>
    <row r="44" spans="1:58" x14ac:dyDescent="0.35">
      <c r="A44" s="12" t="s">
        <v>79</v>
      </c>
      <c r="B44" s="18">
        <v>101.73399999999999</v>
      </c>
      <c r="C44" s="18">
        <v>100.255</v>
      </c>
      <c r="D44" s="18">
        <v>102.276</v>
      </c>
      <c r="E44" s="18">
        <v>102.69199999999999</v>
      </c>
      <c r="F44" s="18">
        <v>100.937</v>
      </c>
      <c r="G44" s="18">
        <v>102.30200000000001</v>
      </c>
      <c r="H44" s="18">
        <v>100.23</v>
      </c>
      <c r="I44" s="18">
        <v>100.191</v>
      </c>
      <c r="J44" s="18">
        <v>101.643</v>
      </c>
      <c r="K44" s="18">
        <v>100.8</v>
      </c>
      <c r="L44" s="18">
        <v>100.398</v>
      </c>
      <c r="M44" s="18">
        <v>101.34099999999999</v>
      </c>
      <c r="N44" s="18">
        <v>101.685</v>
      </c>
      <c r="O44" s="18">
        <v>101.21299999999999</v>
      </c>
      <c r="P44" s="18">
        <v>100.146</v>
      </c>
      <c r="Q44" s="18">
        <v>100.217</v>
      </c>
      <c r="R44" s="18">
        <v>100.458</v>
      </c>
      <c r="S44" s="18">
        <v>101.79900000000001</v>
      </c>
      <c r="T44" s="18">
        <v>101.77800000000001</v>
      </c>
      <c r="U44" s="14">
        <v>1.1000000000000001</v>
      </c>
      <c r="V44" s="14">
        <v>-1</v>
      </c>
      <c r="W44" s="14">
        <v>1.8</v>
      </c>
      <c r="X44" s="14">
        <v>3.1</v>
      </c>
      <c r="Y44" s="14">
        <v>-0.4</v>
      </c>
      <c r="Z44" s="14">
        <v>1.5</v>
      </c>
      <c r="AA44" s="14">
        <v>-0.7</v>
      </c>
      <c r="AB44" s="14">
        <v>-0.5</v>
      </c>
      <c r="AC44" s="14">
        <v>0.9</v>
      </c>
      <c r="AD44" s="14">
        <v>-0.3</v>
      </c>
      <c r="AE44" s="14">
        <v>0.2</v>
      </c>
      <c r="AF44" s="14">
        <v>0.8</v>
      </c>
      <c r="AG44" s="14">
        <v>1.1000000000000001</v>
      </c>
      <c r="AH44" s="14">
        <v>0.4</v>
      </c>
      <c r="AI44" s="14">
        <v>-1.1000000000000001</v>
      </c>
      <c r="AJ44" s="14">
        <v>0</v>
      </c>
      <c r="AK44" s="14">
        <v>-0.6</v>
      </c>
      <c r="AL44" s="14">
        <v>0.5</v>
      </c>
      <c r="AM44" s="14">
        <v>1.3</v>
      </c>
      <c r="AN44" s="14">
        <v>4.4000000000000004</v>
      </c>
      <c r="AO44" s="14">
        <v>0.9</v>
      </c>
      <c r="AP44" s="14">
        <v>3.5</v>
      </c>
      <c r="AQ44" s="14">
        <v>8.4</v>
      </c>
      <c r="AR44" s="14">
        <v>4.4000000000000004</v>
      </c>
      <c r="AS44" s="14">
        <v>4.8</v>
      </c>
      <c r="AT44" s="14">
        <v>1.7</v>
      </c>
      <c r="AU44" s="14">
        <v>3</v>
      </c>
      <c r="AV44" s="14">
        <v>6.1</v>
      </c>
      <c r="AW44" s="14">
        <v>2.1</v>
      </c>
      <c r="AX44" s="14">
        <v>3.3</v>
      </c>
      <c r="AY44" s="14">
        <v>2.5</v>
      </c>
      <c r="AZ44" s="14">
        <v>6.9</v>
      </c>
      <c r="BA44" s="14">
        <v>1.8</v>
      </c>
      <c r="BB44" s="14">
        <v>1.4</v>
      </c>
      <c r="BC44" s="14">
        <v>1</v>
      </c>
      <c r="BD44" s="14">
        <v>0.9</v>
      </c>
      <c r="BE44" s="14">
        <v>5.9</v>
      </c>
      <c r="BF44" s="14">
        <v>4.5</v>
      </c>
    </row>
    <row r="45" spans="1:58" x14ac:dyDescent="0.35">
      <c r="A45" s="12" t="s">
        <v>80</v>
      </c>
      <c r="B45" s="18">
        <v>101.029</v>
      </c>
      <c r="C45" s="18">
        <v>99.885999999999996</v>
      </c>
      <c r="D45" s="18">
        <v>99.712000000000003</v>
      </c>
      <c r="E45" s="18">
        <v>102.261</v>
      </c>
      <c r="F45" s="18">
        <v>100.637</v>
      </c>
      <c r="G45" s="18">
        <v>100.895</v>
      </c>
      <c r="H45" s="18">
        <v>100.28</v>
      </c>
      <c r="I45" s="18">
        <v>100.497</v>
      </c>
      <c r="J45" s="18">
        <v>102.068</v>
      </c>
      <c r="K45" s="18">
        <v>100.91800000000001</v>
      </c>
      <c r="L45" s="18">
        <v>100.09399999999999</v>
      </c>
      <c r="M45" s="18">
        <v>99.953999999999994</v>
      </c>
      <c r="N45" s="18">
        <v>102.077</v>
      </c>
      <c r="O45" s="18">
        <v>100.35899999999999</v>
      </c>
      <c r="P45" s="18">
        <v>100.08199999999999</v>
      </c>
      <c r="Q45" s="18">
        <v>100.953</v>
      </c>
      <c r="R45" s="18">
        <v>101.19799999999999</v>
      </c>
      <c r="S45" s="18">
        <v>101.215</v>
      </c>
      <c r="T45" s="18">
        <v>102.202</v>
      </c>
      <c r="U45" s="14">
        <v>-0.7</v>
      </c>
      <c r="V45" s="14">
        <v>-0.4</v>
      </c>
      <c r="W45" s="14">
        <v>-2.5</v>
      </c>
      <c r="X45" s="14">
        <v>-0.4</v>
      </c>
      <c r="Y45" s="14">
        <v>-0.3</v>
      </c>
      <c r="Z45" s="14">
        <v>-1.4</v>
      </c>
      <c r="AA45" s="14">
        <v>0.1</v>
      </c>
      <c r="AB45" s="14">
        <v>0.3</v>
      </c>
      <c r="AC45" s="14">
        <v>0.4</v>
      </c>
      <c r="AD45" s="14">
        <v>0.1</v>
      </c>
      <c r="AE45" s="14">
        <v>-0.3</v>
      </c>
      <c r="AF45" s="14">
        <v>-1.4</v>
      </c>
      <c r="AG45" s="14">
        <v>0.4</v>
      </c>
      <c r="AH45" s="14">
        <v>-0.8</v>
      </c>
      <c r="AI45" s="14">
        <v>-0.1</v>
      </c>
      <c r="AJ45" s="14">
        <v>0.7</v>
      </c>
      <c r="AK45" s="14">
        <v>0.7</v>
      </c>
      <c r="AL45" s="14">
        <v>-0.6</v>
      </c>
      <c r="AM45" s="14">
        <v>0.4</v>
      </c>
      <c r="AN45" s="14">
        <v>3</v>
      </c>
      <c r="AO45" s="14">
        <v>0.7</v>
      </c>
      <c r="AP45" s="14">
        <v>1.3</v>
      </c>
      <c r="AQ45" s="14">
        <v>7</v>
      </c>
      <c r="AR45" s="14">
        <v>3.6</v>
      </c>
      <c r="AS45" s="14">
        <v>2</v>
      </c>
      <c r="AT45" s="14">
        <v>0.9</v>
      </c>
      <c r="AU45" s="14">
        <v>2.1</v>
      </c>
      <c r="AV45" s="14">
        <v>5.9</v>
      </c>
      <c r="AW45" s="14">
        <v>3</v>
      </c>
      <c r="AX45" s="14">
        <v>2.6</v>
      </c>
      <c r="AY45" s="14">
        <v>1.7</v>
      </c>
      <c r="AZ45" s="14">
        <v>7.3</v>
      </c>
      <c r="BA45" s="14">
        <v>1.8</v>
      </c>
      <c r="BB45" s="14">
        <v>1.8</v>
      </c>
      <c r="BC45" s="14">
        <v>1.7</v>
      </c>
      <c r="BD45" s="14">
        <v>1.5</v>
      </c>
      <c r="BE45" s="14">
        <v>6.3</v>
      </c>
      <c r="BF45" s="14">
        <v>5.7</v>
      </c>
    </row>
    <row r="46" spans="1:58" x14ac:dyDescent="0.35">
      <c r="A46" s="12" t="s">
        <v>81</v>
      </c>
      <c r="B46" s="18">
        <v>101.91</v>
      </c>
      <c r="C46" s="18">
        <v>100.535</v>
      </c>
      <c r="D46" s="18">
        <v>100.53700000000001</v>
      </c>
      <c r="E46" s="18">
        <v>103.795</v>
      </c>
      <c r="F46" s="18">
        <v>102.797</v>
      </c>
      <c r="G46" s="18">
        <v>100.898</v>
      </c>
      <c r="H46" s="18">
        <v>100.247</v>
      </c>
      <c r="I46" s="18">
        <v>100.087</v>
      </c>
      <c r="J46" s="18">
        <v>103.741</v>
      </c>
      <c r="K46" s="18">
        <v>102.167</v>
      </c>
      <c r="L46" s="18">
        <v>100.93899999999999</v>
      </c>
      <c r="M46" s="18">
        <v>101.41200000000001</v>
      </c>
      <c r="N46" s="18">
        <v>105.026</v>
      </c>
      <c r="O46" s="18">
        <v>100.40600000000001</v>
      </c>
      <c r="P46" s="18">
        <v>100.992</v>
      </c>
      <c r="Q46" s="18">
        <v>101.381</v>
      </c>
      <c r="R46" s="18">
        <v>101.038</v>
      </c>
      <c r="S46" s="18">
        <v>102.958</v>
      </c>
      <c r="T46" s="18">
        <v>103.741</v>
      </c>
      <c r="U46" s="14">
        <v>0.9</v>
      </c>
      <c r="V46" s="14">
        <v>0.7</v>
      </c>
      <c r="W46" s="14">
        <v>0.8</v>
      </c>
      <c r="X46" s="14">
        <v>1.5</v>
      </c>
      <c r="Y46" s="14">
        <v>2.1</v>
      </c>
      <c r="Z46" s="14">
        <v>0</v>
      </c>
      <c r="AA46" s="14">
        <v>0</v>
      </c>
      <c r="AB46" s="14">
        <v>-0.4</v>
      </c>
      <c r="AC46" s="14">
        <v>1.6</v>
      </c>
      <c r="AD46" s="14">
        <v>1.2</v>
      </c>
      <c r="AE46" s="14">
        <v>0.8</v>
      </c>
      <c r="AF46" s="14">
        <v>1.5</v>
      </c>
      <c r="AG46" s="14">
        <v>2.9</v>
      </c>
      <c r="AH46" s="14">
        <v>0</v>
      </c>
      <c r="AI46" s="14">
        <v>0.9</v>
      </c>
      <c r="AJ46" s="14">
        <v>0.4</v>
      </c>
      <c r="AK46" s="14">
        <v>-0.2</v>
      </c>
      <c r="AL46" s="14">
        <v>1.7</v>
      </c>
      <c r="AM46" s="14">
        <v>1.5</v>
      </c>
      <c r="AN46" s="14">
        <v>5.5</v>
      </c>
      <c r="AO46" s="14">
        <v>1.9</v>
      </c>
      <c r="AP46" s="14">
        <v>3.1</v>
      </c>
      <c r="AQ46" s="14">
        <v>8.8000000000000007</v>
      </c>
      <c r="AR46" s="14">
        <v>5.9</v>
      </c>
      <c r="AS46" s="14">
        <v>5.0999999999999996</v>
      </c>
      <c r="AT46" s="14">
        <v>1.7</v>
      </c>
      <c r="AU46" s="14">
        <v>1.5</v>
      </c>
      <c r="AV46" s="14">
        <v>8.6</v>
      </c>
      <c r="AW46" s="14">
        <v>5.0999999999999996</v>
      </c>
      <c r="AX46" s="14">
        <v>1.7</v>
      </c>
      <c r="AY46" s="14">
        <v>3.3</v>
      </c>
      <c r="AZ46" s="14">
        <v>9.6999999999999993</v>
      </c>
      <c r="BA46" s="14">
        <v>2.9</v>
      </c>
      <c r="BB46" s="14">
        <v>2.5</v>
      </c>
      <c r="BC46" s="14">
        <v>2.8</v>
      </c>
      <c r="BD46" s="14">
        <v>3.8</v>
      </c>
      <c r="BE46" s="14">
        <v>7.5</v>
      </c>
      <c r="BF46" s="14">
        <v>8.6</v>
      </c>
    </row>
    <row r="47" spans="1:58" x14ac:dyDescent="0.35">
      <c r="A47" s="12" t="s">
        <v>82</v>
      </c>
      <c r="B47" s="18">
        <v>103.20099999999999</v>
      </c>
      <c r="C47" s="18">
        <v>102.571</v>
      </c>
      <c r="D47" s="18">
        <v>101.217</v>
      </c>
      <c r="E47" s="18">
        <v>104.63</v>
      </c>
      <c r="F47" s="18">
        <v>103.26300000000001</v>
      </c>
      <c r="G47" s="18">
        <v>102.97499999999999</v>
      </c>
      <c r="H47" s="18">
        <v>101.504</v>
      </c>
      <c r="I47" s="18">
        <v>101.273</v>
      </c>
      <c r="J47" s="18">
        <v>106.291</v>
      </c>
      <c r="K47" s="18">
        <v>102.913</v>
      </c>
      <c r="L47" s="18">
        <v>101.524</v>
      </c>
      <c r="M47" s="18">
        <v>101.768</v>
      </c>
      <c r="N47" s="18">
        <v>108.331</v>
      </c>
      <c r="O47" s="18">
        <v>102.19499999999999</v>
      </c>
      <c r="P47" s="18">
        <v>101.38</v>
      </c>
      <c r="Q47" s="18">
        <v>103.041</v>
      </c>
      <c r="R47" s="18">
        <v>102.559</v>
      </c>
      <c r="S47" s="18">
        <v>105.497</v>
      </c>
      <c r="T47" s="18">
        <v>106.378</v>
      </c>
      <c r="U47" s="14">
        <v>1.3</v>
      </c>
      <c r="V47" s="14">
        <v>2</v>
      </c>
      <c r="W47" s="14">
        <v>0.7</v>
      </c>
      <c r="X47" s="14">
        <v>0.8</v>
      </c>
      <c r="Y47" s="14">
        <v>0.5</v>
      </c>
      <c r="Z47" s="14">
        <v>2.1</v>
      </c>
      <c r="AA47" s="14">
        <v>1.3</v>
      </c>
      <c r="AB47" s="14">
        <v>1.2</v>
      </c>
      <c r="AC47" s="14">
        <v>2.5</v>
      </c>
      <c r="AD47" s="14">
        <v>0.7</v>
      </c>
      <c r="AE47" s="14">
        <v>0.6</v>
      </c>
      <c r="AF47" s="14">
        <v>0.4</v>
      </c>
      <c r="AG47" s="14">
        <v>3.1</v>
      </c>
      <c r="AH47" s="14">
        <v>1.8</v>
      </c>
      <c r="AI47" s="14">
        <v>0.4</v>
      </c>
      <c r="AJ47" s="14">
        <v>1.6</v>
      </c>
      <c r="AK47" s="14">
        <v>1.5</v>
      </c>
      <c r="AL47" s="14">
        <v>2.5</v>
      </c>
      <c r="AM47" s="14">
        <v>2.5</v>
      </c>
      <c r="AN47" s="14">
        <v>2.6</v>
      </c>
      <c r="AO47" s="14">
        <v>1.3</v>
      </c>
      <c r="AP47" s="14">
        <v>0.7</v>
      </c>
      <c r="AQ47" s="14">
        <v>5</v>
      </c>
      <c r="AR47" s="14">
        <v>1.9</v>
      </c>
      <c r="AS47" s="14">
        <v>2.1</v>
      </c>
      <c r="AT47" s="14">
        <v>0.5</v>
      </c>
      <c r="AU47" s="14">
        <v>0.6</v>
      </c>
      <c r="AV47" s="14">
        <v>5.5</v>
      </c>
      <c r="AW47" s="14">
        <v>1.8</v>
      </c>
      <c r="AX47" s="14">
        <v>1.3</v>
      </c>
      <c r="AY47" s="14">
        <v>1.2</v>
      </c>
      <c r="AZ47" s="14">
        <v>7.8</v>
      </c>
      <c r="BA47" s="14">
        <v>1.4</v>
      </c>
      <c r="BB47" s="14">
        <v>0.1</v>
      </c>
      <c r="BC47" s="14">
        <v>2.8</v>
      </c>
      <c r="BD47" s="14">
        <v>1.5</v>
      </c>
      <c r="BE47" s="14">
        <v>4.2</v>
      </c>
      <c r="BF47" s="14">
        <v>5.9</v>
      </c>
    </row>
    <row r="48" spans="1:58" x14ac:dyDescent="0.35">
      <c r="A48" s="12" t="s">
        <v>83</v>
      </c>
      <c r="B48" s="18">
        <v>103.113</v>
      </c>
      <c r="C48" s="18">
        <v>102.258</v>
      </c>
      <c r="D48" s="18">
        <v>102.264</v>
      </c>
      <c r="E48" s="18">
        <v>108.18899999999999</v>
      </c>
      <c r="F48" s="18">
        <v>103.321</v>
      </c>
      <c r="G48" s="18">
        <v>103.053</v>
      </c>
      <c r="H48" s="18">
        <v>101.419</v>
      </c>
      <c r="I48" s="18">
        <v>101.482</v>
      </c>
      <c r="J48" s="18">
        <v>108.383</v>
      </c>
      <c r="K48" s="18">
        <v>102.7</v>
      </c>
      <c r="L48" s="18">
        <v>102.371</v>
      </c>
      <c r="M48" s="18">
        <v>102.621</v>
      </c>
      <c r="N48" s="18">
        <v>109.629</v>
      </c>
      <c r="O48" s="18">
        <v>101.92700000000001</v>
      </c>
      <c r="P48" s="18">
        <v>102.319</v>
      </c>
      <c r="Q48" s="18">
        <v>103.749</v>
      </c>
      <c r="R48" s="18">
        <v>102.69199999999999</v>
      </c>
      <c r="S48" s="18">
        <v>105.81100000000001</v>
      </c>
      <c r="T48" s="18">
        <v>105.729</v>
      </c>
      <c r="U48" s="14">
        <v>-0.1</v>
      </c>
      <c r="V48" s="14">
        <v>-0.3</v>
      </c>
      <c r="W48" s="14">
        <v>1</v>
      </c>
      <c r="X48" s="14">
        <v>3.4</v>
      </c>
      <c r="Y48" s="14">
        <v>0.1</v>
      </c>
      <c r="Z48" s="14">
        <v>0.1</v>
      </c>
      <c r="AA48" s="14">
        <v>-0.1</v>
      </c>
      <c r="AB48" s="14">
        <v>0.2</v>
      </c>
      <c r="AC48" s="14">
        <v>2</v>
      </c>
      <c r="AD48" s="14">
        <v>-0.2</v>
      </c>
      <c r="AE48" s="14">
        <v>0.8</v>
      </c>
      <c r="AF48" s="14">
        <v>0.8</v>
      </c>
      <c r="AG48" s="14">
        <v>1.2</v>
      </c>
      <c r="AH48" s="14">
        <v>-0.3</v>
      </c>
      <c r="AI48" s="14">
        <v>0.9</v>
      </c>
      <c r="AJ48" s="14">
        <v>0.7</v>
      </c>
      <c r="AK48" s="14">
        <v>0.1</v>
      </c>
      <c r="AL48" s="14">
        <v>0.3</v>
      </c>
      <c r="AM48" s="14">
        <v>-0.6</v>
      </c>
      <c r="AN48" s="14">
        <v>1.4</v>
      </c>
      <c r="AO48" s="14">
        <v>2</v>
      </c>
      <c r="AP48" s="14">
        <v>0</v>
      </c>
      <c r="AQ48" s="14">
        <v>5.4</v>
      </c>
      <c r="AR48" s="14">
        <v>2.4</v>
      </c>
      <c r="AS48" s="14">
        <v>0.7</v>
      </c>
      <c r="AT48" s="14">
        <v>1.2</v>
      </c>
      <c r="AU48" s="14">
        <v>1.3</v>
      </c>
      <c r="AV48" s="14">
        <v>6.6</v>
      </c>
      <c r="AW48" s="14">
        <v>1.9</v>
      </c>
      <c r="AX48" s="14">
        <v>2</v>
      </c>
      <c r="AY48" s="14">
        <v>1.3</v>
      </c>
      <c r="AZ48" s="14">
        <v>7.8</v>
      </c>
      <c r="BA48" s="14">
        <v>0.7</v>
      </c>
      <c r="BB48" s="14">
        <v>2.2000000000000002</v>
      </c>
      <c r="BC48" s="14">
        <v>3.5</v>
      </c>
      <c r="BD48" s="14">
        <v>2.2000000000000002</v>
      </c>
      <c r="BE48" s="14">
        <v>3.9</v>
      </c>
      <c r="BF48" s="14">
        <v>3.9</v>
      </c>
    </row>
    <row r="49" spans="1:58" x14ac:dyDescent="0.35">
      <c r="A49" s="12" t="s">
        <v>84</v>
      </c>
      <c r="B49" s="18">
        <v>103.142</v>
      </c>
      <c r="C49" s="18">
        <v>102.218</v>
      </c>
      <c r="D49" s="18">
        <v>101.654</v>
      </c>
      <c r="E49" s="18">
        <v>108.09</v>
      </c>
      <c r="F49" s="18">
        <v>103.994</v>
      </c>
      <c r="G49" s="18">
        <v>103.26300000000001</v>
      </c>
      <c r="H49" s="18">
        <v>101.056</v>
      </c>
      <c r="I49" s="18">
        <v>100.508</v>
      </c>
      <c r="J49" s="18">
        <v>109.666</v>
      </c>
      <c r="K49" s="18">
        <v>102.66800000000001</v>
      </c>
      <c r="L49" s="18">
        <v>100.88500000000001</v>
      </c>
      <c r="M49" s="18">
        <v>102.027</v>
      </c>
      <c r="N49" s="18">
        <v>111.28</v>
      </c>
      <c r="O49" s="18">
        <v>101.059</v>
      </c>
      <c r="P49" s="18">
        <v>102.015</v>
      </c>
      <c r="Q49" s="18">
        <v>102.124</v>
      </c>
      <c r="R49" s="18">
        <v>101.551</v>
      </c>
      <c r="S49" s="18">
        <v>106.354</v>
      </c>
      <c r="T49" s="18">
        <v>105.514</v>
      </c>
      <c r="U49" s="14">
        <v>0</v>
      </c>
      <c r="V49" s="14">
        <v>0</v>
      </c>
      <c r="W49" s="14">
        <v>-0.6</v>
      </c>
      <c r="X49" s="14">
        <v>-0.1</v>
      </c>
      <c r="Y49" s="14">
        <v>0.7</v>
      </c>
      <c r="Z49" s="14">
        <v>0.2</v>
      </c>
      <c r="AA49" s="14">
        <v>-0.4</v>
      </c>
      <c r="AB49" s="14">
        <v>-1</v>
      </c>
      <c r="AC49" s="14">
        <v>1.2</v>
      </c>
      <c r="AD49" s="14">
        <v>0</v>
      </c>
      <c r="AE49" s="14">
        <v>-1.5</v>
      </c>
      <c r="AF49" s="14">
        <v>-0.6</v>
      </c>
      <c r="AG49" s="14">
        <v>1.5</v>
      </c>
      <c r="AH49" s="14">
        <v>-0.9</v>
      </c>
      <c r="AI49" s="14">
        <v>-0.3</v>
      </c>
      <c r="AJ49" s="14">
        <v>-1.6</v>
      </c>
      <c r="AK49" s="14">
        <v>-1.1000000000000001</v>
      </c>
      <c r="AL49" s="14">
        <v>0.5</v>
      </c>
      <c r="AM49" s="14">
        <v>-0.2</v>
      </c>
      <c r="AN49" s="14">
        <v>2.1</v>
      </c>
      <c r="AO49" s="14">
        <v>2.2999999999999998</v>
      </c>
      <c r="AP49" s="14">
        <v>1.9</v>
      </c>
      <c r="AQ49" s="14">
        <v>5.7</v>
      </c>
      <c r="AR49" s="14">
        <v>3.3</v>
      </c>
      <c r="AS49" s="14">
        <v>2.2999999999999998</v>
      </c>
      <c r="AT49" s="14">
        <v>0.8</v>
      </c>
      <c r="AU49" s="14">
        <v>0</v>
      </c>
      <c r="AV49" s="14">
        <v>7.4</v>
      </c>
      <c r="AW49" s="14">
        <v>1.7</v>
      </c>
      <c r="AX49" s="14">
        <v>0.8</v>
      </c>
      <c r="AY49" s="14">
        <v>2.1</v>
      </c>
      <c r="AZ49" s="14">
        <v>9</v>
      </c>
      <c r="BA49" s="14">
        <v>0.7</v>
      </c>
      <c r="BB49" s="14">
        <v>1.9</v>
      </c>
      <c r="BC49" s="14">
        <v>1.2</v>
      </c>
      <c r="BD49" s="14">
        <v>0.3</v>
      </c>
      <c r="BE49" s="14">
        <v>5.0999999999999996</v>
      </c>
      <c r="BF49" s="14">
        <v>3.2</v>
      </c>
    </row>
    <row r="50" spans="1:58" x14ac:dyDescent="0.35">
      <c r="A50" s="12" t="s">
        <v>85</v>
      </c>
      <c r="B50" s="18">
        <v>104.051</v>
      </c>
      <c r="C50" s="18">
        <v>104.298</v>
      </c>
      <c r="D50" s="18">
        <v>101.946</v>
      </c>
      <c r="E50" s="18">
        <v>109.53</v>
      </c>
      <c r="F50" s="18">
        <v>106.334</v>
      </c>
      <c r="G50" s="18">
        <v>103.88800000000001</v>
      </c>
      <c r="H50" s="18">
        <v>102.339</v>
      </c>
      <c r="I50" s="18">
        <v>101.696</v>
      </c>
      <c r="J50" s="18">
        <v>112.848</v>
      </c>
      <c r="K50" s="18">
        <v>104.081</v>
      </c>
      <c r="L50" s="18">
        <v>102.04</v>
      </c>
      <c r="M50" s="18">
        <v>102.753</v>
      </c>
      <c r="N50" s="18">
        <v>116.205</v>
      </c>
      <c r="O50" s="18">
        <v>101.313</v>
      </c>
      <c r="P50" s="18">
        <v>102.962</v>
      </c>
      <c r="Q50" s="18">
        <v>104.709</v>
      </c>
      <c r="R50" s="18">
        <v>103.17700000000001</v>
      </c>
      <c r="S50" s="18">
        <v>109.78700000000001</v>
      </c>
      <c r="T50" s="18">
        <v>108.70699999999999</v>
      </c>
      <c r="U50" s="14">
        <v>0.9</v>
      </c>
      <c r="V50" s="14">
        <v>2</v>
      </c>
      <c r="W50" s="14">
        <v>0.3</v>
      </c>
      <c r="X50" s="14">
        <v>1.3</v>
      </c>
      <c r="Y50" s="14">
        <v>2.2999999999999998</v>
      </c>
      <c r="Z50" s="14">
        <v>0.6</v>
      </c>
      <c r="AA50" s="14">
        <v>1.3</v>
      </c>
      <c r="AB50" s="14">
        <v>1.2</v>
      </c>
      <c r="AC50" s="14">
        <v>2.9</v>
      </c>
      <c r="AD50" s="14">
        <v>1.4</v>
      </c>
      <c r="AE50" s="14">
        <v>1.1000000000000001</v>
      </c>
      <c r="AF50" s="14">
        <v>0.7</v>
      </c>
      <c r="AG50" s="14">
        <v>4.4000000000000004</v>
      </c>
      <c r="AH50" s="14">
        <v>0.3</v>
      </c>
      <c r="AI50" s="14">
        <v>0.9</v>
      </c>
      <c r="AJ50" s="14">
        <v>2.5</v>
      </c>
      <c r="AK50" s="14">
        <v>1.6</v>
      </c>
      <c r="AL50" s="14">
        <v>3.2</v>
      </c>
      <c r="AM50" s="14">
        <v>3</v>
      </c>
      <c r="AN50" s="14">
        <v>2.1</v>
      </c>
      <c r="AO50" s="14">
        <v>3.7</v>
      </c>
      <c r="AP50" s="14">
        <v>1.4</v>
      </c>
      <c r="AQ50" s="14">
        <v>5.5</v>
      </c>
      <c r="AR50" s="14">
        <v>3.4</v>
      </c>
      <c r="AS50" s="14">
        <v>3</v>
      </c>
      <c r="AT50" s="14">
        <v>2.1</v>
      </c>
      <c r="AU50" s="14">
        <v>1.6</v>
      </c>
      <c r="AV50" s="14">
        <v>8.8000000000000007</v>
      </c>
      <c r="AW50" s="14">
        <v>1.9</v>
      </c>
      <c r="AX50" s="14">
        <v>1.1000000000000001</v>
      </c>
      <c r="AY50" s="14">
        <v>1.3</v>
      </c>
      <c r="AZ50" s="14">
        <v>10.6</v>
      </c>
      <c r="BA50" s="14">
        <v>0.9</v>
      </c>
      <c r="BB50" s="14">
        <v>2</v>
      </c>
      <c r="BC50" s="14">
        <v>3.3</v>
      </c>
      <c r="BD50" s="14">
        <v>2.1</v>
      </c>
      <c r="BE50" s="14">
        <v>6.6</v>
      </c>
      <c r="BF50" s="14">
        <v>4.8</v>
      </c>
    </row>
    <row r="51" spans="1:58" x14ac:dyDescent="0.35">
      <c r="A51" s="12" t="s">
        <v>86</v>
      </c>
      <c r="B51" s="18">
        <v>105.676</v>
      </c>
      <c r="C51" s="18">
        <v>104.254</v>
      </c>
      <c r="D51" s="18">
        <v>100.953</v>
      </c>
      <c r="E51" s="18">
        <v>112.337</v>
      </c>
      <c r="F51" s="18">
        <v>106.971</v>
      </c>
      <c r="G51" s="18">
        <v>107.221</v>
      </c>
      <c r="H51" s="18">
        <v>102.645</v>
      </c>
      <c r="I51" s="18">
        <v>102.039</v>
      </c>
      <c r="J51" s="18">
        <v>116.16500000000001</v>
      </c>
      <c r="K51" s="18">
        <v>104.81100000000001</v>
      </c>
      <c r="L51" s="18">
        <v>101.886</v>
      </c>
      <c r="M51" s="18">
        <v>102.744</v>
      </c>
      <c r="N51" s="18">
        <v>120.105</v>
      </c>
      <c r="O51" s="18">
        <v>102.46899999999999</v>
      </c>
      <c r="P51" s="18">
        <v>104.063</v>
      </c>
      <c r="Q51" s="18">
        <v>107.724</v>
      </c>
      <c r="R51" s="18">
        <v>104.009</v>
      </c>
      <c r="S51" s="18">
        <v>111.45699999999999</v>
      </c>
      <c r="T51" s="18">
        <v>110.49</v>
      </c>
      <c r="U51" s="14">
        <v>1.6</v>
      </c>
      <c r="V51" s="14">
        <v>0</v>
      </c>
      <c r="W51" s="14">
        <v>-1</v>
      </c>
      <c r="X51" s="14">
        <v>2.6</v>
      </c>
      <c r="Y51" s="14">
        <v>0.6</v>
      </c>
      <c r="Z51" s="14">
        <v>3.2</v>
      </c>
      <c r="AA51" s="14">
        <v>0.3</v>
      </c>
      <c r="AB51" s="14">
        <v>0.3</v>
      </c>
      <c r="AC51" s="14">
        <v>2.9</v>
      </c>
      <c r="AD51" s="14">
        <v>0.7</v>
      </c>
      <c r="AE51" s="14">
        <v>-0.2</v>
      </c>
      <c r="AF51" s="14">
        <v>0</v>
      </c>
      <c r="AG51" s="14">
        <v>3.4</v>
      </c>
      <c r="AH51" s="14">
        <v>1.1000000000000001</v>
      </c>
      <c r="AI51" s="14">
        <v>1.1000000000000001</v>
      </c>
      <c r="AJ51" s="14">
        <v>2.9</v>
      </c>
      <c r="AK51" s="14">
        <v>0.8</v>
      </c>
      <c r="AL51" s="14">
        <v>1.5</v>
      </c>
      <c r="AM51" s="14">
        <v>1.6</v>
      </c>
      <c r="AN51" s="14">
        <v>2.4</v>
      </c>
      <c r="AO51" s="14">
        <v>1.6</v>
      </c>
      <c r="AP51" s="14">
        <v>-0.3</v>
      </c>
      <c r="AQ51" s="14">
        <v>7.4</v>
      </c>
      <c r="AR51" s="14">
        <v>3.6</v>
      </c>
      <c r="AS51" s="14">
        <v>4.0999999999999996</v>
      </c>
      <c r="AT51" s="14">
        <v>1.1000000000000001</v>
      </c>
      <c r="AU51" s="14">
        <v>0.8</v>
      </c>
      <c r="AV51" s="14">
        <v>9.3000000000000007</v>
      </c>
      <c r="AW51" s="14">
        <v>1.8</v>
      </c>
      <c r="AX51" s="14">
        <v>0.4</v>
      </c>
      <c r="AY51" s="14">
        <v>1</v>
      </c>
      <c r="AZ51" s="14">
        <v>10.9</v>
      </c>
      <c r="BA51" s="14">
        <v>0.3</v>
      </c>
      <c r="BB51" s="14">
        <v>2.6</v>
      </c>
      <c r="BC51" s="14">
        <v>4.5</v>
      </c>
      <c r="BD51" s="14">
        <v>1.4</v>
      </c>
      <c r="BE51" s="14">
        <v>5.6</v>
      </c>
      <c r="BF51" s="14">
        <v>3.9</v>
      </c>
    </row>
    <row r="52" spans="1:58" x14ac:dyDescent="0.35">
      <c r="A52" s="12" t="s">
        <v>87</v>
      </c>
      <c r="B52" s="18">
        <v>106.913</v>
      </c>
      <c r="C52" s="18">
        <v>105.181</v>
      </c>
      <c r="D52" s="18">
        <v>103.13200000000001</v>
      </c>
      <c r="E52" s="18">
        <v>118.005</v>
      </c>
      <c r="F52" s="18">
        <v>107.97799999999999</v>
      </c>
      <c r="G52" s="18">
        <v>107.78100000000001</v>
      </c>
      <c r="H52" s="18">
        <v>102.494</v>
      </c>
      <c r="I52" s="18">
        <v>101.655</v>
      </c>
      <c r="J52" s="18">
        <v>119.167</v>
      </c>
      <c r="K52" s="18">
        <v>105.721</v>
      </c>
      <c r="L52" s="18">
        <v>102.398</v>
      </c>
      <c r="M52" s="18">
        <v>104.396</v>
      </c>
      <c r="N52" s="18">
        <v>123.166</v>
      </c>
      <c r="O52" s="18">
        <v>103.736</v>
      </c>
      <c r="P52" s="18">
        <v>104.517</v>
      </c>
      <c r="Q52" s="18">
        <v>109.752</v>
      </c>
      <c r="R52" s="18">
        <v>103.733</v>
      </c>
      <c r="S52" s="18">
        <v>112.91800000000001</v>
      </c>
      <c r="T52" s="18">
        <v>110.681</v>
      </c>
      <c r="U52" s="14">
        <v>1.2</v>
      </c>
      <c r="V52" s="14">
        <v>0.9</v>
      </c>
      <c r="W52" s="14">
        <v>2.2000000000000002</v>
      </c>
      <c r="X52" s="14">
        <v>5</v>
      </c>
      <c r="Y52" s="14">
        <v>0.9</v>
      </c>
      <c r="Z52" s="14">
        <v>0.5</v>
      </c>
      <c r="AA52" s="14">
        <v>-0.1</v>
      </c>
      <c r="AB52" s="14">
        <v>-0.4</v>
      </c>
      <c r="AC52" s="14">
        <v>2.6</v>
      </c>
      <c r="AD52" s="14">
        <v>0.9</v>
      </c>
      <c r="AE52" s="14">
        <v>0.5</v>
      </c>
      <c r="AF52" s="14">
        <v>1.6</v>
      </c>
      <c r="AG52" s="14">
        <v>2.5</v>
      </c>
      <c r="AH52" s="14">
        <v>1.2</v>
      </c>
      <c r="AI52" s="14">
        <v>0.4</v>
      </c>
      <c r="AJ52" s="14">
        <v>1.9</v>
      </c>
      <c r="AK52" s="14">
        <v>-0.3</v>
      </c>
      <c r="AL52" s="14">
        <v>1.3</v>
      </c>
      <c r="AM52" s="14">
        <v>0.2</v>
      </c>
      <c r="AN52" s="14">
        <v>3.7</v>
      </c>
      <c r="AO52" s="14">
        <v>2.9</v>
      </c>
      <c r="AP52" s="14">
        <v>0.8</v>
      </c>
      <c r="AQ52" s="14">
        <v>9.1</v>
      </c>
      <c r="AR52" s="14">
        <v>4.5</v>
      </c>
      <c r="AS52" s="14">
        <v>4.5999999999999996</v>
      </c>
      <c r="AT52" s="14">
        <v>1.1000000000000001</v>
      </c>
      <c r="AU52" s="14">
        <v>0.2</v>
      </c>
      <c r="AV52" s="14">
        <v>10</v>
      </c>
      <c r="AW52" s="14">
        <v>2.9</v>
      </c>
      <c r="AX52" s="14">
        <v>0</v>
      </c>
      <c r="AY52" s="14">
        <v>1.7</v>
      </c>
      <c r="AZ52" s="14">
        <v>12.3</v>
      </c>
      <c r="BA52" s="14">
        <v>1.8</v>
      </c>
      <c r="BB52" s="14">
        <v>2.1</v>
      </c>
      <c r="BC52" s="14">
        <v>5.8</v>
      </c>
      <c r="BD52" s="14">
        <v>1</v>
      </c>
      <c r="BE52" s="14">
        <v>6.7</v>
      </c>
      <c r="BF52" s="14">
        <v>4.7</v>
      </c>
    </row>
    <row r="53" spans="1:58" x14ac:dyDescent="0.35">
      <c r="A53" s="12" t="s">
        <v>88</v>
      </c>
      <c r="B53" s="18">
        <v>107.76300000000001</v>
      </c>
      <c r="C53" s="18">
        <v>105.419</v>
      </c>
      <c r="D53" s="18">
        <v>104.111</v>
      </c>
      <c r="E53" s="18">
        <v>118.636</v>
      </c>
      <c r="F53" s="18">
        <v>110.27</v>
      </c>
      <c r="G53" s="18">
        <v>107.84099999999999</v>
      </c>
      <c r="H53" s="18">
        <v>103.363</v>
      </c>
      <c r="I53" s="18">
        <v>100.93899999999999</v>
      </c>
      <c r="J53" s="18">
        <v>120.858</v>
      </c>
      <c r="K53" s="18">
        <v>106.925</v>
      </c>
      <c r="L53" s="18">
        <v>101.075</v>
      </c>
      <c r="M53" s="18">
        <v>104.973</v>
      </c>
      <c r="N53" s="18">
        <v>124.536</v>
      </c>
      <c r="O53" s="18">
        <v>102.93</v>
      </c>
      <c r="P53" s="18">
        <v>104.199</v>
      </c>
      <c r="Q53" s="18">
        <v>109.377</v>
      </c>
      <c r="R53" s="18">
        <v>105.22799999999999</v>
      </c>
      <c r="S53" s="18">
        <v>114.842</v>
      </c>
      <c r="T53" s="18">
        <v>113.62</v>
      </c>
      <c r="U53" s="14">
        <v>0.8</v>
      </c>
      <c r="V53" s="14">
        <v>0.2</v>
      </c>
      <c r="W53" s="14">
        <v>0.9</v>
      </c>
      <c r="X53" s="14">
        <v>0.5</v>
      </c>
      <c r="Y53" s="14">
        <v>2.1</v>
      </c>
      <c r="Z53" s="14">
        <v>0.1</v>
      </c>
      <c r="AA53" s="14">
        <v>0.8</v>
      </c>
      <c r="AB53" s="14">
        <v>-0.7</v>
      </c>
      <c r="AC53" s="14">
        <v>1.4</v>
      </c>
      <c r="AD53" s="14">
        <v>1.1000000000000001</v>
      </c>
      <c r="AE53" s="14">
        <v>-1.3</v>
      </c>
      <c r="AF53" s="14">
        <v>0.6</v>
      </c>
      <c r="AG53" s="14">
        <v>1.1000000000000001</v>
      </c>
      <c r="AH53" s="14">
        <v>-0.8</v>
      </c>
      <c r="AI53" s="14">
        <v>-0.3</v>
      </c>
      <c r="AJ53" s="14">
        <v>-0.3</v>
      </c>
      <c r="AK53" s="14">
        <v>1.4</v>
      </c>
      <c r="AL53" s="14">
        <v>1.7</v>
      </c>
      <c r="AM53" s="14">
        <v>2.7</v>
      </c>
      <c r="AN53" s="14">
        <v>4.5</v>
      </c>
      <c r="AO53" s="14">
        <v>3.1</v>
      </c>
      <c r="AP53" s="14">
        <v>2.4</v>
      </c>
      <c r="AQ53" s="14">
        <v>9.8000000000000007</v>
      </c>
      <c r="AR53" s="14">
        <v>6</v>
      </c>
      <c r="AS53" s="14">
        <v>4.4000000000000004</v>
      </c>
      <c r="AT53" s="14">
        <v>2.2999999999999998</v>
      </c>
      <c r="AU53" s="14">
        <v>0.4</v>
      </c>
      <c r="AV53" s="14">
        <v>10.199999999999999</v>
      </c>
      <c r="AW53" s="14">
        <v>4.0999999999999996</v>
      </c>
      <c r="AX53" s="14">
        <v>0.2</v>
      </c>
      <c r="AY53" s="14">
        <v>2.9</v>
      </c>
      <c r="AZ53" s="14">
        <v>11.9</v>
      </c>
      <c r="BA53" s="14">
        <v>1.9</v>
      </c>
      <c r="BB53" s="14">
        <v>2.1</v>
      </c>
      <c r="BC53" s="14">
        <v>7.1</v>
      </c>
      <c r="BD53" s="14">
        <v>3.6</v>
      </c>
      <c r="BE53" s="14">
        <v>8</v>
      </c>
      <c r="BF53" s="14">
        <v>7.7</v>
      </c>
    </row>
    <row r="54" spans="1:58" x14ac:dyDescent="0.35">
      <c r="A54" s="12" t="s">
        <v>89</v>
      </c>
      <c r="B54" s="18">
        <v>108.283</v>
      </c>
      <c r="C54" s="18">
        <v>107.505</v>
      </c>
      <c r="D54" s="18">
        <v>104.14</v>
      </c>
      <c r="E54" s="18">
        <v>118.479</v>
      </c>
      <c r="F54" s="18">
        <v>111.167</v>
      </c>
      <c r="G54" s="18">
        <v>109.851</v>
      </c>
      <c r="H54" s="18">
        <v>104.57899999999999</v>
      </c>
      <c r="I54" s="18">
        <v>102.378</v>
      </c>
      <c r="J54" s="18">
        <v>122.514</v>
      </c>
      <c r="K54" s="18">
        <v>107.643</v>
      </c>
      <c r="L54" s="18">
        <v>102.38800000000001</v>
      </c>
      <c r="M54" s="18">
        <v>106.04300000000001</v>
      </c>
      <c r="N54" s="18">
        <v>128.005</v>
      </c>
      <c r="O54" s="18">
        <v>104.075</v>
      </c>
      <c r="P54" s="18">
        <v>105.16500000000001</v>
      </c>
      <c r="Q54" s="18">
        <v>111.10899999999999</v>
      </c>
      <c r="R54" s="18">
        <v>106.496</v>
      </c>
      <c r="S54" s="18">
        <v>117.81100000000001</v>
      </c>
      <c r="T54" s="18">
        <v>115.54600000000001</v>
      </c>
      <c r="U54" s="14">
        <v>0.5</v>
      </c>
      <c r="V54" s="14">
        <v>2</v>
      </c>
      <c r="W54" s="14">
        <v>0</v>
      </c>
      <c r="X54" s="14">
        <v>-0.1</v>
      </c>
      <c r="Y54" s="14">
        <v>0.8</v>
      </c>
      <c r="Z54" s="14">
        <v>1.9</v>
      </c>
      <c r="AA54" s="14">
        <v>1.2</v>
      </c>
      <c r="AB54" s="14">
        <v>1.4</v>
      </c>
      <c r="AC54" s="14">
        <v>1.4</v>
      </c>
      <c r="AD54" s="14">
        <v>0.7</v>
      </c>
      <c r="AE54" s="14">
        <v>1.3</v>
      </c>
      <c r="AF54" s="14">
        <v>1</v>
      </c>
      <c r="AG54" s="14">
        <v>2.8</v>
      </c>
      <c r="AH54" s="14">
        <v>1.1000000000000001</v>
      </c>
      <c r="AI54" s="14">
        <v>0.9</v>
      </c>
      <c r="AJ54" s="14">
        <v>1.6</v>
      </c>
      <c r="AK54" s="14">
        <v>1.2</v>
      </c>
      <c r="AL54" s="14">
        <v>2.6</v>
      </c>
      <c r="AM54" s="14">
        <v>1.7</v>
      </c>
      <c r="AN54" s="14">
        <v>4.0999999999999996</v>
      </c>
      <c r="AO54" s="14">
        <v>3.1</v>
      </c>
      <c r="AP54" s="14">
        <v>2.2000000000000002</v>
      </c>
      <c r="AQ54" s="14">
        <v>8.1999999999999993</v>
      </c>
      <c r="AR54" s="14">
        <v>4.5</v>
      </c>
      <c r="AS54" s="14">
        <v>5.7</v>
      </c>
      <c r="AT54" s="14">
        <v>2.2000000000000002</v>
      </c>
      <c r="AU54" s="14">
        <v>0.7</v>
      </c>
      <c r="AV54" s="14">
        <v>8.6</v>
      </c>
      <c r="AW54" s="14">
        <v>3.4</v>
      </c>
      <c r="AX54" s="14">
        <v>0.3</v>
      </c>
      <c r="AY54" s="14">
        <v>3.2</v>
      </c>
      <c r="AZ54" s="14">
        <v>10.199999999999999</v>
      </c>
      <c r="BA54" s="14">
        <v>2.7</v>
      </c>
      <c r="BB54" s="14">
        <v>2.1</v>
      </c>
      <c r="BC54" s="14">
        <v>6.1</v>
      </c>
      <c r="BD54" s="14">
        <v>3.2</v>
      </c>
      <c r="BE54" s="14">
        <v>7.3</v>
      </c>
      <c r="BF54" s="14">
        <v>6.3</v>
      </c>
    </row>
    <row r="55" spans="1:58" x14ac:dyDescent="0.35">
      <c r="A55" s="12" t="s">
        <v>90</v>
      </c>
      <c r="B55" s="18">
        <v>110.69499999999999</v>
      </c>
      <c r="C55" s="18">
        <v>108.946</v>
      </c>
      <c r="D55" s="18">
        <v>105.095</v>
      </c>
      <c r="E55" s="18">
        <v>121.782</v>
      </c>
      <c r="F55" s="18">
        <v>113.327</v>
      </c>
      <c r="G55" s="18">
        <v>113.437</v>
      </c>
      <c r="H55" s="18">
        <v>106.521</v>
      </c>
      <c r="I55" s="18">
        <v>103.544</v>
      </c>
      <c r="J55" s="18">
        <v>127.004</v>
      </c>
      <c r="K55" s="18">
        <v>109.036</v>
      </c>
      <c r="L55" s="18">
        <v>104.122</v>
      </c>
      <c r="M55" s="18">
        <v>106.771</v>
      </c>
      <c r="N55" s="18">
        <v>132.25299999999999</v>
      </c>
      <c r="O55" s="18">
        <v>105.157</v>
      </c>
      <c r="P55" s="18">
        <v>107.657</v>
      </c>
      <c r="Q55" s="18">
        <v>113.955</v>
      </c>
      <c r="R55" s="18">
        <v>108.49299999999999</v>
      </c>
      <c r="S55" s="18">
        <v>121.003</v>
      </c>
      <c r="T55" s="18">
        <v>119.34099999999999</v>
      </c>
      <c r="U55" s="14">
        <v>2.2000000000000002</v>
      </c>
      <c r="V55" s="14">
        <v>1.3</v>
      </c>
      <c r="W55" s="14">
        <v>0.9</v>
      </c>
      <c r="X55" s="14">
        <v>2.8</v>
      </c>
      <c r="Y55" s="14">
        <v>1.9</v>
      </c>
      <c r="Z55" s="14">
        <v>3.3</v>
      </c>
      <c r="AA55" s="14">
        <v>1.9</v>
      </c>
      <c r="AB55" s="14">
        <v>1.1000000000000001</v>
      </c>
      <c r="AC55" s="14">
        <v>3.7</v>
      </c>
      <c r="AD55" s="14">
        <v>1.3</v>
      </c>
      <c r="AE55" s="14">
        <v>1.7</v>
      </c>
      <c r="AF55" s="14">
        <v>0.7</v>
      </c>
      <c r="AG55" s="14">
        <v>3.3</v>
      </c>
      <c r="AH55" s="14">
        <v>1</v>
      </c>
      <c r="AI55" s="14">
        <v>2.4</v>
      </c>
      <c r="AJ55" s="14">
        <v>2.6</v>
      </c>
      <c r="AK55" s="14">
        <v>1.9</v>
      </c>
      <c r="AL55" s="14">
        <v>2.7</v>
      </c>
      <c r="AM55" s="14">
        <v>3.3</v>
      </c>
      <c r="AN55" s="14">
        <v>4.8</v>
      </c>
      <c r="AO55" s="14">
        <v>4.5</v>
      </c>
      <c r="AP55" s="14">
        <v>4.0999999999999996</v>
      </c>
      <c r="AQ55" s="14">
        <v>8.4</v>
      </c>
      <c r="AR55" s="14">
        <v>5.9</v>
      </c>
      <c r="AS55" s="14">
        <v>5.8</v>
      </c>
      <c r="AT55" s="14">
        <v>3.8</v>
      </c>
      <c r="AU55" s="14">
        <v>1.5</v>
      </c>
      <c r="AV55" s="14">
        <v>9.3000000000000007</v>
      </c>
      <c r="AW55" s="14">
        <v>4</v>
      </c>
      <c r="AX55" s="14">
        <v>2.2000000000000002</v>
      </c>
      <c r="AY55" s="14">
        <v>3.9</v>
      </c>
      <c r="AZ55" s="14">
        <v>10.1</v>
      </c>
      <c r="BA55" s="14">
        <v>2.6</v>
      </c>
      <c r="BB55" s="14">
        <v>3.5</v>
      </c>
      <c r="BC55" s="14">
        <v>5.8</v>
      </c>
      <c r="BD55" s="14">
        <v>4.3</v>
      </c>
      <c r="BE55" s="14">
        <v>8.6</v>
      </c>
      <c r="BF55" s="14">
        <v>8</v>
      </c>
    </row>
    <row r="56" spans="1:58" x14ac:dyDescent="0.35">
      <c r="A56" s="12" t="s">
        <v>91</v>
      </c>
      <c r="B56" s="18">
        <v>112.673</v>
      </c>
      <c r="C56" s="18">
        <v>110.941</v>
      </c>
      <c r="D56" s="18">
        <v>107.658</v>
      </c>
      <c r="E56" s="18">
        <v>126.301</v>
      </c>
      <c r="F56" s="18">
        <v>113.77200000000001</v>
      </c>
      <c r="G56" s="18">
        <v>113.896</v>
      </c>
      <c r="H56" s="18">
        <v>108.32899999999999</v>
      </c>
      <c r="I56" s="18">
        <v>104.91200000000001</v>
      </c>
      <c r="J56" s="18">
        <v>129.96700000000001</v>
      </c>
      <c r="K56" s="18">
        <v>110.66200000000001</v>
      </c>
      <c r="L56" s="18">
        <v>104.67</v>
      </c>
      <c r="M56" s="18">
        <v>108.643</v>
      </c>
      <c r="N56" s="18">
        <v>136.57599999999999</v>
      </c>
      <c r="O56" s="18">
        <v>107.79</v>
      </c>
      <c r="P56" s="18">
        <v>109.01300000000001</v>
      </c>
      <c r="Q56" s="18">
        <v>115.044</v>
      </c>
      <c r="R56" s="18">
        <v>110.65</v>
      </c>
      <c r="S56" s="18">
        <v>122.94</v>
      </c>
      <c r="T56" s="18">
        <v>120.965</v>
      </c>
      <c r="U56" s="14">
        <v>1.8</v>
      </c>
      <c r="V56" s="14">
        <v>1.8</v>
      </c>
      <c r="W56" s="14">
        <v>2.4</v>
      </c>
      <c r="X56" s="14">
        <v>3.7</v>
      </c>
      <c r="Y56" s="14">
        <v>0.4</v>
      </c>
      <c r="Z56" s="14">
        <v>0.4</v>
      </c>
      <c r="AA56" s="14">
        <v>1.7</v>
      </c>
      <c r="AB56" s="14">
        <v>1.3</v>
      </c>
      <c r="AC56" s="14">
        <v>2.2999999999999998</v>
      </c>
      <c r="AD56" s="14">
        <v>1.5</v>
      </c>
      <c r="AE56" s="14">
        <v>0.5</v>
      </c>
      <c r="AF56" s="14">
        <v>1.8</v>
      </c>
      <c r="AG56" s="14">
        <v>3.3</v>
      </c>
      <c r="AH56" s="14">
        <v>2.5</v>
      </c>
      <c r="AI56" s="14">
        <v>1.3</v>
      </c>
      <c r="AJ56" s="14">
        <v>1</v>
      </c>
      <c r="AK56" s="14">
        <v>2</v>
      </c>
      <c r="AL56" s="14">
        <v>1.6</v>
      </c>
      <c r="AM56" s="14">
        <v>1.4</v>
      </c>
      <c r="AN56" s="14">
        <v>5.4</v>
      </c>
      <c r="AO56" s="14">
        <v>5.5</v>
      </c>
      <c r="AP56" s="14">
        <v>4.4000000000000004</v>
      </c>
      <c r="AQ56" s="14">
        <v>7</v>
      </c>
      <c r="AR56" s="14">
        <v>5.4</v>
      </c>
      <c r="AS56" s="14">
        <v>5.7</v>
      </c>
      <c r="AT56" s="14">
        <v>5.7</v>
      </c>
      <c r="AU56" s="14">
        <v>3.2</v>
      </c>
      <c r="AV56" s="14">
        <v>9.1</v>
      </c>
      <c r="AW56" s="14">
        <v>4.7</v>
      </c>
      <c r="AX56" s="14">
        <v>2.2000000000000002</v>
      </c>
      <c r="AY56" s="14">
        <v>4.0999999999999996</v>
      </c>
      <c r="AZ56" s="14">
        <v>10.9</v>
      </c>
      <c r="BA56" s="14">
        <v>3.9</v>
      </c>
      <c r="BB56" s="14">
        <v>4.3</v>
      </c>
      <c r="BC56" s="14">
        <v>4.8</v>
      </c>
      <c r="BD56" s="14">
        <v>6.7</v>
      </c>
      <c r="BE56" s="14">
        <v>8.9</v>
      </c>
      <c r="BF56" s="14">
        <v>9.3000000000000007</v>
      </c>
    </row>
    <row r="57" spans="1:58" x14ac:dyDescent="0.35">
      <c r="A57" s="12" t="s">
        <v>92</v>
      </c>
      <c r="B57" s="18">
        <v>113.831</v>
      </c>
      <c r="C57" s="18">
        <v>111.958</v>
      </c>
      <c r="D57" s="18">
        <v>107.6</v>
      </c>
      <c r="E57" s="18">
        <v>126.178</v>
      </c>
      <c r="F57" s="18">
        <v>114.839</v>
      </c>
      <c r="G57" s="18">
        <v>114.568</v>
      </c>
      <c r="H57" s="18">
        <v>108.253</v>
      </c>
      <c r="I57" s="18">
        <v>105.06699999999999</v>
      </c>
      <c r="J57" s="18">
        <v>130.708</v>
      </c>
      <c r="K57" s="18">
        <v>111.364</v>
      </c>
      <c r="L57" s="18">
        <v>103.768</v>
      </c>
      <c r="M57" s="18">
        <v>109.235</v>
      </c>
      <c r="N57" s="18">
        <v>136.465</v>
      </c>
      <c r="O57" s="18">
        <v>107.538</v>
      </c>
      <c r="P57" s="18">
        <v>108.393</v>
      </c>
      <c r="Q57" s="18">
        <v>114.884</v>
      </c>
      <c r="R57" s="18">
        <v>110.98699999999999</v>
      </c>
      <c r="S57" s="18">
        <v>125.31100000000001</v>
      </c>
      <c r="T57" s="18">
        <v>122.196</v>
      </c>
      <c r="U57" s="14">
        <v>1</v>
      </c>
      <c r="V57" s="14">
        <v>0.9</v>
      </c>
      <c r="W57" s="14">
        <v>-0.1</v>
      </c>
      <c r="X57" s="14">
        <v>-0.1</v>
      </c>
      <c r="Y57" s="14">
        <v>0.9</v>
      </c>
      <c r="Z57" s="14">
        <v>0.6</v>
      </c>
      <c r="AA57" s="14">
        <v>-0.1</v>
      </c>
      <c r="AB57" s="14">
        <v>0.1</v>
      </c>
      <c r="AC57" s="14">
        <v>0.6</v>
      </c>
      <c r="AD57" s="14">
        <v>0.6</v>
      </c>
      <c r="AE57" s="14">
        <v>-0.9</v>
      </c>
      <c r="AF57" s="14">
        <v>0.5</v>
      </c>
      <c r="AG57" s="14">
        <v>-0.1</v>
      </c>
      <c r="AH57" s="14">
        <v>-0.2</v>
      </c>
      <c r="AI57" s="14">
        <v>-0.6</v>
      </c>
      <c r="AJ57" s="14">
        <v>-0.1</v>
      </c>
      <c r="AK57" s="14">
        <v>0.3</v>
      </c>
      <c r="AL57" s="14">
        <v>1.9</v>
      </c>
      <c r="AM57" s="14">
        <v>1</v>
      </c>
      <c r="AN57" s="14">
        <v>5.6</v>
      </c>
      <c r="AO57" s="14">
        <v>6.2</v>
      </c>
      <c r="AP57" s="14">
        <v>3.4</v>
      </c>
      <c r="AQ57" s="14">
        <v>6.4</v>
      </c>
      <c r="AR57" s="14">
        <v>4.0999999999999996</v>
      </c>
      <c r="AS57" s="14">
        <v>6.2</v>
      </c>
      <c r="AT57" s="14">
        <v>4.7</v>
      </c>
      <c r="AU57" s="14">
        <v>4.0999999999999996</v>
      </c>
      <c r="AV57" s="14">
        <v>8.1</v>
      </c>
      <c r="AW57" s="14">
        <v>4.2</v>
      </c>
      <c r="AX57" s="14">
        <v>2.7</v>
      </c>
      <c r="AY57" s="14">
        <v>4.0999999999999996</v>
      </c>
      <c r="AZ57" s="14">
        <v>9.6</v>
      </c>
      <c r="BA57" s="14">
        <v>4.5</v>
      </c>
      <c r="BB57" s="14">
        <v>4</v>
      </c>
      <c r="BC57" s="14">
        <v>5</v>
      </c>
      <c r="BD57" s="14">
        <v>5.5</v>
      </c>
      <c r="BE57" s="14">
        <v>9.1</v>
      </c>
      <c r="BF57" s="14">
        <v>7.5</v>
      </c>
    </row>
    <row r="58" spans="1:58" x14ac:dyDescent="0.35">
      <c r="A58" s="12" t="s">
        <v>93</v>
      </c>
      <c r="B58" s="18">
        <v>114.705</v>
      </c>
      <c r="C58" s="18">
        <v>114.4</v>
      </c>
      <c r="D58" s="18">
        <v>108.084</v>
      </c>
      <c r="E58" s="18">
        <v>127.149</v>
      </c>
      <c r="F58" s="18">
        <v>116.934</v>
      </c>
      <c r="G58" s="18">
        <v>116.10899999999999</v>
      </c>
      <c r="H58" s="18">
        <v>109.751</v>
      </c>
      <c r="I58" s="18">
        <v>106.595</v>
      </c>
      <c r="J58" s="18">
        <v>131.83600000000001</v>
      </c>
      <c r="K58" s="18">
        <v>112.128</v>
      </c>
      <c r="L58" s="18">
        <v>104.88</v>
      </c>
      <c r="M58" s="18">
        <v>109.816</v>
      </c>
      <c r="N58" s="18">
        <v>140.44</v>
      </c>
      <c r="O58" s="18">
        <v>108.708</v>
      </c>
      <c r="P58" s="18">
        <v>110.358</v>
      </c>
      <c r="Q58" s="18">
        <v>117.529</v>
      </c>
      <c r="R58" s="18">
        <v>113.14100000000001</v>
      </c>
      <c r="S58" s="18">
        <v>128.57499999999999</v>
      </c>
      <c r="T58" s="18">
        <v>125.31</v>
      </c>
      <c r="U58" s="14">
        <v>0.8</v>
      </c>
      <c r="V58" s="14">
        <v>2.2000000000000002</v>
      </c>
      <c r="W58" s="14">
        <v>0.5</v>
      </c>
      <c r="X58" s="14">
        <v>0.8</v>
      </c>
      <c r="Y58" s="14">
        <v>1.8</v>
      </c>
      <c r="Z58" s="14">
        <v>1.3</v>
      </c>
      <c r="AA58" s="14">
        <v>1.4</v>
      </c>
      <c r="AB58" s="14">
        <v>1.5</v>
      </c>
      <c r="AC58" s="14">
        <v>0.9</v>
      </c>
      <c r="AD58" s="14">
        <v>0.7</v>
      </c>
      <c r="AE58" s="14">
        <v>1.1000000000000001</v>
      </c>
      <c r="AF58" s="14">
        <v>0.5</v>
      </c>
      <c r="AG58" s="14">
        <v>2.9</v>
      </c>
      <c r="AH58" s="14">
        <v>1.1000000000000001</v>
      </c>
      <c r="AI58" s="14">
        <v>1.8</v>
      </c>
      <c r="AJ58" s="14">
        <v>2.2999999999999998</v>
      </c>
      <c r="AK58" s="14">
        <v>1.9</v>
      </c>
      <c r="AL58" s="14">
        <v>2.6</v>
      </c>
      <c r="AM58" s="14">
        <v>2.5</v>
      </c>
      <c r="AN58" s="14">
        <v>5.9</v>
      </c>
      <c r="AO58" s="14">
        <v>6.4</v>
      </c>
      <c r="AP58" s="14">
        <v>3.8</v>
      </c>
      <c r="AQ58" s="14">
        <v>7.3</v>
      </c>
      <c r="AR58" s="14">
        <v>5.2</v>
      </c>
      <c r="AS58" s="14">
        <v>5.7</v>
      </c>
      <c r="AT58" s="14">
        <v>4.9000000000000004</v>
      </c>
      <c r="AU58" s="14">
        <v>4.0999999999999996</v>
      </c>
      <c r="AV58" s="14">
        <v>7.6</v>
      </c>
      <c r="AW58" s="14">
        <v>4.2</v>
      </c>
      <c r="AX58" s="14">
        <v>2.4</v>
      </c>
      <c r="AY58" s="14">
        <v>3.6</v>
      </c>
      <c r="AZ58" s="14">
        <v>9.6999999999999993</v>
      </c>
      <c r="BA58" s="14">
        <v>4.5</v>
      </c>
      <c r="BB58" s="14">
        <v>4.9000000000000004</v>
      </c>
      <c r="BC58" s="14">
        <v>5.8</v>
      </c>
      <c r="BD58" s="14">
        <v>6.2</v>
      </c>
      <c r="BE58" s="14">
        <v>9.1</v>
      </c>
      <c r="BF58" s="14">
        <v>8.5</v>
      </c>
    </row>
    <row r="59" spans="1:58" x14ac:dyDescent="0.35">
      <c r="A59" s="12" t="s">
        <v>94</v>
      </c>
      <c r="B59" s="18">
        <v>116.842</v>
      </c>
      <c r="C59" s="18">
        <v>116.21899999999999</v>
      </c>
      <c r="D59" s="18">
        <v>110.47199999999999</v>
      </c>
      <c r="E59" s="18">
        <v>128.18100000000001</v>
      </c>
      <c r="F59" s="18">
        <v>116.974</v>
      </c>
      <c r="G59" s="18">
        <v>115.962</v>
      </c>
      <c r="H59" s="18">
        <v>112.193</v>
      </c>
      <c r="I59" s="18">
        <v>107.57599999999999</v>
      </c>
      <c r="J59" s="18">
        <v>133.59</v>
      </c>
      <c r="K59" s="18">
        <v>114.209</v>
      </c>
      <c r="L59" s="18">
        <v>105.896</v>
      </c>
      <c r="M59" s="18">
        <v>111.946</v>
      </c>
      <c r="N59" s="18">
        <v>140.79499999999999</v>
      </c>
      <c r="O59" s="18">
        <v>110.95399999999999</v>
      </c>
      <c r="P59" s="18">
        <v>111.85</v>
      </c>
      <c r="Q59" s="18">
        <v>118.35</v>
      </c>
      <c r="R59" s="18">
        <v>115.227</v>
      </c>
      <c r="S59" s="18">
        <v>130.59200000000001</v>
      </c>
      <c r="T59" s="18">
        <v>124.154</v>
      </c>
      <c r="U59" s="14">
        <v>1.9</v>
      </c>
      <c r="V59" s="14">
        <v>1.6</v>
      </c>
      <c r="W59" s="14">
        <v>2.2000000000000002</v>
      </c>
      <c r="X59" s="14">
        <v>0.8</v>
      </c>
      <c r="Y59" s="14">
        <v>0</v>
      </c>
      <c r="Z59" s="14">
        <v>-0.1</v>
      </c>
      <c r="AA59" s="14">
        <v>2.2000000000000002</v>
      </c>
      <c r="AB59" s="14">
        <v>0.9</v>
      </c>
      <c r="AC59" s="14">
        <v>1.3</v>
      </c>
      <c r="AD59" s="14">
        <v>1.9</v>
      </c>
      <c r="AE59" s="14">
        <v>1</v>
      </c>
      <c r="AF59" s="14">
        <v>1.9</v>
      </c>
      <c r="AG59" s="14">
        <v>0.3</v>
      </c>
      <c r="AH59" s="14">
        <v>2.1</v>
      </c>
      <c r="AI59" s="14">
        <v>1.4</v>
      </c>
      <c r="AJ59" s="14">
        <v>0.7</v>
      </c>
      <c r="AK59" s="14">
        <v>1.8</v>
      </c>
      <c r="AL59" s="14">
        <v>1.6</v>
      </c>
      <c r="AM59" s="14">
        <v>-0.9</v>
      </c>
      <c r="AN59" s="14">
        <v>5.6</v>
      </c>
      <c r="AO59" s="14">
        <v>6.7</v>
      </c>
      <c r="AP59" s="14">
        <v>5.0999999999999996</v>
      </c>
      <c r="AQ59" s="14">
        <v>5.3</v>
      </c>
      <c r="AR59" s="14">
        <v>3.2</v>
      </c>
      <c r="AS59" s="14">
        <v>2.2000000000000002</v>
      </c>
      <c r="AT59" s="14">
        <v>5.3</v>
      </c>
      <c r="AU59" s="14">
        <v>3.9</v>
      </c>
      <c r="AV59" s="14">
        <v>5.2</v>
      </c>
      <c r="AW59" s="14">
        <v>4.7</v>
      </c>
      <c r="AX59" s="14">
        <v>1.7</v>
      </c>
      <c r="AY59" s="14">
        <v>4.8</v>
      </c>
      <c r="AZ59" s="14">
        <v>6.5</v>
      </c>
      <c r="BA59" s="14">
        <v>5.5</v>
      </c>
      <c r="BB59" s="14">
        <v>3.9</v>
      </c>
      <c r="BC59" s="14">
        <v>3.9</v>
      </c>
      <c r="BD59" s="14">
        <v>6.2</v>
      </c>
      <c r="BE59" s="14">
        <v>7.9</v>
      </c>
      <c r="BF59" s="14">
        <v>4</v>
      </c>
    </row>
    <row r="60" spans="1:58" x14ac:dyDescent="0.35">
      <c r="A60" s="12" t="s">
        <v>95</v>
      </c>
      <c r="B60" s="18">
        <v>119.331</v>
      </c>
      <c r="C60" s="18">
        <v>117.328</v>
      </c>
      <c r="D60" s="18">
        <v>111.46299999999999</v>
      </c>
      <c r="E60" s="18">
        <v>133.91999999999999</v>
      </c>
      <c r="F60" s="18">
        <v>118.096</v>
      </c>
      <c r="G60" s="18">
        <v>116.593</v>
      </c>
      <c r="H60" s="18">
        <v>112.732</v>
      </c>
      <c r="I60" s="18">
        <v>108.16</v>
      </c>
      <c r="J60" s="18">
        <v>136.03700000000001</v>
      </c>
      <c r="K60" s="18">
        <v>115.325</v>
      </c>
      <c r="L60" s="18">
        <v>106.23699999999999</v>
      </c>
      <c r="M60" s="18">
        <v>112.71599999999999</v>
      </c>
      <c r="N60" s="18">
        <v>142.864</v>
      </c>
      <c r="O60" s="18">
        <v>111.729</v>
      </c>
      <c r="P60" s="18">
        <v>112.35899999999999</v>
      </c>
      <c r="Q60" s="18">
        <v>120.599</v>
      </c>
      <c r="R60" s="18">
        <v>115.52</v>
      </c>
      <c r="S60" s="18">
        <v>133.637</v>
      </c>
      <c r="T60" s="18">
        <v>127.46</v>
      </c>
      <c r="U60" s="14">
        <v>2.1</v>
      </c>
      <c r="V60" s="14">
        <v>1</v>
      </c>
      <c r="W60" s="14">
        <v>0.9</v>
      </c>
      <c r="X60" s="14">
        <v>4.5</v>
      </c>
      <c r="Y60" s="14">
        <v>1</v>
      </c>
      <c r="Z60" s="14">
        <v>0.5</v>
      </c>
      <c r="AA60" s="14">
        <v>0.5</v>
      </c>
      <c r="AB60" s="14">
        <v>0.5</v>
      </c>
      <c r="AC60" s="14">
        <v>1.8</v>
      </c>
      <c r="AD60" s="14">
        <v>1</v>
      </c>
      <c r="AE60" s="14">
        <v>0.3</v>
      </c>
      <c r="AF60" s="14">
        <v>0.7</v>
      </c>
      <c r="AG60" s="14">
        <v>1.5</v>
      </c>
      <c r="AH60" s="14">
        <v>0.7</v>
      </c>
      <c r="AI60" s="14">
        <v>0.5</v>
      </c>
      <c r="AJ60" s="14">
        <v>1.9</v>
      </c>
      <c r="AK60" s="14">
        <v>0.3</v>
      </c>
      <c r="AL60" s="14">
        <v>2.2999999999999998</v>
      </c>
      <c r="AM60" s="14">
        <v>2.7</v>
      </c>
      <c r="AN60" s="14">
        <v>5.9</v>
      </c>
      <c r="AO60" s="14">
        <v>5.8</v>
      </c>
      <c r="AP60" s="14">
        <v>3.5</v>
      </c>
      <c r="AQ60" s="14">
        <v>6</v>
      </c>
      <c r="AR60" s="14">
        <v>3.8</v>
      </c>
      <c r="AS60" s="14">
        <v>2.4</v>
      </c>
      <c r="AT60" s="14">
        <v>4.0999999999999996</v>
      </c>
      <c r="AU60" s="14">
        <v>3.1</v>
      </c>
      <c r="AV60" s="14">
        <v>4.7</v>
      </c>
      <c r="AW60" s="14">
        <v>4.2</v>
      </c>
      <c r="AX60" s="14">
        <v>1.5</v>
      </c>
      <c r="AY60" s="14">
        <v>3.7</v>
      </c>
      <c r="AZ60" s="14">
        <v>4.5999999999999996</v>
      </c>
      <c r="BA60" s="14">
        <v>3.7</v>
      </c>
      <c r="BB60" s="14">
        <v>3.1</v>
      </c>
      <c r="BC60" s="14">
        <v>4.8</v>
      </c>
      <c r="BD60" s="14">
        <v>4.4000000000000004</v>
      </c>
      <c r="BE60" s="14">
        <v>8.6999999999999993</v>
      </c>
      <c r="BF60" s="14">
        <v>5.4</v>
      </c>
    </row>
    <row r="61" spans="1:58" x14ac:dyDescent="0.35">
      <c r="A61" s="12" t="s">
        <v>96</v>
      </c>
      <c r="B61" s="18">
        <v>118.553</v>
      </c>
      <c r="C61" s="18">
        <v>118.107</v>
      </c>
      <c r="D61" s="18">
        <v>112.223</v>
      </c>
      <c r="E61" s="18">
        <v>133.13900000000001</v>
      </c>
      <c r="F61" s="18">
        <v>118.34399999999999</v>
      </c>
      <c r="G61" s="18">
        <v>117.029</v>
      </c>
      <c r="H61" s="18">
        <v>113.657</v>
      </c>
      <c r="I61" s="18">
        <v>108.241</v>
      </c>
      <c r="J61" s="18">
        <v>135.113</v>
      </c>
      <c r="K61" s="18">
        <v>115.562</v>
      </c>
      <c r="L61" s="18">
        <v>106.04600000000001</v>
      </c>
      <c r="M61" s="18">
        <v>113.514</v>
      </c>
      <c r="N61" s="18">
        <v>140.46899999999999</v>
      </c>
      <c r="O61" s="18">
        <v>112.501</v>
      </c>
      <c r="P61" s="18">
        <v>111.887</v>
      </c>
      <c r="Q61" s="18">
        <v>118.27200000000001</v>
      </c>
      <c r="R61" s="18">
        <v>116.161</v>
      </c>
      <c r="S61" s="18">
        <v>131.85400000000001</v>
      </c>
      <c r="T61" s="18">
        <v>126.218</v>
      </c>
      <c r="U61" s="14">
        <v>-0.7</v>
      </c>
      <c r="V61" s="14">
        <v>0.7</v>
      </c>
      <c r="W61" s="14">
        <v>0.7</v>
      </c>
      <c r="X61" s="14">
        <v>-0.6</v>
      </c>
      <c r="Y61" s="14">
        <v>0.2</v>
      </c>
      <c r="Z61" s="14">
        <v>0.4</v>
      </c>
      <c r="AA61" s="14">
        <v>0.8</v>
      </c>
      <c r="AB61" s="14">
        <v>0.1</v>
      </c>
      <c r="AC61" s="14">
        <v>-0.7</v>
      </c>
      <c r="AD61" s="14">
        <v>0.2</v>
      </c>
      <c r="AE61" s="14">
        <v>-0.2</v>
      </c>
      <c r="AF61" s="14">
        <v>0.7</v>
      </c>
      <c r="AG61" s="14">
        <v>-1.7</v>
      </c>
      <c r="AH61" s="14">
        <v>0.7</v>
      </c>
      <c r="AI61" s="14">
        <v>-0.4</v>
      </c>
      <c r="AJ61" s="14">
        <v>-1.9</v>
      </c>
      <c r="AK61" s="14">
        <v>0.6</v>
      </c>
      <c r="AL61" s="14">
        <v>-1.3</v>
      </c>
      <c r="AM61" s="14">
        <v>-1</v>
      </c>
      <c r="AN61" s="14">
        <v>4.0999999999999996</v>
      </c>
      <c r="AO61" s="14">
        <v>5.5</v>
      </c>
      <c r="AP61" s="14">
        <v>4.3</v>
      </c>
      <c r="AQ61" s="14">
        <v>5.5</v>
      </c>
      <c r="AR61" s="14">
        <v>3.1</v>
      </c>
      <c r="AS61" s="14">
        <v>2.1</v>
      </c>
      <c r="AT61" s="14">
        <v>5</v>
      </c>
      <c r="AU61" s="14">
        <v>3</v>
      </c>
      <c r="AV61" s="14">
        <v>3.4</v>
      </c>
      <c r="AW61" s="14">
        <v>3.8</v>
      </c>
      <c r="AX61" s="14">
        <v>2.2000000000000002</v>
      </c>
      <c r="AY61" s="14">
        <v>3.9</v>
      </c>
      <c r="AZ61" s="14">
        <v>2.9</v>
      </c>
      <c r="BA61" s="14">
        <v>4.5999999999999996</v>
      </c>
      <c r="BB61" s="14">
        <v>3.2</v>
      </c>
      <c r="BC61" s="14">
        <v>2.9</v>
      </c>
      <c r="BD61" s="14">
        <v>4.7</v>
      </c>
      <c r="BE61" s="14">
        <v>5.2</v>
      </c>
      <c r="BF61" s="14">
        <v>3.3</v>
      </c>
    </row>
    <row r="62" spans="1:58" x14ac:dyDescent="0.35">
      <c r="A62" s="12" t="s">
        <v>97</v>
      </c>
      <c r="B62" s="18">
        <v>119.44</v>
      </c>
      <c r="C62" s="18">
        <v>118.557</v>
      </c>
      <c r="D62" s="18">
        <v>112.8</v>
      </c>
      <c r="E62" s="18">
        <v>134.726</v>
      </c>
      <c r="F62" s="18">
        <v>119.008</v>
      </c>
      <c r="G62" s="18">
        <v>117.236</v>
      </c>
      <c r="H62" s="18">
        <v>112.962</v>
      </c>
      <c r="I62" s="18">
        <v>107.68899999999999</v>
      </c>
      <c r="J62" s="18">
        <v>136.02000000000001</v>
      </c>
      <c r="K62" s="18">
        <v>116.059</v>
      </c>
      <c r="L62" s="18">
        <v>105.23399999999999</v>
      </c>
      <c r="M62" s="18">
        <v>113.41500000000001</v>
      </c>
      <c r="N62" s="18">
        <v>143.971</v>
      </c>
      <c r="O62" s="18">
        <v>112.336</v>
      </c>
      <c r="P62" s="18">
        <v>113.90900000000001</v>
      </c>
      <c r="Q62" s="18">
        <v>121.515</v>
      </c>
      <c r="R62" s="18">
        <v>116.744</v>
      </c>
      <c r="S62" s="18">
        <v>134.821</v>
      </c>
      <c r="T62" s="18">
        <v>128.76</v>
      </c>
      <c r="U62" s="14">
        <v>0.7</v>
      </c>
      <c r="V62" s="14">
        <v>0.4</v>
      </c>
      <c r="W62" s="14">
        <v>0.5</v>
      </c>
      <c r="X62" s="14">
        <v>1.2</v>
      </c>
      <c r="Y62" s="14">
        <v>0.6</v>
      </c>
      <c r="Z62" s="14">
        <v>0.2</v>
      </c>
      <c r="AA62" s="14">
        <v>-0.6</v>
      </c>
      <c r="AB62" s="14">
        <v>-0.5</v>
      </c>
      <c r="AC62" s="14">
        <v>0.7</v>
      </c>
      <c r="AD62" s="14">
        <v>0.4</v>
      </c>
      <c r="AE62" s="14">
        <v>-0.8</v>
      </c>
      <c r="AF62" s="14">
        <v>-0.1</v>
      </c>
      <c r="AG62" s="14">
        <v>2.5</v>
      </c>
      <c r="AH62" s="14">
        <v>-0.1</v>
      </c>
      <c r="AI62" s="14">
        <v>1.8</v>
      </c>
      <c r="AJ62" s="14">
        <v>2.7</v>
      </c>
      <c r="AK62" s="14">
        <v>0.5</v>
      </c>
      <c r="AL62" s="14">
        <v>2.2000000000000002</v>
      </c>
      <c r="AM62" s="14">
        <v>2</v>
      </c>
      <c r="AN62" s="14">
        <v>4.0999999999999996</v>
      </c>
      <c r="AO62" s="14">
        <v>3.6</v>
      </c>
      <c r="AP62" s="14">
        <v>4.4000000000000004</v>
      </c>
      <c r="AQ62" s="14">
        <v>6</v>
      </c>
      <c r="AR62" s="14">
        <v>1.8</v>
      </c>
      <c r="AS62" s="14">
        <v>1</v>
      </c>
      <c r="AT62" s="14">
        <v>2.9</v>
      </c>
      <c r="AU62" s="14">
        <v>1</v>
      </c>
      <c r="AV62" s="14">
        <v>3.2</v>
      </c>
      <c r="AW62" s="14">
        <v>3.5</v>
      </c>
      <c r="AX62" s="14">
        <v>0.3</v>
      </c>
      <c r="AY62" s="14">
        <v>3.3</v>
      </c>
      <c r="AZ62" s="14">
        <v>2.5</v>
      </c>
      <c r="BA62" s="14">
        <v>3.3</v>
      </c>
      <c r="BB62" s="14">
        <v>3.2</v>
      </c>
      <c r="BC62" s="14">
        <v>3.4</v>
      </c>
      <c r="BD62" s="14">
        <v>3.2</v>
      </c>
      <c r="BE62" s="14">
        <v>4.9000000000000004</v>
      </c>
      <c r="BF62" s="14">
        <v>2.8</v>
      </c>
    </row>
    <row r="63" spans="1:58" x14ac:dyDescent="0.35">
      <c r="A63" s="12" t="s">
        <v>98</v>
      </c>
      <c r="B63" s="18">
        <v>119.613</v>
      </c>
      <c r="C63" s="18">
        <v>119.73699999999999</v>
      </c>
      <c r="D63" s="18">
        <v>114.68600000000001</v>
      </c>
      <c r="E63" s="18">
        <v>134.06100000000001</v>
      </c>
      <c r="F63" s="18">
        <v>117.712</v>
      </c>
      <c r="G63" s="18">
        <v>117.45699999999999</v>
      </c>
      <c r="H63" s="18">
        <v>115.509</v>
      </c>
      <c r="I63" s="18">
        <v>109.242</v>
      </c>
      <c r="J63" s="18">
        <v>136.69300000000001</v>
      </c>
      <c r="K63" s="18">
        <v>116.038</v>
      </c>
      <c r="L63" s="18">
        <v>107.25700000000001</v>
      </c>
      <c r="M63" s="18">
        <v>114.935</v>
      </c>
      <c r="N63" s="18">
        <v>143.13</v>
      </c>
      <c r="O63" s="18">
        <v>114.14100000000001</v>
      </c>
      <c r="P63" s="18">
        <v>113.20699999999999</v>
      </c>
      <c r="Q63" s="18">
        <v>120.265</v>
      </c>
      <c r="R63" s="18">
        <v>117.732</v>
      </c>
      <c r="S63" s="18">
        <v>135.21600000000001</v>
      </c>
      <c r="T63" s="18">
        <v>130.29</v>
      </c>
      <c r="U63" s="14">
        <v>0.1</v>
      </c>
      <c r="V63" s="14">
        <v>1</v>
      </c>
      <c r="W63" s="14">
        <v>1.7</v>
      </c>
      <c r="X63" s="14">
        <v>-0.5</v>
      </c>
      <c r="Y63" s="14">
        <v>-1.1000000000000001</v>
      </c>
      <c r="Z63" s="14">
        <v>0.2</v>
      </c>
      <c r="AA63" s="14">
        <v>2.2999999999999998</v>
      </c>
      <c r="AB63" s="14">
        <v>1.4</v>
      </c>
      <c r="AC63" s="14">
        <v>0.5</v>
      </c>
      <c r="AD63" s="14">
        <v>0</v>
      </c>
      <c r="AE63" s="14">
        <v>1.9</v>
      </c>
      <c r="AF63" s="14">
        <v>1.3</v>
      </c>
      <c r="AG63" s="14">
        <v>-0.6</v>
      </c>
      <c r="AH63" s="14">
        <v>1.6</v>
      </c>
      <c r="AI63" s="14">
        <v>-0.6</v>
      </c>
      <c r="AJ63" s="14">
        <v>-1</v>
      </c>
      <c r="AK63" s="14">
        <v>0.8</v>
      </c>
      <c r="AL63" s="14">
        <v>0.3</v>
      </c>
      <c r="AM63" s="14">
        <v>1.2</v>
      </c>
      <c r="AN63" s="14">
        <v>2.4</v>
      </c>
      <c r="AO63" s="14">
        <v>3</v>
      </c>
      <c r="AP63" s="14">
        <v>3.8</v>
      </c>
      <c r="AQ63" s="14">
        <v>4.5999999999999996</v>
      </c>
      <c r="AR63" s="14">
        <v>0.6</v>
      </c>
      <c r="AS63" s="14">
        <v>1.3</v>
      </c>
      <c r="AT63" s="14">
        <v>3</v>
      </c>
      <c r="AU63" s="14">
        <v>1.5</v>
      </c>
      <c r="AV63" s="14">
        <v>2.2999999999999998</v>
      </c>
      <c r="AW63" s="14">
        <v>1.6</v>
      </c>
      <c r="AX63" s="14">
        <v>1.3</v>
      </c>
      <c r="AY63" s="14">
        <v>2.7</v>
      </c>
      <c r="AZ63" s="14">
        <v>1.7</v>
      </c>
      <c r="BA63" s="14">
        <v>2.9</v>
      </c>
      <c r="BB63" s="14">
        <v>1.2</v>
      </c>
      <c r="BC63" s="14">
        <v>1.6</v>
      </c>
      <c r="BD63" s="14">
        <v>2.2000000000000002</v>
      </c>
      <c r="BE63" s="14">
        <v>3.5</v>
      </c>
      <c r="BF63" s="14">
        <v>4.9000000000000004</v>
      </c>
    </row>
    <row r="64" spans="1:58" x14ac:dyDescent="0.35">
      <c r="A64" s="12" t="s">
        <v>99</v>
      </c>
      <c r="B64" s="18">
        <v>120.819</v>
      </c>
      <c r="C64" s="18">
        <v>120.261</v>
      </c>
      <c r="D64" s="18">
        <v>114.498</v>
      </c>
      <c r="E64" s="18">
        <v>138.41</v>
      </c>
      <c r="F64" s="18">
        <v>119.79</v>
      </c>
      <c r="G64" s="18">
        <v>118.2</v>
      </c>
      <c r="H64" s="18">
        <v>115.24299999999999</v>
      </c>
      <c r="I64" s="18">
        <v>109.655</v>
      </c>
      <c r="J64" s="18">
        <v>138.39500000000001</v>
      </c>
      <c r="K64" s="18">
        <v>117.67700000000001</v>
      </c>
      <c r="L64" s="18">
        <v>106.236</v>
      </c>
      <c r="M64" s="18">
        <v>114.881</v>
      </c>
      <c r="N64" s="18">
        <v>144.59899999999999</v>
      </c>
      <c r="O64" s="18">
        <v>115.122</v>
      </c>
      <c r="P64" s="18">
        <v>114.30800000000001</v>
      </c>
      <c r="Q64" s="18">
        <v>122.837</v>
      </c>
      <c r="R64" s="18">
        <v>116.89700000000001</v>
      </c>
      <c r="S64" s="18">
        <v>139.489</v>
      </c>
      <c r="T64" s="18">
        <v>133.661</v>
      </c>
      <c r="U64" s="14">
        <v>1</v>
      </c>
      <c r="V64" s="14">
        <v>0.4</v>
      </c>
      <c r="W64" s="14">
        <v>-0.2</v>
      </c>
      <c r="X64" s="14">
        <v>3.2</v>
      </c>
      <c r="Y64" s="14">
        <v>1.8</v>
      </c>
      <c r="Z64" s="14">
        <v>0.6</v>
      </c>
      <c r="AA64" s="14">
        <v>-0.2</v>
      </c>
      <c r="AB64" s="14">
        <v>0.4</v>
      </c>
      <c r="AC64" s="14">
        <v>1.2</v>
      </c>
      <c r="AD64" s="14">
        <v>1.4</v>
      </c>
      <c r="AE64" s="14">
        <v>-1</v>
      </c>
      <c r="AF64" s="14">
        <v>0</v>
      </c>
      <c r="AG64" s="14">
        <v>1</v>
      </c>
      <c r="AH64" s="14">
        <v>0.9</v>
      </c>
      <c r="AI64" s="14">
        <v>1</v>
      </c>
      <c r="AJ64" s="14">
        <v>2.1</v>
      </c>
      <c r="AK64" s="14">
        <v>-0.7</v>
      </c>
      <c r="AL64" s="14">
        <v>3.2</v>
      </c>
      <c r="AM64" s="14">
        <v>2.6</v>
      </c>
      <c r="AN64" s="14">
        <v>1.2</v>
      </c>
      <c r="AO64" s="14">
        <v>2.5</v>
      </c>
      <c r="AP64" s="14">
        <v>2.7</v>
      </c>
      <c r="AQ64" s="14">
        <v>3.4</v>
      </c>
      <c r="AR64" s="14">
        <v>1.4</v>
      </c>
      <c r="AS64" s="14">
        <v>1.4</v>
      </c>
      <c r="AT64" s="14">
        <v>2.2000000000000002</v>
      </c>
      <c r="AU64" s="14">
        <v>1.4</v>
      </c>
      <c r="AV64" s="14">
        <v>1.7</v>
      </c>
      <c r="AW64" s="14">
        <v>2</v>
      </c>
      <c r="AX64" s="14">
        <v>0</v>
      </c>
      <c r="AY64" s="14">
        <v>1.9</v>
      </c>
      <c r="AZ64" s="14">
        <v>1.2</v>
      </c>
      <c r="BA64" s="14">
        <v>3</v>
      </c>
      <c r="BB64" s="14">
        <v>1.7</v>
      </c>
      <c r="BC64" s="14">
        <v>1.9</v>
      </c>
      <c r="BD64" s="14">
        <v>1.2</v>
      </c>
      <c r="BE64" s="14">
        <v>4.4000000000000004</v>
      </c>
      <c r="BF64" s="14">
        <v>4.9000000000000004</v>
      </c>
    </row>
    <row r="65" spans="1:60" x14ac:dyDescent="0.35">
      <c r="A65" s="12" t="s">
        <v>100</v>
      </c>
      <c r="B65" s="18">
        <v>120.518</v>
      </c>
      <c r="C65" s="18">
        <v>119.395</v>
      </c>
      <c r="D65" s="18">
        <v>114.30500000000001</v>
      </c>
      <c r="E65" s="18">
        <v>136.398</v>
      </c>
      <c r="F65" s="18">
        <v>119.33</v>
      </c>
      <c r="G65" s="18">
        <v>118.42400000000001</v>
      </c>
      <c r="H65" s="18">
        <v>115.164</v>
      </c>
      <c r="I65" s="18">
        <v>109.532</v>
      </c>
      <c r="J65" s="18">
        <v>136.46100000000001</v>
      </c>
      <c r="K65" s="18">
        <v>117.48099999999999</v>
      </c>
      <c r="L65" s="18">
        <v>106.508</v>
      </c>
      <c r="M65" s="18">
        <v>114.833</v>
      </c>
      <c r="N65" s="18">
        <v>142.54</v>
      </c>
      <c r="O65" s="18">
        <v>115.914</v>
      </c>
      <c r="P65" s="18">
        <v>112.541</v>
      </c>
      <c r="Q65" s="18">
        <v>120.831</v>
      </c>
      <c r="R65" s="18">
        <v>117.34699999999999</v>
      </c>
      <c r="S65" s="18">
        <v>138.28800000000001</v>
      </c>
      <c r="T65" s="18">
        <v>133.06399999999999</v>
      </c>
      <c r="U65" s="14">
        <v>-0.2</v>
      </c>
      <c r="V65" s="14">
        <v>-0.7</v>
      </c>
      <c r="W65" s="14">
        <v>-0.2</v>
      </c>
      <c r="X65" s="14">
        <v>-1.5</v>
      </c>
      <c r="Y65" s="14">
        <v>-0.4</v>
      </c>
      <c r="Z65" s="14">
        <v>0.2</v>
      </c>
      <c r="AA65" s="14">
        <v>-0.1</v>
      </c>
      <c r="AB65" s="14">
        <v>-0.1</v>
      </c>
      <c r="AC65" s="14">
        <v>-1.4</v>
      </c>
      <c r="AD65" s="14">
        <v>-0.2</v>
      </c>
      <c r="AE65" s="14">
        <v>0.3</v>
      </c>
      <c r="AF65" s="14">
        <v>0</v>
      </c>
      <c r="AG65" s="14">
        <v>-1.4</v>
      </c>
      <c r="AH65" s="14">
        <v>0.7</v>
      </c>
      <c r="AI65" s="14">
        <v>-1.5</v>
      </c>
      <c r="AJ65" s="14">
        <v>-1.6</v>
      </c>
      <c r="AK65" s="14">
        <v>0.4</v>
      </c>
      <c r="AL65" s="14">
        <v>-0.9</v>
      </c>
      <c r="AM65" s="14">
        <v>-0.4</v>
      </c>
      <c r="AN65" s="14">
        <v>1.7</v>
      </c>
      <c r="AO65" s="14">
        <v>1.1000000000000001</v>
      </c>
      <c r="AP65" s="14">
        <v>1.9</v>
      </c>
      <c r="AQ65" s="14">
        <v>2.4</v>
      </c>
      <c r="AR65" s="14">
        <v>0.8</v>
      </c>
      <c r="AS65" s="14">
        <v>1.2</v>
      </c>
      <c r="AT65" s="14">
        <v>1.3</v>
      </c>
      <c r="AU65" s="14">
        <v>1.2</v>
      </c>
      <c r="AV65" s="14">
        <v>1</v>
      </c>
      <c r="AW65" s="14">
        <v>1.7</v>
      </c>
      <c r="AX65" s="14">
        <v>0.4</v>
      </c>
      <c r="AY65" s="14">
        <v>1.2</v>
      </c>
      <c r="AZ65" s="14">
        <v>1.5</v>
      </c>
      <c r="BA65" s="14">
        <v>3</v>
      </c>
      <c r="BB65" s="14">
        <v>0.6</v>
      </c>
      <c r="BC65" s="14">
        <v>2.2000000000000002</v>
      </c>
      <c r="BD65" s="14">
        <v>1</v>
      </c>
      <c r="BE65" s="14">
        <v>4.9000000000000004</v>
      </c>
      <c r="BF65" s="14">
        <v>5.4</v>
      </c>
    </row>
    <row r="66" spans="1:60" x14ac:dyDescent="0.35">
      <c r="A66" s="12" t="s">
        <v>101</v>
      </c>
      <c r="B66" s="18">
        <v>120.217</v>
      </c>
      <c r="C66" s="18">
        <v>120.807</v>
      </c>
      <c r="D66" s="18">
        <v>115.25700000000001</v>
      </c>
      <c r="E66" s="18">
        <v>136.26499999999999</v>
      </c>
      <c r="F66" s="18">
        <v>121.16</v>
      </c>
      <c r="G66" s="18">
        <v>119.634</v>
      </c>
      <c r="H66" s="18">
        <v>115.202</v>
      </c>
      <c r="I66" s="18">
        <v>107.989</v>
      </c>
      <c r="J66" s="18">
        <v>137.67500000000001</v>
      </c>
      <c r="K66" s="18">
        <v>117.465</v>
      </c>
      <c r="L66" s="18">
        <v>105.038</v>
      </c>
      <c r="M66" s="18">
        <v>115.961</v>
      </c>
      <c r="N66" s="18">
        <v>143.929</v>
      </c>
      <c r="O66" s="18">
        <v>116.235</v>
      </c>
      <c r="P66" s="18">
        <v>114.172</v>
      </c>
      <c r="Q66" s="18">
        <v>121.755</v>
      </c>
      <c r="R66" s="18">
        <v>118.456</v>
      </c>
      <c r="S66" s="18">
        <v>138.25</v>
      </c>
      <c r="T66" s="18">
        <v>134.95400000000001</v>
      </c>
      <c r="U66" s="14">
        <v>-0.2</v>
      </c>
      <c r="V66" s="14">
        <v>1.2</v>
      </c>
      <c r="W66" s="14">
        <v>0.8</v>
      </c>
      <c r="X66" s="14">
        <v>-0.1</v>
      </c>
      <c r="Y66" s="14">
        <v>1.5</v>
      </c>
      <c r="Z66" s="14">
        <v>1</v>
      </c>
      <c r="AA66" s="14">
        <v>0</v>
      </c>
      <c r="AB66" s="14">
        <v>-1.4</v>
      </c>
      <c r="AC66" s="14">
        <v>0.9</v>
      </c>
      <c r="AD66" s="14">
        <v>0</v>
      </c>
      <c r="AE66" s="14">
        <v>-1.4</v>
      </c>
      <c r="AF66" s="14">
        <v>1</v>
      </c>
      <c r="AG66" s="14">
        <v>1</v>
      </c>
      <c r="AH66" s="14">
        <v>0.3</v>
      </c>
      <c r="AI66" s="14">
        <v>1.4</v>
      </c>
      <c r="AJ66" s="14">
        <v>0.8</v>
      </c>
      <c r="AK66" s="14">
        <v>0.9</v>
      </c>
      <c r="AL66" s="14">
        <v>0</v>
      </c>
      <c r="AM66" s="14">
        <v>1.4</v>
      </c>
      <c r="AN66" s="14">
        <v>0.7</v>
      </c>
      <c r="AO66" s="14">
        <v>1.9</v>
      </c>
      <c r="AP66" s="14">
        <v>2.2000000000000002</v>
      </c>
      <c r="AQ66" s="14">
        <v>1.1000000000000001</v>
      </c>
      <c r="AR66" s="14">
        <v>1.8</v>
      </c>
      <c r="AS66" s="14">
        <v>2</v>
      </c>
      <c r="AT66" s="14">
        <v>2</v>
      </c>
      <c r="AU66" s="14">
        <v>0.3</v>
      </c>
      <c r="AV66" s="14">
        <v>1.2</v>
      </c>
      <c r="AW66" s="14">
        <v>1.2</v>
      </c>
      <c r="AX66" s="14">
        <v>-0.2</v>
      </c>
      <c r="AY66" s="14">
        <v>2.2000000000000002</v>
      </c>
      <c r="AZ66" s="14">
        <v>0</v>
      </c>
      <c r="BA66" s="14">
        <v>3.5</v>
      </c>
      <c r="BB66" s="14">
        <v>0.2</v>
      </c>
      <c r="BC66" s="14">
        <v>0.2</v>
      </c>
      <c r="BD66" s="14">
        <v>1.5</v>
      </c>
      <c r="BE66" s="14">
        <v>2.5</v>
      </c>
      <c r="BF66" s="14">
        <v>4.8</v>
      </c>
    </row>
    <row r="67" spans="1:60" x14ac:dyDescent="0.35">
      <c r="A67" s="12" t="s">
        <v>102</v>
      </c>
      <c r="B67" s="18">
        <v>123.878</v>
      </c>
      <c r="C67" s="18">
        <v>122.696</v>
      </c>
      <c r="D67" s="18">
        <v>118.855</v>
      </c>
      <c r="E67" s="18">
        <v>141.69399999999999</v>
      </c>
      <c r="F67" s="18">
        <v>125.239</v>
      </c>
      <c r="G67" s="18">
        <v>123.708</v>
      </c>
      <c r="H67" s="18">
        <v>118.515</v>
      </c>
      <c r="I67" s="18">
        <v>111.84</v>
      </c>
      <c r="J67" s="18">
        <v>141.13300000000001</v>
      </c>
      <c r="K67" s="18">
        <v>121.04600000000001</v>
      </c>
      <c r="L67" s="18">
        <v>109.05200000000001</v>
      </c>
      <c r="M67" s="18">
        <v>118.952</v>
      </c>
      <c r="N67" s="18">
        <v>145.84899999999999</v>
      </c>
      <c r="O67" s="18">
        <v>119.124</v>
      </c>
      <c r="P67" s="18">
        <v>116.122</v>
      </c>
      <c r="Q67" s="18">
        <v>123.336</v>
      </c>
      <c r="R67" s="18">
        <v>120.45399999999999</v>
      </c>
      <c r="S67" s="18">
        <v>139.03800000000001</v>
      </c>
      <c r="T67" s="18">
        <v>139.00700000000001</v>
      </c>
      <c r="U67" s="14">
        <v>3</v>
      </c>
      <c r="V67" s="14">
        <v>1.6</v>
      </c>
      <c r="W67" s="14">
        <v>3.1</v>
      </c>
      <c r="X67" s="14">
        <v>4</v>
      </c>
      <c r="Y67" s="14">
        <v>3.4</v>
      </c>
      <c r="Z67" s="14">
        <v>3.4</v>
      </c>
      <c r="AA67" s="14">
        <v>2.9</v>
      </c>
      <c r="AB67" s="14">
        <v>3.6</v>
      </c>
      <c r="AC67" s="14">
        <v>2.5</v>
      </c>
      <c r="AD67" s="14">
        <v>3</v>
      </c>
      <c r="AE67" s="14">
        <v>3.8</v>
      </c>
      <c r="AF67" s="14">
        <v>2.6</v>
      </c>
      <c r="AG67" s="14">
        <v>1.3</v>
      </c>
      <c r="AH67" s="14">
        <v>2.5</v>
      </c>
      <c r="AI67" s="14">
        <v>1.7</v>
      </c>
      <c r="AJ67" s="14">
        <v>1.3</v>
      </c>
      <c r="AK67" s="14">
        <v>1.7</v>
      </c>
      <c r="AL67" s="14">
        <v>0.6</v>
      </c>
      <c r="AM67" s="14">
        <v>3</v>
      </c>
      <c r="AN67" s="14">
        <v>3.6</v>
      </c>
      <c r="AO67" s="14">
        <v>2.5</v>
      </c>
      <c r="AP67" s="14">
        <v>3.6</v>
      </c>
      <c r="AQ67" s="14">
        <v>5.7</v>
      </c>
      <c r="AR67" s="14">
        <v>6.4</v>
      </c>
      <c r="AS67" s="14">
        <v>5.3</v>
      </c>
      <c r="AT67" s="14">
        <v>2.6</v>
      </c>
      <c r="AU67" s="14">
        <v>2.4</v>
      </c>
      <c r="AV67" s="14">
        <v>3.2</v>
      </c>
      <c r="AW67" s="14">
        <v>4.3</v>
      </c>
      <c r="AX67" s="14">
        <v>1.7</v>
      </c>
      <c r="AY67" s="14">
        <v>3.5</v>
      </c>
      <c r="AZ67" s="14">
        <v>1.9</v>
      </c>
      <c r="BA67" s="14">
        <v>4.4000000000000004</v>
      </c>
      <c r="BB67" s="14">
        <v>2.6</v>
      </c>
      <c r="BC67" s="14">
        <v>2.6</v>
      </c>
      <c r="BD67" s="14">
        <v>2.2999999999999998</v>
      </c>
      <c r="BE67" s="14">
        <v>2.8</v>
      </c>
      <c r="BF67" s="14">
        <v>6.7</v>
      </c>
    </row>
    <row r="68" spans="1:60" x14ac:dyDescent="0.35">
      <c r="A68" s="12" t="s">
        <v>103</v>
      </c>
      <c r="B68" s="18">
        <v>128.119</v>
      </c>
      <c r="C68" s="18">
        <v>125.622</v>
      </c>
      <c r="D68" s="18">
        <v>119.777</v>
      </c>
      <c r="E68" s="18">
        <v>147.791</v>
      </c>
      <c r="F68" s="18">
        <v>128.119</v>
      </c>
      <c r="G68" s="18">
        <v>126.327</v>
      </c>
      <c r="H68" s="18">
        <v>120.12</v>
      </c>
      <c r="I68" s="18">
        <v>112.94</v>
      </c>
      <c r="J68" s="18">
        <v>142.94</v>
      </c>
      <c r="K68" s="18">
        <v>123.52</v>
      </c>
      <c r="L68" s="18">
        <v>109.277</v>
      </c>
      <c r="M68" s="18">
        <v>121.53</v>
      </c>
      <c r="N68" s="18">
        <v>148.70099999999999</v>
      </c>
      <c r="O68" s="18">
        <v>122.36</v>
      </c>
      <c r="P68" s="18">
        <v>118.054</v>
      </c>
      <c r="Q68" s="18">
        <v>124.501</v>
      </c>
      <c r="R68" s="18">
        <v>122.887</v>
      </c>
      <c r="S68" s="18">
        <v>144.209</v>
      </c>
      <c r="T68" s="18">
        <v>142.56299999999999</v>
      </c>
      <c r="U68" s="14">
        <v>3.4</v>
      </c>
      <c r="V68" s="14">
        <v>2.4</v>
      </c>
      <c r="W68" s="14">
        <v>0.8</v>
      </c>
      <c r="X68" s="14">
        <v>4.3</v>
      </c>
      <c r="Y68" s="14">
        <v>2.2999999999999998</v>
      </c>
      <c r="Z68" s="14">
        <v>2.1</v>
      </c>
      <c r="AA68" s="14">
        <v>1.4</v>
      </c>
      <c r="AB68" s="14">
        <v>1</v>
      </c>
      <c r="AC68" s="14">
        <v>1.3</v>
      </c>
      <c r="AD68" s="14">
        <v>2</v>
      </c>
      <c r="AE68" s="14">
        <v>0.2</v>
      </c>
      <c r="AF68" s="14">
        <v>2.2000000000000002</v>
      </c>
      <c r="AG68" s="14">
        <v>2</v>
      </c>
      <c r="AH68" s="14">
        <v>2.7</v>
      </c>
      <c r="AI68" s="14">
        <v>1.7</v>
      </c>
      <c r="AJ68" s="14">
        <v>0.9</v>
      </c>
      <c r="AK68" s="14">
        <v>2</v>
      </c>
      <c r="AL68" s="14">
        <v>3.7</v>
      </c>
      <c r="AM68" s="14">
        <v>2.6</v>
      </c>
      <c r="AN68" s="14">
        <v>6</v>
      </c>
      <c r="AO68" s="14">
        <v>4.5</v>
      </c>
      <c r="AP68" s="14">
        <v>4.5999999999999996</v>
      </c>
      <c r="AQ68" s="14">
        <v>6.8</v>
      </c>
      <c r="AR68" s="14">
        <v>7</v>
      </c>
      <c r="AS68" s="14">
        <v>6.9</v>
      </c>
      <c r="AT68" s="14">
        <v>4.2</v>
      </c>
      <c r="AU68" s="14">
        <v>3</v>
      </c>
      <c r="AV68" s="14">
        <v>3.3</v>
      </c>
      <c r="AW68" s="14">
        <v>5</v>
      </c>
      <c r="AX68" s="14">
        <v>2.9</v>
      </c>
      <c r="AY68" s="14">
        <v>5.8</v>
      </c>
      <c r="AZ68" s="14">
        <v>2.8</v>
      </c>
      <c r="BA68" s="14">
        <v>6.3</v>
      </c>
      <c r="BB68" s="14">
        <v>3.3</v>
      </c>
      <c r="BC68" s="14">
        <v>1.4</v>
      </c>
      <c r="BD68" s="14">
        <v>5.0999999999999996</v>
      </c>
      <c r="BE68" s="14">
        <v>3.4</v>
      </c>
      <c r="BF68" s="14">
        <v>6.7</v>
      </c>
    </row>
    <row r="69" spans="1:60" x14ac:dyDescent="0.35">
      <c r="A69" s="12" t="s">
        <v>104</v>
      </c>
      <c r="B69" s="18">
        <v>130.178</v>
      </c>
      <c r="C69" s="18">
        <v>126.95099999999999</v>
      </c>
      <c r="D69" s="18">
        <v>121.34</v>
      </c>
      <c r="E69" s="18">
        <v>149.46199999999999</v>
      </c>
      <c r="F69" s="18">
        <v>128.649</v>
      </c>
      <c r="G69" s="18">
        <v>127.541</v>
      </c>
      <c r="H69" s="18">
        <v>121.361</v>
      </c>
      <c r="I69" s="18">
        <v>113.907</v>
      </c>
      <c r="J69" s="18">
        <v>144.74299999999999</v>
      </c>
      <c r="K69" s="18">
        <v>125.43300000000001</v>
      </c>
      <c r="L69" s="18">
        <v>111.71899999999999</v>
      </c>
      <c r="M69" s="18">
        <v>122.678</v>
      </c>
      <c r="N69" s="18">
        <v>150.345</v>
      </c>
      <c r="O69" s="18">
        <v>123.59099999999999</v>
      </c>
      <c r="P69" s="18">
        <v>118.408</v>
      </c>
      <c r="Q69" s="18">
        <v>125.938</v>
      </c>
      <c r="R69" s="18">
        <v>123.52800000000001</v>
      </c>
      <c r="S69" s="18">
        <v>146.64099999999999</v>
      </c>
      <c r="T69" s="18">
        <v>142.577</v>
      </c>
      <c r="U69" s="14">
        <v>1.6</v>
      </c>
      <c r="V69" s="14">
        <v>1.1000000000000001</v>
      </c>
      <c r="W69" s="14">
        <v>1.3</v>
      </c>
      <c r="X69" s="14">
        <v>1.1000000000000001</v>
      </c>
      <c r="Y69" s="14">
        <v>0.4</v>
      </c>
      <c r="Z69" s="14">
        <v>1</v>
      </c>
      <c r="AA69" s="14">
        <v>1</v>
      </c>
      <c r="AB69" s="14">
        <v>0.9</v>
      </c>
      <c r="AC69" s="14">
        <v>1.3</v>
      </c>
      <c r="AD69" s="14">
        <v>1.5</v>
      </c>
      <c r="AE69" s="14">
        <v>2.2000000000000002</v>
      </c>
      <c r="AF69" s="14">
        <v>0.9</v>
      </c>
      <c r="AG69" s="14">
        <v>1.1000000000000001</v>
      </c>
      <c r="AH69" s="14">
        <v>1</v>
      </c>
      <c r="AI69" s="14">
        <v>0.3</v>
      </c>
      <c r="AJ69" s="14">
        <v>1.2</v>
      </c>
      <c r="AK69" s="14">
        <v>0.5</v>
      </c>
      <c r="AL69" s="14">
        <v>1.7</v>
      </c>
      <c r="AM69" s="14">
        <v>0</v>
      </c>
      <c r="AN69" s="14">
        <v>8</v>
      </c>
      <c r="AO69" s="14">
        <v>6.3</v>
      </c>
      <c r="AP69" s="14">
        <v>6.2</v>
      </c>
      <c r="AQ69" s="14">
        <v>9.6</v>
      </c>
      <c r="AR69" s="14">
        <v>7.8</v>
      </c>
      <c r="AS69" s="14">
        <v>7.7</v>
      </c>
      <c r="AT69" s="14">
        <v>5.4</v>
      </c>
      <c r="AU69" s="14">
        <v>4</v>
      </c>
      <c r="AV69" s="14">
        <v>6.1</v>
      </c>
      <c r="AW69" s="14">
        <v>6.8</v>
      </c>
      <c r="AX69" s="14">
        <v>4.9000000000000004</v>
      </c>
      <c r="AY69" s="14">
        <v>6.8</v>
      </c>
      <c r="AZ69" s="14">
        <v>5.5</v>
      </c>
      <c r="BA69" s="14">
        <v>6.6</v>
      </c>
      <c r="BB69" s="14">
        <v>5.2</v>
      </c>
      <c r="BC69" s="14">
        <v>4.2</v>
      </c>
      <c r="BD69" s="14">
        <v>5.3</v>
      </c>
      <c r="BE69" s="14">
        <v>6</v>
      </c>
      <c r="BF69" s="14">
        <v>7.1</v>
      </c>
    </row>
    <row r="70" spans="1:60" x14ac:dyDescent="0.35">
      <c r="A70" s="12" t="s">
        <v>105</v>
      </c>
      <c r="B70" s="18">
        <v>133.30000000000001</v>
      </c>
      <c r="C70" s="18">
        <v>130.10599999999999</v>
      </c>
      <c r="D70" s="18">
        <v>123.636</v>
      </c>
      <c r="E70" s="18">
        <v>152.625</v>
      </c>
      <c r="F70" s="18">
        <v>134.345</v>
      </c>
      <c r="G70" s="18">
        <v>132.76</v>
      </c>
      <c r="H70" s="18">
        <v>123.547</v>
      </c>
      <c r="I70" s="18">
        <v>115.68600000000001</v>
      </c>
      <c r="J70" s="18">
        <v>148.291</v>
      </c>
      <c r="K70" s="18">
        <v>127.96599999999999</v>
      </c>
      <c r="L70" s="18">
        <v>112.312</v>
      </c>
      <c r="M70" s="18">
        <v>125.568</v>
      </c>
      <c r="N70" s="18">
        <v>154.666</v>
      </c>
      <c r="O70" s="18">
        <v>127.267</v>
      </c>
      <c r="P70" s="18">
        <v>123.026</v>
      </c>
      <c r="Q70" s="18">
        <v>129.36500000000001</v>
      </c>
      <c r="R70" s="18">
        <v>127.11799999999999</v>
      </c>
      <c r="S70" s="18">
        <v>150.70400000000001</v>
      </c>
      <c r="T70" s="18">
        <v>147.76</v>
      </c>
      <c r="U70" s="14">
        <v>2.4</v>
      </c>
      <c r="V70" s="14">
        <v>2.5</v>
      </c>
      <c r="W70" s="14">
        <v>1.9</v>
      </c>
      <c r="X70" s="14">
        <v>2.1</v>
      </c>
      <c r="Y70" s="14">
        <v>4.4000000000000004</v>
      </c>
      <c r="Z70" s="14">
        <v>4.0999999999999996</v>
      </c>
      <c r="AA70" s="14">
        <v>1.8</v>
      </c>
      <c r="AB70" s="14">
        <v>1.6</v>
      </c>
      <c r="AC70" s="14">
        <v>2.5</v>
      </c>
      <c r="AD70" s="14">
        <v>2</v>
      </c>
      <c r="AE70" s="14">
        <v>0.5</v>
      </c>
      <c r="AF70" s="14">
        <v>2.4</v>
      </c>
      <c r="AG70" s="14">
        <v>2.9</v>
      </c>
      <c r="AH70" s="14">
        <v>3</v>
      </c>
      <c r="AI70" s="14">
        <v>3.9</v>
      </c>
      <c r="AJ70" s="14">
        <v>2.7</v>
      </c>
      <c r="AK70" s="14">
        <v>2.9</v>
      </c>
      <c r="AL70" s="14">
        <v>2.8</v>
      </c>
      <c r="AM70" s="14">
        <v>3.6</v>
      </c>
      <c r="AN70" s="14">
        <v>10.9</v>
      </c>
      <c r="AO70" s="14">
        <v>7.7</v>
      </c>
      <c r="AP70" s="14">
        <v>7.3</v>
      </c>
      <c r="AQ70" s="14">
        <v>12</v>
      </c>
      <c r="AR70" s="14">
        <v>10.9</v>
      </c>
      <c r="AS70" s="14">
        <v>11</v>
      </c>
      <c r="AT70" s="14">
        <v>7.2</v>
      </c>
      <c r="AU70" s="14">
        <v>7.1</v>
      </c>
      <c r="AV70" s="14">
        <v>7.7</v>
      </c>
      <c r="AW70" s="14">
        <v>8.9</v>
      </c>
      <c r="AX70" s="14">
        <v>6.9</v>
      </c>
      <c r="AY70" s="14">
        <v>8.3000000000000007</v>
      </c>
      <c r="AZ70" s="14">
        <v>7.5</v>
      </c>
      <c r="BA70" s="14">
        <v>9.5</v>
      </c>
      <c r="BB70" s="14">
        <v>7.8</v>
      </c>
      <c r="BC70" s="14">
        <v>6.3</v>
      </c>
      <c r="BD70" s="14">
        <v>7.3</v>
      </c>
      <c r="BE70" s="14">
        <v>9</v>
      </c>
      <c r="BF70" s="14">
        <v>9.5</v>
      </c>
    </row>
    <row r="71" spans="1:60" x14ac:dyDescent="0.35">
      <c r="A71" s="12" t="s">
        <v>106</v>
      </c>
      <c r="B71" s="18">
        <v>136.52500000000001</v>
      </c>
      <c r="C71" s="18">
        <v>131.94999999999999</v>
      </c>
      <c r="D71" s="18">
        <v>126.693</v>
      </c>
      <c r="E71" s="18">
        <v>157.09800000000001</v>
      </c>
      <c r="F71" s="18">
        <v>137.05799999999999</v>
      </c>
      <c r="G71" s="18">
        <v>136.00700000000001</v>
      </c>
      <c r="H71" s="18">
        <v>126.114</v>
      </c>
      <c r="I71" s="18">
        <v>118.58799999999999</v>
      </c>
      <c r="J71" s="18">
        <v>151.31399999999999</v>
      </c>
      <c r="K71" s="18">
        <v>130.74600000000001</v>
      </c>
      <c r="L71" s="18">
        <v>114.871</v>
      </c>
      <c r="M71" s="18">
        <v>128.08000000000001</v>
      </c>
      <c r="N71" s="18">
        <v>156.46</v>
      </c>
      <c r="O71" s="18">
        <v>130.25800000000001</v>
      </c>
      <c r="P71" s="18">
        <v>124.56100000000001</v>
      </c>
      <c r="Q71" s="18">
        <v>131.34800000000001</v>
      </c>
      <c r="R71" s="18">
        <v>129.91499999999999</v>
      </c>
      <c r="S71" s="18">
        <v>152.24600000000001</v>
      </c>
      <c r="T71" s="18">
        <v>151.15</v>
      </c>
      <c r="U71" s="14">
        <v>2.4</v>
      </c>
      <c r="V71" s="14">
        <v>1.4</v>
      </c>
      <c r="W71" s="14">
        <v>2.5</v>
      </c>
      <c r="X71" s="14">
        <v>2.9</v>
      </c>
      <c r="Y71" s="14">
        <v>2</v>
      </c>
      <c r="Z71" s="14">
        <v>2.4</v>
      </c>
      <c r="AA71" s="14">
        <v>2.1</v>
      </c>
      <c r="AB71" s="14">
        <v>2.5</v>
      </c>
      <c r="AC71" s="14">
        <v>2</v>
      </c>
      <c r="AD71" s="14">
        <v>2.2000000000000002</v>
      </c>
      <c r="AE71" s="14">
        <v>2.2999999999999998</v>
      </c>
      <c r="AF71" s="14">
        <v>2</v>
      </c>
      <c r="AG71" s="14">
        <v>1.2</v>
      </c>
      <c r="AH71" s="14">
        <v>2.4</v>
      </c>
      <c r="AI71" s="14">
        <v>1.2</v>
      </c>
      <c r="AJ71" s="14">
        <v>1.5</v>
      </c>
      <c r="AK71" s="14">
        <v>2.2000000000000002</v>
      </c>
      <c r="AL71" s="14">
        <v>1</v>
      </c>
      <c r="AM71" s="14">
        <v>2.2999999999999998</v>
      </c>
      <c r="AN71" s="14">
        <v>10.199999999999999</v>
      </c>
      <c r="AO71" s="14">
        <v>7.5</v>
      </c>
      <c r="AP71" s="14">
        <v>6.6</v>
      </c>
      <c r="AQ71" s="14">
        <v>10.9</v>
      </c>
      <c r="AR71" s="14">
        <v>9.4</v>
      </c>
      <c r="AS71" s="14">
        <v>9.9</v>
      </c>
      <c r="AT71" s="14">
        <v>6.4</v>
      </c>
      <c r="AU71" s="14">
        <v>6</v>
      </c>
      <c r="AV71" s="14">
        <v>7.2</v>
      </c>
      <c r="AW71" s="14">
        <v>8</v>
      </c>
      <c r="AX71" s="14">
        <v>5.3</v>
      </c>
      <c r="AY71" s="14">
        <v>7.7</v>
      </c>
      <c r="AZ71" s="14">
        <v>7.3</v>
      </c>
      <c r="BA71" s="14">
        <v>9.3000000000000007</v>
      </c>
      <c r="BB71" s="14">
        <v>7.3</v>
      </c>
      <c r="BC71" s="14">
        <v>6.5</v>
      </c>
      <c r="BD71" s="14">
        <v>7.9</v>
      </c>
      <c r="BE71" s="14">
        <v>9.5</v>
      </c>
      <c r="BF71" s="14">
        <v>8.6999999999999993</v>
      </c>
    </row>
    <row r="72" spans="1:60" x14ac:dyDescent="0.35">
      <c r="A72" s="12" t="s">
        <v>107</v>
      </c>
      <c r="B72" s="18">
        <v>138.72999999999999</v>
      </c>
      <c r="C72" s="18">
        <v>133.38800000000001</v>
      </c>
      <c r="D72" s="18">
        <v>127.452</v>
      </c>
      <c r="E72" s="18">
        <v>160.11199999999999</v>
      </c>
      <c r="F72" s="18">
        <v>138.435</v>
      </c>
      <c r="G72" s="18">
        <v>138.12</v>
      </c>
      <c r="H72" s="18">
        <v>127.999</v>
      </c>
      <c r="I72" s="18">
        <v>120.366</v>
      </c>
      <c r="J72" s="18">
        <v>154.55199999999999</v>
      </c>
      <c r="K72" s="18">
        <v>132.05799999999999</v>
      </c>
      <c r="L72" s="18">
        <v>116.414</v>
      </c>
      <c r="M72" s="18">
        <v>128.91900000000001</v>
      </c>
      <c r="N72" s="18">
        <v>160.024</v>
      </c>
      <c r="O72" s="18">
        <v>131.001</v>
      </c>
      <c r="P72" s="18">
        <v>126.074</v>
      </c>
      <c r="Q72" s="18">
        <v>134.215</v>
      </c>
      <c r="R72" s="18">
        <v>132.78100000000001</v>
      </c>
      <c r="S72" s="18">
        <v>155.619</v>
      </c>
      <c r="T72" s="18">
        <v>152.976</v>
      </c>
      <c r="U72" s="14">
        <v>1.6</v>
      </c>
      <c r="V72" s="14">
        <v>1.1000000000000001</v>
      </c>
      <c r="W72" s="14">
        <v>0.6</v>
      </c>
      <c r="X72" s="14">
        <v>1.9</v>
      </c>
      <c r="Y72" s="14">
        <v>1</v>
      </c>
      <c r="Z72" s="14">
        <v>1.6</v>
      </c>
      <c r="AA72" s="14">
        <v>1.5</v>
      </c>
      <c r="AB72" s="14">
        <v>1.5</v>
      </c>
      <c r="AC72" s="14">
        <v>2.1</v>
      </c>
      <c r="AD72" s="14">
        <v>1</v>
      </c>
      <c r="AE72" s="14">
        <v>1.3</v>
      </c>
      <c r="AF72" s="14">
        <v>0.7</v>
      </c>
      <c r="AG72" s="14">
        <v>2.2999999999999998</v>
      </c>
      <c r="AH72" s="14">
        <v>0.6</v>
      </c>
      <c r="AI72" s="14">
        <v>1.2</v>
      </c>
      <c r="AJ72" s="14">
        <v>2.2000000000000002</v>
      </c>
      <c r="AK72" s="14">
        <v>2.2000000000000002</v>
      </c>
      <c r="AL72" s="14">
        <v>2.2000000000000002</v>
      </c>
      <c r="AM72" s="14">
        <v>1.2</v>
      </c>
      <c r="AN72" s="14">
        <v>8.3000000000000007</v>
      </c>
      <c r="AO72" s="14">
        <v>6.2</v>
      </c>
      <c r="AP72" s="14">
        <v>6.4</v>
      </c>
      <c r="AQ72" s="14">
        <v>8.3000000000000007</v>
      </c>
      <c r="AR72" s="14">
        <v>8.1</v>
      </c>
      <c r="AS72" s="14">
        <v>9.3000000000000007</v>
      </c>
      <c r="AT72" s="14">
        <v>6.6</v>
      </c>
      <c r="AU72" s="14">
        <v>6.6</v>
      </c>
      <c r="AV72" s="14">
        <v>8.1</v>
      </c>
      <c r="AW72" s="14">
        <v>6.9</v>
      </c>
      <c r="AX72" s="14">
        <v>6.5</v>
      </c>
      <c r="AY72" s="14">
        <v>6.1</v>
      </c>
      <c r="AZ72" s="14">
        <v>7.6</v>
      </c>
      <c r="BA72" s="14">
        <v>7.1</v>
      </c>
      <c r="BB72" s="14">
        <v>6.8</v>
      </c>
      <c r="BC72" s="14">
        <v>7.8</v>
      </c>
      <c r="BD72" s="14">
        <v>8.1</v>
      </c>
      <c r="BE72" s="14">
        <v>7.9</v>
      </c>
      <c r="BF72" s="14">
        <v>7.3</v>
      </c>
    </row>
    <row r="73" spans="1:60" x14ac:dyDescent="0.35">
      <c r="A73" s="12" t="s">
        <v>108</v>
      </c>
      <c r="B73" s="18">
        <v>138.58699999999999</v>
      </c>
      <c r="C73" s="18">
        <v>132.39599999999999</v>
      </c>
      <c r="D73" s="18">
        <v>126.946</v>
      </c>
      <c r="E73" s="18">
        <v>158.30000000000001</v>
      </c>
      <c r="F73" s="18">
        <v>139.12299999999999</v>
      </c>
      <c r="G73" s="18">
        <v>138.48500000000001</v>
      </c>
      <c r="H73" s="18">
        <v>126.291</v>
      </c>
      <c r="I73" s="18">
        <v>118.496</v>
      </c>
      <c r="J73" s="18">
        <v>152.64699999999999</v>
      </c>
      <c r="K73" s="18">
        <v>131.774</v>
      </c>
      <c r="L73" s="18">
        <v>114.85</v>
      </c>
      <c r="M73" s="18">
        <v>128.172</v>
      </c>
      <c r="N73" s="18">
        <v>157.779</v>
      </c>
      <c r="O73" s="18">
        <v>129.53299999999999</v>
      </c>
      <c r="P73" s="18">
        <v>126.95</v>
      </c>
      <c r="Q73" s="18">
        <v>132.13200000000001</v>
      </c>
      <c r="R73" s="18">
        <v>130.21199999999999</v>
      </c>
      <c r="S73" s="18">
        <v>158.37799999999999</v>
      </c>
      <c r="T73" s="18">
        <v>154.01900000000001</v>
      </c>
      <c r="U73" s="14">
        <v>-0.1</v>
      </c>
      <c r="V73" s="14">
        <v>-0.7</v>
      </c>
      <c r="W73" s="14">
        <v>-0.4</v>
      </c>
      <c r="X73" s="14">
        <v>-1.1000000000000001</v>
      </c>
      <c r="Y73" s="14">
        <v>0.5</v>
      </c>
      <c r="Z73" s="14">
        <v>0.3</v>
      </c>
      <c r="AA73" s="14">
        <v>-1.3</v>
      </c>
      <c r="AB73" s="14">
        <v>-1.6</v>
      </c>
      <c r="AC73" s="14">
        <v>-1.2</v>
      </c>
      <c r="AD73" s="14">
        <v>-0.2</v>
      </c>
      <c r="AE73" s="14">
        <v>-1.3</v>
      </c>
      <c r="AF73" s="14">
        <v>-0.6</v>
      </c>
      <c r="AG73" s="14">
        <v>-1.4</v>
      </c>
      <c r="AH73" s="14">
        <v>-1.1000000000000001</v>
      </c>
      <c r="AI73" s="14">
        <v>0.7</v>
      </c>
      <c r="AJ73" s="14">
        <v>-1.6</v>
      </c>
      <c r="AK73" s="14">
        <v>-1.9</v>
      </c>
      <c r="AL73" s="14">
        <v>1.8</v>
      </c>
      <c r="AM73" s="14">
        <v>0.7</v>
      </c>
      <c r="AN73" s="14">
        <v>6.5</v>
      </c>
      <c r="AO73" s="14">
        <v>4.3</v>
      </c>
      <c r="AP73" s="14">
        <v>4.5999999999999996</v>
      </c>
      <c r="AQ73" s="14">
        <v>5.9</v>
      </c>
      <c r="AR73" s="14">
        <v>8.1</v>
      </c>
      <c r="AS73" s="14">
        <v>8.6</v>
      </c>
      <c r="AT73" s="14">
        <v>4.0999999999999996</v>
      </c>
      <c r="AU73" s="14">
        <v>4</v>
      </c>
      <c r="AV73" s="14">
        <v>5.5</v>
      </c>
      <c r="AW73" s="14">
        <v>5.0999999999999996</v>
      </c>
      <c r="AX73" s="14">
        <v>2.8</v>
      </c>
      <c r="AY73" s="14">
        <v>4.5</v>
      </c>
      <c r="AZ73" s="14">
        <v>4.9000000000000004</v>
      </c>
      <c r="BA73" s="14">
        <v>4.8</v>
      </c>
      <c r="BB73" s="14">
        <v>7.2</v>
      </c>
      <c r="BC73" s="14">
        <v>4.9000000000000004</v>
      </c>
      <c r="BD73" s="14">
        <v>5.4</v>
      </c>
      <c r="BE73" s="14">
        <v>8</v>
      </c>
      <c r="BF73" s="14">
        <v>8</v>
      </c>
    </row>
    <row r="74" spans="1:60" x14ac:dyDescent="0.35">
      <c r="A74" s="12" t="s">
        <v>109</v>
      </c>
      <c r="B74" s="18">
        <v>138.88999999999999</v>
      </c>
      <c r="C74" s="18">
        <v>134.24700000000001</v>
      </c>
      <c r="D74" s="18">
        <v>128.07900000000001</v>
      </c>
      <c r="E74" s="18">
        <v>159.06</v>
      </c>
      <c r="F74" s="18">
        <v>141.738</v>
      </c>
      <c r="G74" s="18">
        <v>140.17400000000001</v>
      </c>
      <c r="H74" s="18">
        <v>126.637</v>
      </c>
      <c r="I74" s="18">
        <v>117.56</v>
      </c>
      <c r="J74" s="18">
        <v>153.46100000000001</v>
      </c>
      <c r="K74" s="18">
        <v>132.26400000000001</v>
      </c>
      <c r="L74" s="18">
        <v>113.518</v>
      </c>
      <c r="M74" s="18">
        <v>129.786</v>
      </c>
      <c r="N74" s="18">
        <v>159.40700000000001</v>
      </c>
      <c r="O74" s="18">
        <v>129.441</v>
      </c>
      <c r="P74" s="18">
        <v>130.11000000000001</v>
      </c>
      <c r="Q74" s="18">
        <v>133.352</v>
      </c>
      <c r="R74" s="18">
        <v>130.66</v>
      </c>
      <c r="S74" s="18">
        <v>159.05799999999999</v>
      </c>
      <c r="T74" s="18">
        <v>156.96899999999999</v>
      </c>
      <c r="U74" s="14">
        <v>0.2</v>
      </c>
      <c r="V74" s="14">
        <v>1.4</v>
      </c>
      <c r="W74" s="14">
        <v>0.9</v>
      </c>
      <c r="X74" s="14">
        <v>0.5</v>
      </c>
      <c r="Y74" s="14">
        <v>1.9</v>
      </c>
      <c r="Z74" s="14">
        <v>1.2</v>
      </c>
      <c r="AA74" s="14">
        <v>0.3</v>
      </c>
      <c r="AB74" s="14">
        <v>-0.8</v>
      </c>
      <c r="AC74" s="14">
        <v>0.5</v>
      </c>
      <c r="AD74" s="14">
        <v>0.4</v>
      </c>
      <c r="AE74" s="14">
        <v>-1.2</v>
      </c>
      <c r="AF74" s="14">
        <v>1.3</v>
      </c>
      <c r="AG74" s="14">
        <v>1</v>
      </c>
      <c r="AH74" s="14">
        <v>-0.1</v>
      </c>
      <c r="AI74" s="14">
        <v>2.5</v>
      </c>
      <c r="AJ74" s="14">
        <v>0.9</v>
      </c>
      <c r="AK74" s="14">
        <v>0.3</v>
      </c>
      <c r="AL74" s="14">
        <v>0.4</v>
      </c>
      <c r="AM74" s="14">
        <v>1.9</v>
      </c>
      <c r="AN74" s="14">
        <v>4.2</v>
      </c>
      <c r="AO74" s="14">
        <v>3.2</v>
      </c>
      <c r="AP74" s="14">
        <v>3.6</v>
      </c>
      <c r="AQ74" s="14">
        <v>4.2</v>
      </c>
      <c r="AR74" s="14">
        <v>5.5</v>
      </c>
      <c r="AS74" s="14">
        <v>5.6</v>
      </c>
      <c r="AT74" s="14">
        <v>2.5</v>
      </c>
      <c r="AU74" s="14">
        <v>1.6</v>
      </c>
      <c r="AV74" s="14">
        <v>3.5</v>
      </c>
      <c r="AW74" s="14">
        <v>3.4</v>
      </c>
      <c r="AX74" s="14">
        <v>1.1000000000000001</v>
      </c>
      <c r="AY74" s="14">
        <v>3.4</v>
      </c>
      <c r="AZ74" s="14">
        <v>3.1</v>
      </c>
      <c r="BA74" s="14">
        <v>1.7</v>
      </c>
      <c r="BB74" s="14">
        <v>5.8</v>
      </c>
      <c r="BC74" s="14">
        <v>3.1</v>
      </c>
      <c r="BD74" s="14">
        <v>2.8</v>
      </c>
      <c r="BE74" s="14">
        <v>5.5</v>
      </c>
      <c r="BF74" s="14">
        <v>6.2</v>
      </c>
    </row>
    <row r="75" spans="1:60" x14ac:dyDescent="0.35">
      <c r="A75" s="12" t="s">
        <v>110</v>
      </c>
      <c r="B75" s="18">
        <v>142.672</v>
      </c>
      <c r="C75" s="18">
        <v>136.44900000000001</v>
      </c>
      <c r="D75" s="18">
        <v>130.30600000000001</v>
      </c>
      <c r="E75" s="18">
        <v>162.18299999999999</v>
      </c>
      <c r="F75" s="18">
        <v>143.28299999999999</v>
      </c>
      <c r="G75" s="18">
        <v>142.46700000000001</v>
      </c>
      <c r="H75" s="18">
        <v>129.69800000000001</v>
      </c>
      <c r="I75" s="18">
        <v>120.93899999999999</v>
      </c>
      <c r="J75" s="18">
        <v>156.14699999999999</v>
      </c>
      <c r="K75" s="18">
        <v>135.28</v>
      </c>
      <c r="L75" s="18">
        <v>116.91200000000001</v>
      </c>
      <c r="M75" s="18">
        <v>132.07300000000001</v>
      </c>
      <c r="N75" s="18">
        <v>162.84100000000001</v>
      </c>
      <c r="O75" s="18">
        <v>132.08699999999999</v>
      </c>
      <c r="P75" s="18">
        <v>131.58500000000001</v>
      </c>
      <c r="Q75" s="18">
        <v>135.33099999999999</v>
      </c>
      <c r="R75" s="18">
        <v>133.32499999999999</v>
      </c>
      <c r="S75" s="18">
        <v>161.66</v>
      </c>
      <c r="T75" s="18">
        <v>160.434</v>
      </c>
      <c r="U75" s="14">
        <v>2.7</v>
      </c>
      <c r="V75" s="14">
        <v>1.6</v>
      </c>
      <c r="W75" s="14">
        <v>1.7</v>
      </c>
      <c r="X75" s="14">
        <v>2</v>
      </c>
      <c r="Y75" s="14">
        <v>1.1000000000000001</v>
      </c>
      <c r="Z75" s="14">
        <v>1.6</v>
      </c>
      <c r="AA75" s="14">
        <v>2.4</v>
      </c>
      <c r="AB75" s="14">
        <v>2.9</v>
      </c>
      <c r="AC75" s="14">
        <v>1.8</v>
      </c>
      <c r="AD75" s="14">
        <v>2.2999999999999998</v>
      </c>
      <c r="AE75" s="14">
        <v>3</v>
      </c>
      <c r="AF75" s="14">
        <v>1.8</v>
      </c>
      <c r="AG75" s="14">
        <v>2.2000000000000002</v>
      </c>
      <c r="AH75" s="14">
        <v>2</v>
      </c>
      <c r="AI75" s="14">
        <v>1.1000000000000001</v>
      </c>
      <c r="AJ75" s="14">
        <v>1.5</v>
      </c>
      <c r="AK75" s="14">
        <v>2</v>
      </c>
      <c r="AL75" s="14">
        <v>1.6</v>
      </c>
      <c r="AM75" s="14">
        <v>2.2000000000000002</v>
      </c>
      <c r="AN75" s="14">
        <v>4.5</v>
      </c>
      <c r="AO75" s="14">
        <v>3.4</v>
      </c>
      <c r="AP75" s="14">
        <v>2.9</v>
      </c>
      <c r="AQ75" s="14">
        <v>3.2</v>
      </c>
      <c r="AR75" s="14">
        <v>4.5</v>
      </c>
      <c r="AS75" s="14">
        <v>4.7</v>
      </c>
      <c r="AT75" s="14">
        <v>2.8</v>
      </c>
      <c r="AU75" s="14">
        <v>2</v>
      </c>
      <c r="AV75" s="14">
        <v>3.2</v>
      </c>
      <c r="AW75" s="14">
        <v>3.5</v>
      </c>
      <c r="AX75" s="14">
        <v>1.8</v>
      </c>
      <c r="AY75" s="14">
        <v>3.1</v>
      </c>
      <c r="AZ75" s="14">
        <v>4.0999999999999996</v>
      </c>
      <c r="BA75" s="14">
        <v>1.4</v>
      </c>
      <c r="BB75" s="14">
        <v>5.6</v>
      </c>
      <c r="BC75" s="14">
        <v>3</v>
      </c>
      <c r="BD75" s="14">
        <v>2.6</v>
      </c>
      <c r="BE75" s="14">
        <v>6.2</v>
      </c>
      <c r="BF75" s="14">
        <v>6.1</v>
      </c>
    </row>
    <row r="76" spans="1:60" x14ac:dyDescent="0.35">
      <c r="A76" s="12" t="s">
        <v>111</v>
      </c>
      <c r="B76" s="18">
        <v>146.78399999999999</v>
      </c>
      <c r="C76" s="18">
        <v>139.69</v>
      </c>
      <c r="D76" s="18">
        <v>133.86600000000001</v>
      </c>
      <c r="E76" s="18">
        <v>167.28</v>
      </c>
      <c r="F76" s="18">
        <v>147.57300000000001</v>
      </c>
      <c r="G76" s="18">
        <v>146.29900000000001</v>
      </c>
      <c r="H76" s="18">
        <v>131.13800000000001</v>
      </c>
      <c r="I76" s="18">
        <v>121.611</v>
      </c>
      <c r="J76" s="18">
        <v>160.39500000000001</v>
      </c>
      <c r="K76" s="18">
        <v>138.773</v>
      </c>
      <c r="L76" s="18">
        <v>117.64400000000001</v>
      </c>
      <c r="M76" s="18">
        <v>134.79599999999999</v>
      </c>
      <c r="N76" s="18">
        <v>166.589</v>
      </c>
      <c r="O76" s="18">
        <v>133.98599999999999</v>
      </c>
      <c r="P76" s="18">
        <v>135.68700000000001</v>
      </c>
      <c r="Q76" s="18">
        <v>139.33000000000001</v>
      </c>
      <c r="R76" s="18">
        <v>135.33199999999999</v>
      </c>
      <c r="S76" s="18">
        <v>164.61099999999999</v>
      </c>
      <c r="T76" s="18">
        <v>161.958</v>
      </c>
      <c r="U76" s="14">
        <v>2.9</v>
      </c>
      <c r="V76" s="14">
        <v>2.4</v>
      </c>
      <c r="W76" s="14">
        <v>2.7</v>
      </c>
      <c r="X76" s="14">
        <v>3.1</v>
      </c>
      <c r="Y76" s="14">
        <v>3</v>
      </c>
      <c r="Z76" s="14">
        <v>2.7</v>
      </c>
      <c r="AA76" s="14">
        <v>1.1000000000000001</v>
      </c>
      <c r="AB76" s="14">
        <v>0.6</v>
      </c>
      <c r="AC76" s="14">
        <v>2.7</v>
      </c>
      <c r="AD76" s="14">
        <v>2.6</v>
      </c>
      <c r="AE76" s="14">
        <v>0.6</v>
      </c>
      <c r="AF76" s="14">
        <v>2.1</v>
      </c>
      <c r="AG76" s="14">
        <v>2.2999999999999998</v>
      </c>
      <c r="AH76" s="14">
        <v>1.4</v>
      </c>
      <c r="AI76" s="14">
        <v>3.1</v>
      </c>
      <c r="AJ76" s="14">
        <v>3</v>
      </c>
      <c r="AK76" s="14">
        <v>1.5</v>
      </c>
      <c r="AL76" s="14">
        <v>1.8</v>
      </c>
      <c r="AM76" s="14">
        <v>1</v>
      </c>
      <c r="AN76" s="14">
        <v>5.8</v>
      </c>
      <c r="AO76" s="14">
        <v>4.7</v>
      </c>
      <c r="AP76" s="14">
        <v>5</v>
      </c>
      <c r="AQ76" s="14">
        <v>4.5</v>
      </c>
      <c r="AR76" s="14">
        <v>6.6</v>
      </c>
      <c r="AS76" s="14">
        <v>5.9</v>
      </c>
      <c r="AT76" s="14">
        <v>2.5</v>
      </c>
      <c r="AU76" s="14">
        <v>1</v>
      </c>
      <c r="AV76" s="14">
        <v>3.8</v>
      </c>
      <c r="AW76" s="14">
        <v>5.0999999999999996</v>
      </c>
      <c r="AX76" s="14">
        <v>1.1000000000000001</v>
      </c>
      <c r="AY76" s="14">
        <v>4.5999999999999996</v>
      </c>
      <c r="AZ76" s="14">
        <v>4.0999999999999996</v>
      </c>
      <c r="BA76" s="14">
        <v>2.2999999999999998</v>
      </c>
      <c r="BB76" s="14">
        <v>7.6</v>
      </c>
      <c r="BC76" s="14">
        <v>3.8</v>
      </c>
      <c r="BD76" s="14">
        <v>1.9</v>
      </c>
      <c r="BE76" s="14">
        <v>5.8</v>
      </c>
      <c r="BF76" s="14">
        <v>5.9</v>
      </c>
    </row>
    <row r="77" spans="1:60" x14ac:dyDescent="0.35">
      <c r="A77" s="12" t="s">
        <v>112</v>
      </c>
      <c r="B77" s="18">
        <v>145.92699999999999</v>
      </c>
      <c r="C77" s="18">
        <v>138.06800000000001</v>
      </c>
      <c r="D77" s="18">
        <v>131.352</v>
      </c>
      <c r="E77" s="18">
        <v>165.249</v>
      </c>
      <c r="F77" s="18">
        <v>145.446</v>
      </c>
      <c r="G77" s="18">
        <v>144.49199999999999</v>
      </c>
      <c r="H77" s="18">
        <v>130.679</v>
      </c>
      <c r="I77" s="18">
        <v>120.96299999999999</v>
      </c>
      <c r="J77" s="18">
        <v>158.03700000000001</v>
      </c>
      <c r="K77" s="18">
        <v>137.36600000000001</v>
      </c>
      <c r="L77" s="18">
        <v>117.381</v>
      </c>
      <c r="M77" s="18">
        <v>132.57</v>
      </c>
      <c r="N77" s="18">
        <v>164.821</v>
      </c>
      <c r="O77" s="18">
        <v>134.506</v>
      </c>
      <c r="P77" s="18">
        <v>132.88399999999999</v>
      </c>
      <c r="Q77" s="18">
        <v>137.25200000000001</v>
      </c>
      <c r="R77" s="18">
        <v>135.32400000000001</v>
      </c>
      <c r="S77" s="18">
        <v>165.63800000000001</v>
      </c>
      <c r="T77" s="18">
        <v>158.92599999999999</v>
      </c>
      <c r="U77" s="14">
        <v>-0.6</v>
      </c>
      <c r="V77" s="14">
        <v>-1.2</v>
      </c>
      <c r="W77" s="14">
        <v>-1.9</v>
      </c>
      <c r="X77" s="14">
        <v>-1.2</v>
      </c>
      <c r="Y77" s="14">
        <v>-1.4</v>
      </c>
      <c r="Z77" s="14">
        <v>-1.2</v>
      </c>
      <c r="AA77" s="14">
        <v>-0.3</v>
      </c>
      <c r="AB77" s="14">
        <v>-0.5</v>
      </c>
      <c r="AC77" s="14">
        <v>-1.5</v>
      </c>
      <c r="AD77" s="14">
        <v>-1</v>
      </c>
      <c r="AE77" s="14">
        <v>-0.2</v>
      </c>
      <c r="AF77" s="14">
        <v>-1.7</v>
      </c>
      <c r="AG77" s="14">
        <v>-1.1000000000000001</v>
      </c>
      <c r="AH77" s="14">
        <v>0.4</v>
      </c>
      <c r="AI77" s="14">
        <v>-2.1</v>
      </c>
      <c r="AJ77" s="14">
        <v>-1.5</v>
      </c>
      <c r="AK77" s="14">
        <v>0</v>
      </c>
      <c r="AL77" s="14">
        <v>0.6</v>
      </c>
      <c r="AM77" s="14">
        <v>-1.9</v>
      </c>
      <c r="AN77" s="14">
        <v>5.3</v>
      </c>
      <c r="AO77" s="14">
        <v>4.3</v>
      </c>
      <c r="AP77" s="14">
        <v>3.5</v>
      </c>
      <c r="AQ77" s="14">
        <v>4.4000000000000004</v>
      </c>
      <c r="AR77" s="14">
        <v>4.5</v>
      </c>
      <c r="AS77" s="14">
        <v>4.3</v>
      </c>
      <c r="AT77" s="14">
        <v>3.5</v>
      </c>
      <c r="AU77" s="14">
        <v>2.1</v>
      </c>
      <c r="AV77" s="14">
        <v>3.5</v>
      </c>
      <c r="AW77" s="14">
        <v>4.2</v>
      </c>
      <c r="AX77" s="14">
        <v>2.2000000000000002</v>
      </c>
      <c r="AY77" s="14">
        <v>3.4</v>
      </c>
      <c r="AZ77" s="14">
        <v>4.5</v>
      </c>
      <c r="BA77" s="14">
        <v>3.8</v>
      </c>
      <c r="BB77" s="14">
        <v>4.7</v>
      </c>
      <c r="BC77" s="14">
        <v>3.9</v>
      </c>
      <c r="BD77" s="14">
        <v>3.9</v>
      </c>
      <c r="BE77" s="14">
        <v>4.5999999999999996</v>
      </c>
      <c r="BF77" s="14">
        <v>3.2</v>
      </c>
    </row>
    <row r="78" spans="1:60" x14ac:dyDescent="0.35">
      <c r="A78" s="12" t="s">
        <v>113</v>
      </c>
      <c r="B78" s="18">
        <v>149.88</v>
      </c>
      <c r="C78" s="18">
        <v>143.66800000000001</v>
      </c>
      <c r="D78" s="18">
        <v>134.63</v>
      </c>
      <c r="E78" s="18">
        <v>168.273</v>
      </c>
      <c r="F78" s="18">
        <v>149.97399999999999</v>
      </c>
      <c r="G78" s="18">
        <v>149.71600000000001</v>
      </c>
      <c r="H78" s="18">
        <v>134.114</v>
      </c>
      <c r="I78" s="18">
        <v>123.35299999999999</v>
      </c>
      <c r="J78" s="18">
        <v>162.07499999999999</v>
      </c>
      <c r="K78" s="18">
        <v>140.857</v>
      </c>
      <c r="L78" s="18">
        <v>119.938</v>
      </c>
      <c r="M78" s="18">
        <v>136.417</v>
      </c>
      <c r="N78" s="18">
        <v>168.785</v>
      </c>
      <c r="O78" s="18">
        <v>136.839</v>
      </c>
      <c r="P78" s="18">
        <v>140.03399999999999</v>
      </c>
      <c r="Q78" s="18">
        <v>141.86699999999999</v>
      </c>
      <c r="R78" s="18">
        <v>139.96100000000001</v>
      </c>
      <c r="S78" s="18">
        <v>170.101</v>
      </c>
      <c r="T78" s="18">
        <v>164.358</v>
      </c>
      <c r="U78" s="14">
        <v>2.7</v>
      </c>
      <c r="V78" s="14">
        <v>4.0999999999999996</v>
      </c>
      <c r="W78" s="14">
        <v>2.5</v>
      </c>
      <c r="X78" s="14">
        <v>1.8</v>
      </c>
      <c r="Y78" s="14">
        <v>3.1</v>
      </c>
      <c r="Z78" s="14">
        <v>3.6</v>
      </c>
      <c r="AA78" s="14">
        <v>2.6</v>
      </c>
      <c r="AB78" s="14">
        <v>2</v>
      </c>
      <c r="AC78" s="14">
        <v>2.6</v>
      </c>
      <c r="AD78" s="14">
        <v>2.5</v>
      </c>
      <c r="AE78" s="14">
        <v>2.2000000000000002</v>
      </c>
      <c r="AF78" s="14">
        <v>2.9</v>
      </c>
      <c r="AG78" s="14">
        <v>2.4</v>
      </c>
      <c r="AH78" s="14">
        <v>1.7</v>
      </c>
      <c r="AI78" s="14">
        <v>5.4</v>
      </c>
      <c r="AJ78" s="14">
        <v>3.4</v>
      </c>
      <c r="AK78" s="14">
        <v>3.4</v>
      </c>
      <c r="AL78" s="14">
        <v>2.7</v>
      </c>
      <c r="AM78" s="14">
        <v>3.4</v>
      </c>
      <c r="AN78" s="14">
        <v>7.9</v>
      </c>
      <c r="AO78" s="14">
        <v>7</v>
      </c>
      <c r="AP78" s="14">
        <v>5.0999999999999996</v>
      </c>
      <c r="AQ78" s="14">
        <v>5.8</v>
      </c>
      <c r="AR78" s="14">
        <v>5.8</v>
      </c>
      <c r="AS78" s="14">
        <v>6.8</v>
      </c>
      <c r="AT78" s="14">
        <v>5.9</v>
      </c>
      <c r="AU78" s="14">
        <v>4.9000000000000004</v>
      </c>
      <c r="AV78" s="14">
        <v>5.6</v>
      </c>
      <c r="AW78" s="14">
        <v>6.5</v>
      </c>
      <c r="AX78" s="14">
        <v>5.7</v>
      </c>
      <c r="AY78" s="14">
        <v>5.0999999999999996</v>
      </c>
      <c r="AZ78" s="14">
        <v>5.9</v>
      </c>
      <c r="BA78" s="14">
        <v>5.7</v>
      </c>
      <c r="BB78" s="14">
        <v>7.6</v>
      </c>
      <c r="BC78" s="14">
        <v>6.4</v>
      </c>
      <c r="BD78" s="14">
        <v>7.1</v>
      </c>
      <c r="BE78" s="14">
        <v>6.9</v>
      </c>
      <c r="BF78" s="14">
        <v>4.7</v>
      </c>
    </row>
    <row r="79" spans="1:60" x14ac:dyDescent="0.35">
      <c r="A79" s="12" t="s">
        <v>114</v>
      </c>
      <c r="B79" s="18">
        <v>156.273</v>
      </c>
      <c r="C79" s="18">
        <v>149.893</v>
      </c>
      <c r="D79" s="18">
        <v>139.91300000000001</v>
      </c>
      <c r="E79" s="18">
        <v>172.20699999999999</v>
      </c>
      <c r="F79" s="18">
        <v>155.476</v>
      </c>
      <c r="G79" s="18">
        <v>154.78200000000001</v>
      </c>
      <c r="H79" s="18">
        <v>138.60900000000001</v>
      </c>
      <c r="I79" s="18">
        <v>127.322</v>
      </c>
      <c r="J79" s="18">
        <v>166.57300000000001</v>
      </c>
      <c r="K79" s="18">
        <v>146.94999999999999</v>
      </c>
      <c r="L79" s="18">
        <v>124.125</v>
      </c>
      <c r="M79" s="18">
        <v>140.946</v>
      </c>
      <c r="N79" s="18">
        <v>174.536</v>
      </c>
      <c r="O79" s="18">
        <v>141.98099999999999</v>
      </c>
      <c r="P79" s="18">
        <v>145.143</v>
      </c>
      <c r="Q79" s="18">
        <v>146.77699999999999</v>
      </c>
      <c r="R79" s="18">
        <v>144.803</v>
      </c>
      <c r="S79" s="18">
        <v>176.97300000000001</v>
      </c>
      <c r="T79" s="18">
        <v>171.953</v>
      </c>
      <c r="U79" s="14">
        <v>4.3</v>
      </c>
      <c r="V79" s="14">
        <v>4.3</v>
      </c>
      <c r="W79" s="14">
        <v>3.9</v>
      </c>
      <c r="X79" s="14">
        <v>2.2999999999999998</v>
      </c>
      <c r="Y79" s="14">
        <v>3.7</v>
      </c>
      <c r="Z79" s="14">
        <v>3.4</v>
      </c>
      <c r="AA79" s="14">
        <v>3.4</v>
      </c>
      <c r="AB79" s="14">
        <v>3.2</v>
      </c>
      <c r="AC79" s="14">
        <v>2.8</v>
      </c>
      <c r="AD79" s="14">
        <v>4.3</v>
      </c>
      <c r="AE79" s="14">
        <v>3.5</v>
      </c>
      <c r="AF79" s="14">
        <v>3.3</v>
      </c>
      <c r="AG79" s="14">
        <v>3.4</v>
      </c>
      <c r="AH79" s="14">
        <v>3.8</v>
      </c>
      <c r="AI79" s="14">
        <v>3.6</v>
      </c>
      <c r="AJ79" s="14">
        <v>3.5</v>
      </c>
      <c r="AK79" s="14">
        <v>3.5</v>
      </c>
      <c r="AL79" s="14">
        <v>4</v>
      </c>
      <c r="AM79" s="14">
        <v>4.5999999999999996</v>
      </c>
      <c r="AN79" s="14">
        <v>9.5</v>
      </c>
      <c r="AO79" s="14">
        <v>9.9</v>
      </c>
      <c r="AP79" s="14">
        <v>7.4</v>
      </c>
      <c r="AQ79" s="14">
        <v>6.2</v>
      </c>
      <c r="AR79" s="14">
        <v>8.5</v>
      </c>
      <c r="AS79" s="14">
        <v>8.6</v>
      </c>
      <c r="AT79" s="14">
        <v>6.9</v>
      </c>
      <c r="AU79" s="14">
        <v>5.3</v>
      </c>
      <c r="AV79" s="14">
        <v>6.7</v>
      </c>
      <c r="AW79" s="14">
        <v>8.6</v>
      </c>
      <c r="AX79" s="14">
        <v>6.2</v>
      </c>
      <c r="AY79" s="14">
        <v>6.7</v>
      </c>
      <c r="AZ79" s="14">
        <v>7.2</v>
      </c>
      <c r="BA79" s="14">
        <v>7.5</v>
      </c>
      <c r="BB79" s="14">
        <v>10.3</v>
      </c>
      <c r="BC79" s="14">
        <v>8.5</v>
      </c>
      <c r="BD79" s="14">
        <v>8.6</v>
      </c>
      <c r="BE79" s="14">
        <v>9.5</v>
      </c>
      <c r="BF79" s="14">
        <v>7.2</v>
      </c>
    </row>
    <row r="80" spans="1:60" x14ac:dyDescent="0.35">
      <c r="A80" s="12" t="s">
        <v>115</v>
      </c>
      <c r="B80" s="27">
        <v>162.27500000000001</v>
      </c>
      <c r="C80" s="27">
        <v>154.09200000000001</v>
      </c>
      <c r="D80" s="27">
        <v>143.078</v>
      </c>
      <c r="E80" s="27">
        <v>177.02500000000001</v>
      </c>
      <c r="F80" s="27">
        <v>158.06299999999999</v>
      </c>
      <c r="G80" s="27">
        <v>159.26400000000001</v>
      </c>
      <c r="H80" s="27">
        <v>141.613</v>
      </c>
      <c r="I80" s="27">
        <v>129.99700000000001</v>
      </c>
      <c r="J80" s="27">
        <v>171.23</v>
      </c>
      <c r="K80" s="27">
        <v>151.00200000000001</v>
      </c>
      <c r="L80" s="27">
        <v>127.29300000000001</v>
      </c>
      <c r="M80" s="27">
        <v>144.703</v>
      </c>
      <c r="N80" s="27">
        <v>178.65</v>
      </c>
      <c r="O80" s="27">
        <v>146.06700000000001</v>
      </c>
      <c r="P80" s="27">
        <v>150.22499999999999</v>
      </c>
      <c r="Q80" s="27">
        <v>151.029</v>
      </c>
      <c r="R80" s="27">
        <v>147.767</v>
      </c>
      <c r="S80" s="27">
        <v>178.624</v>
      </c>
      <c r="T80" s="27">
        <v>174.797</v>
      </c>
      <c r="U80" s="19">
        <v>2.8</v>
      </c>
      <c r="V80" s="19">
        <v>3.8</v>
      </c>
      <c r="W80" s="19">
        <v>2.8</v>
      </c>
      <c r="X80" s="19">
        <v>2.2999999999999998</v>
      </c>
      <c r="Y80" s="19">
        <v>2.8</v>
      </c>
      <c r="Z80" s="19">
        <v>1.7</v>
      </c>
      <c r="AA80" s="19">
        <v>2.9</v>
      </c>
      <c r="AB80" s="19">
        <v>2.2000000000000002</v>
      </c>
      <c r="AC80" s="19">
        <v>2.1</v>
      </c>
      <c r="AD80" s="19">
        <v>2.8</v>
      </c>
      <c r="AE80" s="19">
        <v>2.8</v>
      </c>
      <c r="AF80" s="19">
        <v>2.6</v>
      </c>
      <c r="AG80" s="19">
        <v>2.7</v>
      </c>
      <c r="AH80" s="19">
        <v>2.4</v>
      </c>
      <c r="AI80" s="19">
        <v>2.9</v>
      </c>
      <c r="AJ80" s="19">
        <v>3.5</v>
      </c>
      <c r="AK80" s="19">
        <v>2.9</v>
      </c>
      <c r="AL80" s="19">
        <v>2</v>
      </c>
      <c r="AM80" s="19">
        <v>0.9</v>
      </c>
      <c r="AN80" s="19">
        <v>1.7</v>
      </c>
      <c r="AO80" s="19">
        <v>8.1</v>
      </c>
      <c r="AP80" s="19">
        <v>10.6</v>
      </c>
      <c r="AQ80" s="19">
        <v>10.3</v>
      </c>
      <c r="AR80" s="19">
        <v>6.9</v>
      </c>
      <c r="AS80" s="19">
        <v>5.8</v>
      </c>
      <c r="AT80" s="19">
        <v>7.1</v>
      </c>
      <c r="AU80" s="19">
        <v>8.9</v>
      </c>
      <c r="AV80" s="19">
        <v>8</v>
      </c>
      <c r="AW80" s="19">
        <v>6.9</v>
      </c>
      <c r="AX80" s="19">
        <v>6.8</v>
      </c>
      <c r="AY80" s="19">
        <v>8.8000000000000007</v>
      </c>
      <c r="AZ80" s="19">
        <v>8.1999999999999993</v>
      </c>
      <c r="BA80" s="19">
        <v>7.3</v>
      </c>
      <c r="BB80" s="19">
        <v>7.2</v>
      </c>
      <c r="BC80" s="19">
        <v>9</v>
      </c>
      <c r="BD80" s="19">
        <v>10.7</v>
      </c>
      <c r="BE80" s="19">
        <v>8.4</v>
      </c>
      <c r="BF80" s="19">
        <v>9.1999999999999993</v>
      </c>
      <c r="BG80" s="19">
        <v>8.5</v>
      </c>
      <c r="BH80" s="19">
        <v>7.9</v>
      </c>
    </row>
    <row r="81" spans="1:60" x14ac:dyDescent="0.35">
      <c r="A81" s="28" t="s">
        <v>312</v>
      </c>
      <c r="B81" s="27">
        <v>165.45699999999999</v>
      </c>
      <c r="C81" s="27">
        <v>156.49700000000001</v>
      </c>
      <c r="D81" s="27">
        <v>146.76499999999999</v>
      </c>
      <c r="E81" s="27">
        <v>179.46899999999999</v>
      </c>
      <c r="F81" s="27">
        <v>160.86500000000001</v>
      </c>
      <c r="G81" s="27">
        <v>161.488</v>
      </c>
      <c r="H81" s="27">
        <v>144.488</v>
      </c>
      <c r="I81" s="27">
        <v>131.45500000000001</v>
      </c>
      <c r="J81" s="27">
        <v>174.49100000000001</v>
      </c>
      <c r="K81" s="27">
        <v>154.12200000000001</v>
      </c>
      <c r="L81" s="27">
        <v>128.07</v>
      </c>
      <c r="M81" s="27">
        <v>146.55199999999999</v>
      </c>
      <c r="N81" s="27">
        <v>181.83600000000001</v>
      </c>
      <c r="O81" s="27">
        <v>150.18</v>
      </c>
      <c r="P81" s="27">
        <v>150.03399999999999</v>
      </c>
      <c r="Q81" s="27">
        <v>151.91499999999999</v>
      </c>
      <c r="R81" s="27">
        <v>151.39699999999999</v>
      </c>
      <c r="S81" s="27">
        <v>184.56899999999999</v>
      </c>
      <c r="T81" s="27">
        <v>178.32599999999999</v>
      </c>
      <c r="U81" s="19">
        <v>1.8</v>
      </c>
      <c r="V81" s="19">
        <v>2</v>
      </c>
      <c r="W81" s="19">
        <v>1.6</v>
      </c>
      <c r="X81" s="19">
        <v>2.6</v>
      </c>
      <c r="Y81" s="19">
        <v>1.4</v>
      </c>
      <c r="Z81" s="19">
        <v>1.8</v>
      </c>
      <c r="AA81" s="19">
        <v>1.4</v>
      </c>
      <c r="AB81" s="19">
        <v>2</v>
      </c>
      <c r="AC81" s="19">
        <v>1.1000000000000001</v>
      </c>
      <c r="AD81" s="19">
        <v>1.9</v>
      </c>
      <c r="AE81" s="19">
        <v>2.1</v>
      </c>
      <c r="AF81" s="19">
        <v>0.6</v>
      </c>
      <c r="AG81" s="19">
        <v>1.3</v>
      </c>
      <c r="AH81" s="19">
        <v>1.8</v>
      </c>
      <c r="AI81" s="19">
        <v>2.8</v>
      </c>
      <c r="AJ81" s="19">
        <v>-0.1</v>
      </c>
      <c r="AK81" s="19">
        <v>0.6</v>
      </c>
      <c r="AL81" s="19">
        <v>2.5</v>
      </c>
      <c r="AM81" s="19">
        <v>3.3</v>
      </c>
      <c r="AN81" s="19">
        <v>2</v>
      </c>
      <c r="AO81" s="19">
        <v>11.3</v>
      </c>
      <c r="AP81" s="19">
        <v>13.4</v>
      </c>
      <c r="AQ81" s="19">
        <v>13.3</v>
      </c>
      <c r="AR81" s="19">
        <v>11.7</v>
      </c>
      <c r="AS81" s="19">
        <v>8.6</v>
      </c>
      <c r="AT81" s="19">
        <v>10.6</v>
      </c>
      <c r="AU81" s="19">
        <v>11.8</v>
      </c>
      <c r="AV81" s="19">
        <v>10.6</v>
      </c>
      <c r="AW81" s="19">
        <v>8.6999999999999993</v>
      </c>
      <c r="AX81" s="19">
        <v>10.4</v>
      </c>
      <c r="AY81" s="19">
        <v>12.2</v>
      </c>
      <c r="AZ81" s="19">
        <v>9.1</v>
      </c>
      <c r="BA81" s="19">
        <v>10.5</v>
      </c>
      <c r="BB81" s="19">
        <v>10.3</v>
      </c>
      <c r="BC81" s="19">
        <v>11.7</v>
      </c>
      <c r="BD81" s="19">
        <v>12.9</v>
      </c>
      <c r="BE81" s="19">
        <v>10.7</v>
      </c>
      <c r="BF81" s="19">
        <v>11.9</v>
      </c>
      <c r="BG81" s="19">
        <v>11.4</v>
      </c>
      <c r="BH81" s="19">
        <v>12.2</v>
      </c>
    </row>
    <row r="83" spans="1:60" x14ac:dyDescent="0.35">
      <c r="A83" s="15" t="s">
        <v>120</v>
      </c>
    </row>
    <row r="85" spans="1:60" x14ac:dyDescent="0.35">
      <c r="A85" s="15" t="s">
        <v>124</v>
      </c>
    </row>
    <row r="86" spans="1:60" x14ac:dyDescent="0.35">
      <c r="A86" t="s">
        <v>125</v>
      </c>
    </row>
  </sheetData>
  <mergeCells count="12">
    <mergeCell ref="A6:K6"/>
    <mergeCell ref="A1:K1"/>
    <mergeCell ref="A2:K2"/>
    <mergeCell ref="A3:K3"/>
    <mergeCell ref="A4:K4"/>
    <mergeCell ref="A5:K5"/>
    <mergeCell ref="B7:T7"/>
    <mergeCell ref="U7:AM7"/>
    <mergeCell ref="AN7:BF7"/>
    <mergeCell ref="B8:T8"/>
    <mergeCell ref="U8:AM8"/>
    <mergeCell ref="AN8:BF8"/>
  </mergeCells>
  <hyperlinks>
    <hyperlink ref="L2" r:id="rId1" xr:uid="{B1B58563-7561-4190-B726-FB5485B554F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395C-DB14-4A56-98B1-61E927A6C7BC}">
  <dimension ref="A1:B123"/>
  <sheetViews>
    <sheetView topLeftCell="A105" workbookViewId="0">
      <selection activeCell="F117" sqref="F117"/>
    </sheetView>
  </sheetViews>
  <sheetFormatPr baseColWidth="10" defaultRowHeight="14.5" x14ac:dyDescent="0.35"/>
  <sheetData>
    <row r="1" spans="1:2" x14ac:dyDescent="0.35">
      <c r="A1" t="s">
        <v>139</v>
      </c>
      <c r="B1" s="8">
        <v>35154</v>
      </c>
    </row>
    <row r="2" spans="1:2" x14ac:dyDescent="0.35">
      <c r="A2" t="s">
        <v>140</v>
      </c>
    </row>
    <row r="4" spans="1:2" x14ac:dyDescent="0.35">
      <c r="B4" t="s">
        <v>141</v>
      </c>
    </row>
    <row r="5" spans="1:2" x14ac:dyDescent="0.35">
      <c r="B5" t="e">
        <f ca="1">_xll.BFieldInfo(B$6)</f>
        <v>#NAME?</v>
      </c>
    </row>
    <row r="6" spans="1:2" x14ac:dyDescent="0.35">
      <c r="A6" t="s">
        <v>142</v>
      </c>
      <c r="B6" t="s">
        <v>313</v>
      </c>
    </row>
    <row r="7" spans="1:2" x14ac:dyDescent="0.35">
      <c r="A7" s="8" t="e">
        <f ca="1">_xll.BDH(B$4,B$6,$B1,$B2,"Dir=V","Per=Q","Dts=S","cols=2;rows=117")</f>
        <v>#NAME?</v>
      </c>
      <c r="B7">
        <v>-1.18</v>
      </c>
    </row>
    <row r="8" spans="1:2" x14ac:dyDescent="0.35">
      <c r="A8" s="8">
        <v>35246</v>
      </c>
      <c r="B8">
        <v>-1.1499999999999999</v>
      </c>
    </row>
    <row r="9" spans="1:2" x14ac:dyDescent="0.35">
      <c r="A9" s="8">
        <v>35338</v>
      </c>
      <c r="B9">
        <v>-0.78</v>
      </c>
    </row>
    <row r="10" spans="1:2" x14ac:dyDescent="0.35">
      <c r="A10" s="8">
        <v>35430</v>
      </c>
      <c r="B10">
        <v>-0.8</v>
      </c>
    </row>
    <row r="11" spans="1:2" x14ac:dyDescent="0.35">
      <c r="A11" s="8">
        <v>35520</v>
      </c>
      <c r="B11">
        <v>-0.9</v>
      </c>
    </row>
    <row r="12" spans="1:2" x14ac:dyDescent="0.35">
      <c r="A12" s="8">
        <v>35611</v>
      </c>
      <c r="B12">
        <v>-0.64</v>
      </c>
    </row>
    <row r="13" spans="1:2" x14ac:dyDescent="0.35">
      <c r="A13" s="8">
        <v>35703</v>
      </c>
      <c r="B13">
        <v>-0.56000000000000005</v>
      </c>
    </row>
    <row r="14" spans="1:2" x14ac:dyDescent="0.35">
      <c r="A14" s="8">
        <v>35795</v>
      </c>
      <c r="B14">
        <v>-0.67</v>
      </c>
    </row>
    <row r="15" spans="1:2" x14ac:dyDescent="0.35">
      <c r="A15" s="8">
        <v>35885</v>
      </c>
      <c r="B15">
        <v>-0.88</v>
      </c>
    </row>
    <row r="16" spans="1:2" x14ac:dyDescent="0.35">
      <c r="A16" s="8">
        <v>35976</v>
      </c>
      <c r="B16">
        <v>-0.95</v>
      </c>
    </row>
    <row r="17" spans="1:2" x14ac:dyDescent="0.35">
      <c r="A17" s="8">
        <v>36068</v>
      </c>
      <c r="B17">
        <v>-1.1200000000000001</v>
      </c>
    </row>
    <row r="18" spans="1:2" x14ac:dyDescent="0.35">
      <c r="A18" s="8">
        <v>36160</v>
      </c>
      <c r="B18">
        <v>-1.62</v>
      </c>
    </row>
    <row r="19" spans="1:2" x14ac:dyDescent="0.35">
      <c r="A19" s="8">
        <v>36250</v>
      </c>
      <c r="B19">
        <v>-1.74</v>
      </c>
    </row>
    <row r="20" spans="1:2" x14ac:dyDescent="0.35">
      <c r="A20" s="8">
        <v>36341</v>
      </c>
      <c r="B20">
        <v>-2.27</v>
      </c>
    </row>
    <row r="21" spans="1:2" x14ac:dyDescent="0.35">
      <c r="A21" s="8">
        <v>36433</v>
      </c>
      <c r="B21">
        <v>-2.81</v>
      </c>
    </row>
    <row r="22" spans="1:2" x14ac:dyDescent="0.35">
      <c r="A22" s="8">
        <v>36525</v>
      </c>
      <c r="B22">
        <v>-3.2</v>
      </c>
    </row>
    <row r="23" spans="1:2" x14ac:dyDescent="0.35">
      <c r="A23" s="8">
        <v>36616</v>
      </c>
      <c r="B23">
        <v>-3.62</v>
      </c>
    </row>
    <row r="24" spans="1:2" x14ac:dyDescent="0.35">
      <c r="A24" s="8">
        <v>36707</v>
      </c>
      <c r="B24">
        <v>-3.83</v>
      </c>
    </row>
    <row r="25" spans="1:2" x14ac:dyDescent="0.35">
      <c r="A25" s="8">
        <v>36799</v>
      </c>
      <c r="B25">
        <v>-4.05</v>
      </c>
    </row>
    <row r="26" spans="1:2" x14ac:dyDescent="0.35">
      <c r="A26" s="8">
        <v>36891</v>
      </c>
      <c r="B26">
        <v>-4.24</v>
      </c>
    </row>
    <row r="27" spans="1:2" x14ac:dyDescent="0.35">
      <c r="A27" s="8">
        <v>36981</v>
      </c>
      <c r="B27">
        <v>-4.3</v>
      </c>
    </row>
    <row r="28" spans="1:2" x14ac:dyDescent="0.35">
      <c r="A28" s="8">
        <v>37072</v>
      </c>
      <c r="B28">
        <v>-4.4000000000000004</v>
      </c>
    </row>
    <row r="29" spans="1:2" x14ac:dyDescent="0.35">
      <c r="A29" s="8">
        <v>37164</v>
      </c>
      <c r="B29">
        <v>-4.34</v>
      </c>
    </row>
    <row r="30" spans="1:2" x14ac:dyDescent="0.35">
      <c r="A30" s="8">
        <v>37256</v>
      </c>
      <c r="B30">
        <v>-4.32</v>
      </c>
    </row>
    <row r="31" spans="1:2" x14ac:dyDescent="0.35">
      <c r="A31" s="8">
        <v>37346</v>
      </c>
      <c r="B31">
        <v>-4.1100000000000003</v>
      </c>
    </row>
    <row r="32" spans="1:2" x14ac:dyDescent="0.35">
      <c r="A32" s="8">
        <v>37437</v>
      </c>
      <c r="B32">
        <v>-3.87</v>
      </c>
    </row>
    <row r="33" spans="1:2" x14ac:dyDescent="0.35">
      <c r="A33" s="8">
        <v>37529</v>
      </c>
      <c r="B33">
        <v>-3.64</v>
      </c>
    </row>
    <row r="34" spans="1:2" x14ac:dyDescent="0.35">
      <c r="A34" s="8">
        <v>37621</v>
      </c>
      <c r="B34">
        <v>-3.66</v>
      </c>
    </row>
    <row r="35" spans="1:2" x14ac:dyDescent="0.35">
      <c r="A35" s="8">
        <v>37711</v>
      </c>
      <c r="B35">
        <v>-3.72</v>
      </c>
    </row>
    <row r="36" spans="1:2" x14ac:dyDescent="0.35">
      <c r="A36" s="8">
        <v>37802</v>
      </c>
      <c r="B36">
        <v>-3.68</v>
      </c>
    </row>
    <row r="37" spans="1:2" x14ac:dyDescent="0.35">
      <c r="A37" s="8">
        <v>37894</v>
      </c>
      <c r="B37">
        <v>-3.9</v>
      </c>
    </row>
    <row r="38" spans="1:2" x14ac:dyDescent="0.35">
      <c r="A38" s="8">
        <v>37986</v>
      </c>
      <c r="B38">
        <v>-3.82</v>
      </c>
    </row>
    <row r="39" spans="1:2" x14ac:dyDescent="0.35">
      <c r="A39" s="8">
        <v>38077</v>
      </c>
      <c r="B39">
        <v>-4.1100000000000003</v>
      </c>
    </row>
    <row r="40" spans="1:2" x14ac:dyDescent="0.35">
      <c r="A40" s="8">
        <v>38168</v>
      </c>
      <c r="B40">
        <v>-4.6500000000000004</v>
      </c>
    </row>
    <row r="41" spans="1:2" x14ac:dyDescent="0.35">
      <c r="A41" s="8">
        <v>38260</v>
      </c>
      <c r="B41">
        <v>-5</v>
      </c>
    </row>
    <row r="42" spans="1:2" x14ac:dyDescent="0.35">
      <c r="A42" s="8">
        <v>38352</v>
      </c>
      <c r="B42">
        <v>-5.42</v>
      </c>
    </row>
    <row r="43" spans="1:2" x14ac:dyDescent="0.35">
      <c r="A43" s="8">
        <v>38442</v>
      </c>
      <c r="B43">
        <v>-6.04</v>
      </c>
    </row>
    <row r="44" spans="1:2" x14ac:dyDescent="0.35">
      <c r="A44" s="8">
        <v>38533</v>
      </c>
      <c r="B44">
        <v>-6.45</v>
      </c>
    </row>
    <row r="45" spans="1:2" x14ac:dyDescent="0.35">
      <c r="A45" s="8">
        <v>38625</v>
      </c>
      <c r="B45">
        <v>-6.78</v>
      </c>
    </row>
    <row r="46" spans="1:2" x14ac:dyDescent="0.35">
      <c r="A46" s="8">
        <v>38717</v>
      </c>
      <c r="B46">
        <v>-7.2</v>
      </c>
    </row>
    <row r="47" spans="1:2" x14ac:dyDescent="0.35">
      <c r="A47" s="8">
        <v>38807</v>
      </c>
      <c r="B47">
        <v>-7.58</v>
      </c>
    </row>
    <row r="48" spans="1:2" x14ac:dyDescent="0.35">
      <c r="A48" s="8">
        <v>38898</v>
      </c>
      <c r="B48">
        <v>-7.75</v>
      </c>
    </row>
    <row r="49" spans="1:2" x14ac:dyDescent="0.35">
      <c r="A49" s="8">
        <v>38990</v>
      </c>
      <c r="B49">
        <v>-8.18</v>
      </c>
    </row>
    <row r="50" spans="1:2" x14ac:dyDescent="0.35">
      <c r="A50" s="8">
        <v>39082</v>
      </c>
      <c r="B50">
        <v>-8.8000000000000007</v>
      </c>
    </row>
    <row r="51" spans="1:2" x14ac:dyDescent="0.35">
      <c r="A51" s="8">
        <v>39172</v>
      </c>
      <c r="B51">
        <v>-8.83</v>
      </c>
    </row>
    <row r="52" spans="1:2" x14ac:dyDescent="0.35">
      <c r="A52" s="8">
        <v>39263</v>
      </c>
      <c r="B52">
        <v>-8.9499999999999993</v>
      </c>
    </row>
    <row r="53" spans="1:2" x14ac:dyDescent="0.35">
      <c r="A53" s="8">
        <v>39355</v>
      </c>
      <c r="B53">
        <v>-9.17</v>
      </c>
    </row>
    <row r="54" spans="1:2" x14ac:dyDescent="0.35">
      <c r="A54" s="8">
        <v>39447</v>
      </c>
      <c r="B54">
        <v>-9.35</v>
      </c>
    </row>
    <row r="55" spans="1:2" x14ac:dyDescent="0.35">
      <c r="A55" s="8">
        <v>39538</v>
      </c>
      <c r="B55">
        <v>-9.74</v>
      </c>
    </row>
    <row r="56" spans="1:2" x14ac:dyDescent="0.35">
      <c r="A56" s="8">
        <v>39629</v>
      </c>
      <c r="B56">
        <v>-9.8800000000000008</v>
      </c>
    </row>
    <row r="57" spans="1:2" x14ac:dyDescent="0.35">
      <c r="A57" s="8">
        <v>39721</v>
      </c>
      <c r="B57">
        <v>-9.4</v>
      </c>
    </row>
    <row r="58" spans="1:2" x14ac:dyDescent="0.35">
      <c r="A58" s="8">
        <v>39813</v>
      </c>
      <c r="B58">
        <v>-8.7899999999999991</v>
      </c>
    </row>
    <row r="59" spans="1:2" x14ac:dyDescent="0.35">
      <c r="A59" s="8">
        <v>39903</v>
      </c>
      <c r="B59">
        <v>-7.51</v>
      </c>
    </row>
    <row r="60" spans="1:2" x14ac:dyDescent="0.35">
      <c r="A60" s="8">
        <v>39994</v>
      </c>
      <c r="B60">
        <v>-5.97</v>
      </c>
    </row>
    <row r="61" spans="1:2" x14ac:dyDescent="0.35">
      <c r="A61" s="8">
        <v>40086</v>
      </c>
      <c r="B61">
        <v>-4.88</v>
      </c>
    </row>
    <row r="62" spans="1:2" x14ac:dyDescent="0.35">
      <c r="A62" s="8">
        <v>40178</v>
      </c>
      <c r="B62">
        <v>-3.98</v>
      </c>
    </row>
    <row r="63" spans="1:2" x14ac:dyDescent="0.35">
      <c r="A63" s="8">
        <v>40268</v>
      </c>
      <c r="B63">
        <v>-3.59</v>
      </c>
    </row>
    <row r="64" spans="1:2" x14ac:dyDescent="0.35">
      <c r="A64" s="8">
        <v>40359</v>
      </c>
      <c r="B64">
        <v>-3.81</v>
      </c>
    </row>
    <row r="65" spans="1:2" x14ac:dyDescent="0.35">
      <c r="A65" s="8">
        <v>40451</v>
      </c>
      <c r="B65">
        <v>-3.83</v>
      </c>
    </row>
    <row r="66" spans="1:2" x14ac:dyDescent="0.35">
      <c r="A66" s="8">
        <v>40543</v>
      </c>
      <c r="B66">
        <v>-3.56</v>
      </c>
    </row>
    <row r="67" spans="1:2" x14ac:dyDescent="0.35">
      <c r="A67" s="8">
        <v>40633</v>
      </c>
      <c r="B67">
        <v>-3.61</v>
      </c>
    </row>
    <row r="68" spans="1:2" x14ac:dyDescent="0.35">
      <c r="A68" s="8">
        <v>40724</v>
      </c>
      <c r="B68">
        <v>-3.16</v>
      </c>
    </row>
    <row r="69" spans="1:2" x14ac:dyDescent="0.35">
      <c r="A69" s="8">
        <v>40816</v>
      </c>
      <c r="B69">
        <v>-2.79</v>
      </c>
    </row>
    <row r="70" spans="1:2" x14ac:dyDescent="0.35">
      <c r="A70" s="8">
        <v>40908</v>
      </c>
      <c r="B70">
        <v>-2.61</v>
      </c>
    </row>
    <row r="71" spans="1:2" x14ac:dyDescent="0.35">
      <c r="A71" s="8">
        <v>40999</v>
      </c>
      <c r="B71">
        <v>-2.31</v>
      </c>
    </row>
    <row r="72" spans="1:2" x14ac:dyDescent="0.35">
      <c r="A72" s="8">
        <v>41090</v>
      </c>
      <c r="B72">
        <v>-1.88</v>
      </c>
    </row>
    <row r="73" spans="1:2" x14ac:dyDescent="0.35">
      <c r="A73" s="8">
        <v>41182</v>
      </c>
      <c r="B73">
        <v>-1.02</v>
      </c>
    </row>
    <row r="74" spans="1:2" x14ac:dyDescent="0.35">
      <c r="A74" s="8">
        <v>41274</v>
      </c>
      <c r="B74">
        <v>0.16</v>
      </c>
    </row>
    <row r="75" spans="1:2" x14ac:dyDescent="0.35">
      <c r="A75" s="8">
        <v>41364</v>
      </c>
      <c r="B75">
        <v>1.05</v>
      </c>
    </row>
    <row r="76" spans="1:2" x14ac:dyDescent="0.35">
      <c r="A76" s="8">
        <v>41455</v>
      </c>
      <c r="B76">
        <v>1.88</v>
      </c>
    </row>
    <row r="77" spans="1:2" x14ac:dyDescent="0.35">
      <c r="A77" s="8">
        <v>41547</v>
      </c>
      <c r="B77">
        <v>2.08</v>
      </c>
    </row>
    <row r="78" spans="1:2" x14ac:dyDescent="0.35">
      <c r="A78" s="8">
        <v>41639</v>
      </c>
      <c r="B78">
        <v>2.08</v>
      </c>
    </row>
    <row r="79" spans="1:2" x14ac:dyDescent="0.35">
      <c r="A79" s="8">
        <v>41729</v>
      </c>
      <c r="B79">
        <v>1.87</v>
      </c>
    </row>
    <row r="80" spans="1:2" x14ac:dyDescent="0.35">
      <c r="A80" s="8">
        <v>41820</v>
      </c>
      <c r="B80">
        <v>1.43</v>
      </c>
    </row>
    <row r="81" spans="1:2" x14ac:dyDescent="0.35">
      <c r="A81" s="8">
        <v>41912</v>
      </c>
      <c r="B81">
        <v>1.51</v>
      </c>
    </row>
    <row r="82" spans="1:2" x14ac:dyDescent="0.35">
      <c r="A82" s="8">
        <v>42004</v>
      </c>
      <c r="B82">
        <v>1.78</v>
      </c>
    </row>
    <row r="83" spans="1:2" x14ac:dyDescent="0.35">
      <c r="A83" s="8">
        <v>42094</v>
      </c>
      <c r="B83">
        <v>1.98</v>
      </c>
    </row>
    <row r="84" spans="1:2" x14ac:dyDescent="0.35">
      <c r="A84" s="8">
        <v>42185</v>
      </c>
      <c r="B84">
        <v>2.2200000000000002</v>
      </c>
    </row>
    <row r="85" spans="1:2" x14ac:dyDescent="0.35">
      <c r="A85" s="8">
        <v>42277</v>
      </c>
      <c r="B85">
        <v>2.2599999999999998</v>
      </c>
    </row>
    <row r="86" spans="1:2" x14ac:dyDescent="0.35">
      <c r="A86" s="8">
        <v>42369</v>
      </c>
      <c r="B86">
        <v>2.0499999999999998</v>
      </c>
    </row>
    <row r="87" spans="1:2" x14ac:dyDescent="0.35">
      <c r="A87" s="8">
        <v>42460</v>
      </c>
      <c r="B87">
        <v>2.2000000000000002</v>
      </c>
    </row>
    <row r="88" spans="1:2" x14ac:dyDescent="0.35">
      <c r="A88" s="8">
        <v>42551</v>
      </c>
      <c r="B88">
        <v>2.64</v>
      </c>
    </row>
    <row r="89" spans="1:2" x14ac:dyDescent="0.35">
      <c r="A89" s="8">
        <v>42643</v>
      </c>
      <c r="B89">
        <v>2.92</v>
      </c>
    </row>
    <row r="90" spans="1:2" x14ac:dyDescent="0.35">
      <c r="A90" s="8">
        <v>42735</v>
      </c>
      <c r="B90">
        <v>3.15</v>
      </c>
    </row>
    <row r="91" spans="1:2" x14ac:dyDescent="0.35">
      <c r="A91" s="8">
        <v>42825</v>
      </c>
      <c r="B91">
        <v>3.16</v>
      </c>
    </row>
    <row r="92" spans="1:2" x14ac:dyDescent="0.35">
      <c r="A92" s="8">
        <v>42916</v>
      </c>
      <c r="B92">
        <v>3.07</v>
      </c>
    </row>
    <row r="93" spans="1:2" x14ac:dyDescent="0.35">
      <c r="A93" s="8">
        <v>43008</v>
      </c>
      <c r="B93">
        <v>2.88</v>
      </c>
    </row>
    <row r="94" spans="1:2" x14ac:dyDescent="0.35">
      <c r="A94" s="8">
        <v>43100</v>
      </c>
      <c r="B94">
        <v>2.79</v>
      </c>
    </row>
    <row r="95" spans="1:2" x14ac:dyDescent="0.35">
      <c r="A95" s="8">
        <v>43190</v>
      </c>
      <c r="B95">
        <v>2.69</v>
      </c>
    </row>
    <row r="96" spans="1:2" x14ac:dyDescent="0.35">
      <c r="A96" s="8">
        <v>43281</v>
      </c>
      <c r="B96">
        <v>2.44</v>
      </c>
    </row>
    <row r="97" spans="1:2" x14ac:dyDescent="0.35">
      <c r="A97" s="8">
        <v>43373</v>
      </c>
      <c r="B97">
        <v>2.13</v>
      </c>
    </row>
    <row r="98" spans="1:2" x14ac:dyDescent="0.35">
      <c r="A98" s="8">
        <v>43465</v>
      </c>
      <c r="B98">
        <v>1.88</v>
      </c>
    </row>
    <row r="99" spans="1:2" x14ac:dyDescent="0.35">
      <c r="A99" s="8">
        <v>43555</v>
      </c>
      <c r="B99">
        <v>1.74</v>
      </c>
    </row>
    <row r="100" spans="1:2" x14ac:dyDescent="0.35">
      <c r="A100" s="8">
        <v>43646</v>
      </c>
      <c r="B100">
        <v>1.89</v>
      </c>
    </row>
    <row r="101" spans="1:2" x14ac:dyDescent="0.35">
      <c r="A101" s="8">
        <v>43738</v>
      </c>
      <c r="B101">
        <v>1.95</v>
      </c>
    </row>
    <row r="102" spans="1:2" x14ac:dyDescent="0.35">
      <c r="A102" s="8">
        <v>43830</v>
      </c>
      <c r="B102">
        <v>2.13</v>
      </c>
    </row>
    <row r="103" spans="1:2" x14ac:dyDescent="0.35">
      <c r="A103" s="8">
        <v>43921</v>
      </c>
      <c r="B103">
        <v>2.14</v>
      </c>
    </row>
    <row r="104" spans="1:2" x14ac:dyDescent="0.35">
      <c r="A104" s="8">
        <v>44012</v>
      </c>
      <c r="B104">
        <v>1.41</v>
      </c>
    </row>
    <row r="105" spans="1:2" x14ac:dyDescent="0.35">
      <c r="A105" s="8">
        <v>44104</v>
      </c>
      <c r="B105">
        <v>0.83</v>
      </c>
    </row>
    <row r="106" spans="1:2" x14ac:dyDescent="0.35">
      <c r="A106" s="8">
        <v>44196</v>
      </c>
      <c r="B106">
        <v>0.79</v>
      </c>
    </row>
    <row r="107" spans="1:2" x14ac:dyDescent="0.35">
      <c r="A107" s="8">
        <v>44286</v>
      </c>
      <c r="B107">
        <v>0.83</v>
      </c>
    </row>
    <row r="108" spans="1:2" x14ac:dyDescent="0.35">
      <c r="A108" s="8">
        <v>44377</v>
      </c>
      <c r="B108">
        <v>0.87</v>
      </c>
    </row>
    <row r="109" spans="1:2" x14ac:dyDescent="0.35">
      <c r="A109" s="8">
        <v>44469</v>
      </c>
      <c r="B109">
        <v>1.1100000000000001</v>
      </c>
    </row>
    <row r="110" spans="1:2" x14ac:dyDescent="0.35">
      <c r="A110" s="8">
        <v>44561</v>
      </c>
      <c r="B110">
        <v>0.77</v>
      </c>
    </row>
    <row r="111" spans="1:2" x14ac:dyDescent="0.35">
      <c r="A111" s="8">
        <v>44651</v>
      </c>
      <c r="B111">
        <v>0.43</v>
      </c>
    </row>
    <row r="112" spans="1:2" x14ac:dyDescent="0.35">
      <c r="A112" s="8">
        <v>44742</v>
      </c>
      <c r="B112">
        <v>0.37</v>
      </c>
    </row>
    <row r="113" spans="1:2" x14ac:dyDescent="0.35">
      <c r="A113" s="8">
        <v>44834</v>
      </c>
      <c r="B113">
        <v>0.23</v>
      </c>
    </row>
    <row r="114" spans="1:2" x14ac:dyDescent="0.35">
      <c r="A114" s="8">
        <v>44926</v>
      </c>
      <c r="B114">
        <v>0.35</v>
      </c>
    </row>
    <row r="115" spans="1:2" x14ac:dyDescent="0.35">
      <c r="A115" s="8">
        <v>45016</v>
      </c>
      <c r="B115">
        <v>1.4</v>
      </c>
    </row>
    <row r="116" spans="1:2" x14ac:dyDescent="0.35">
      <c r="A116" s="8">
        <v>45107</v>
      </c>
      <c r="B116">
        <v>1.91</v>
      </c>
    </row>
    <row r="117" spans="1:2" x14ac:dyDescent="0.35">
      <c r="A117" s="8">
        <v>45199</v>
      </c>
      <c r="B117">
        <v>2.4700000000000002</v>
      </c>
    </row>
    <row r="118" spans="1:2" x14ac:dyDescent="0.35">
      <c r="A118" s="8">
        <v>45291</v>
      </c>
      <c r="B118">
        <v>2.65</v>
      </c>
    </row>
    <row r="119" spans="1:2" x14ac:dyDescent="0.35">
      <c r="A119" s="8">
        <v>45382</v>
      </c>
      <c r="B119">
        <v>2.71</v>
      </c>
    </row>
    <row r="120" spans="1:2" x14ac:dyDescent="0.35">
      <c r="A120" s="8">
        <v>45473</v>
      </c>
      <c r="B120">
        <v>2.92</v>
      </c>
    </row>
    <row r="121" spans="1:2" x14ac:dyDescent="0.35">
      <c r="A121" s="8">
        <v>45565</v>
      </c>
      <c r="B121">
        <v>3.08</v>
      </c>
    </row>
    <row r="122" spans="1:2" x14ac:dyDescent="0.35">
      <c r="A122" s="8">
        <v>45657</v>
      </c>
      <c r="B122">
        <v>3.02</v>
      </c>
    </row>
    <row r="123" spans="1:2" x14ac:dyDescent="0.35">
      <c r="A123" s="8">
        <v>45747</v>
      </c>
      <c r="B123">
        <v>2.77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D3B9-E185-466C-A531-B0476276D3CE}">
  <dimension ref="A1:O128"/>
  <sheetViews>
    <sheetView zoomScale="80" zoomScaleNormal="80" workbookViewId="0">
      <selection activeCell="D13" sqref="D13"/>
    </sheetView>
  </sheetViews>
  <sheetFormatPr baseColWidth="10" defaultColWidth="9.1796875" defaultRowHeight="14.5" x14ac:dyDescent="0.35"/>
  <cols>
    <col min="1" max="1" width="40.7265625" style="21" customWidth="1"/>
    <col min="2" max="2" width="40.7265625" style="29" customWidth="1"/>
    <col min="3" max="14" width="40.7265625" style="22" customWidth="1"/>
    <col min="15" max="15" width="40.7265625" style="21" customWidth="1"/>
  </cols>
  <sheetData>
    <row r="1" spans="1:2" x14ac:dyDescent="0.35">
      <c r="A1" s="21" t="s">
        <v>145</v>
      </c>
      <c r="B1" s="24" t="s">
        <v>146</v>
      </c>
    </row>
    <row r="2" spans="1:2" s="23" customFormat="1" x14ac:dyDescent="0.35">
      <c r="A2" s="23" t="s">
        <v>147</v>
      </c>
      <c r="B2" s="25">
        <v>2359344</v>
      </c>
    </row>
    <row r="3" spans="1:2" x14ac:dyDescent="0.35">
      <c r="A3" s="21" t="s">
        <v>148</v>
      </c>
      <c r="B3" s="24" t="s">
        <v>149</v>
      </c>
    </row>
    <row r="4" spans="1:2" ht="29" x14ac:dyDescent="0.35">
      <c r="A4" s="21" t="s">
        <v>150</v>
      </c>
      <c r="B4" s="24" t="s">
        <v>151</v>
      </c>
    </row>
    <row r="5" spans="1:2" x14ac:dyDescent="0.35">
      <c r="A5" s="21" t="s">
        <v>152</v>
      </c>
      <c r="B5" s="24" t="s">
        <v>153</v>
      </c>
    </row>
    <row r="6" spans="1:2" x14ac:dyDescent="0.35">
      <c r="A6" s="21" t="s">
        <v>154</v>
      </c>
      <c r="B6" s="24" t="s">
        <v>155</v>
      </c>
    </row>
    <row r="7" spans="1:2" x14ac:dyDescent="0.35">
      <c r="A7" s="21" t="s">
        <v>159</v>
      </c>
      <c r="B7" s="24">
        <v>62.8</v>
      </c>
    </row>
    <row r="8" spans="1:2" x14ac:dyDescent="0.35">
      <c r="A8" s="21" t="s">
        <v>160</v>
      </c>
      <c r="B8" s="24">
        <v>62.9</v>
      </c>
    </row>
    <row r="9" spans="1:2" x14ac:dyDescent="0.35">
      <c r="A9" s="21" t="s">
        <v>161</v>
      </c>
      <c r="B9" s="24">
        <v>62.9</v>
      </c>
    </row>
    <row r="10" spans="1:2" x14ac:dyDescent="0.35">
      <c r="A10" s="21" t="s">
        <v>162</v>
      </c>
      <c r="B10" s="24">
        <v>61.6</v>
      </c>
    </row>
    <row r="11" spans="1:2" x14ac:dyDescent="0.35">
      <c r="A11" s="21" t="s">
        <v>163</v>
      </c>
      <c r="B11" s="24">
        <v>62.7</v>
      </c>
    </row>
    <row r="12" spans="1:2" x14ac:dyDescent="0.35">
      <c r="A12" s="21" t="s">
        <v>164</v>
      </c>
      <c r="B12" s="24">
        <v>62.5</v>
      </c>
    </row>
    <row r="13" spans="1:2" x14ac:dyDescent="0.35">
      <c r="A13" s="21" t="s">
        <v>165</v>
      </c>
      <c r="B13" s="24">
        <v>62.9</v>
      </c>
    </row>
    <row r="14" spans="1:2" x14ac:dyDescent="0.35">
      <c r="A14" s="21" t="s">
        <v>166</v>
      </c>
      <c r="B14" s="24">
        <v>65.400000000000006</v>
      </c>
    </row>
    <row r="15" spans="1:2" x14ac:dyDescent="0.35">
      <c r="A15" s="21" t="s">
        <v>167</v>
      </c>
      <c r="B15" s="24">
        <v>64.5</v>
      </c>
    </row>
    <row r="16" spans="1:2" x14ac:dyDescent="0.35">
      <c r="A16" s="21" t="s">
        <v>168</v>
      </c>
      <c r="B16" s="24">
        <v>65.099999999999994</v>
      </c>
    </row>
    <row r="17" spans="1:2" x14ac:dyDescent="0.35">
      <c r="A17" s="21" t="s">
        <v>169</v>
      </c>
      <c r="B17" s="24">
        <v>65</v>
      </c>
    </row>
    <row r="18" spans="1:2" x14ac:dyDescent="0.35">
      <c r="A18" s="21" t="s">
        <v>170</v>
      </c>
      <c r="B18" s="24">
        <v>64.3</v>
      </c>
    </row>
    <row r="19" spans="1:2" x14ac:dyDescent="0.35">
      <c r="A19" s="21" t="s">
        <v>171</v>
      </c>
      <c r="B19" s="24">
        <v>65.2</v>
      </c>
    </row>
    <row r="20" spans="1:2" x14ac:dyDescent="0.35">
      <c r="A20" s="21" t="s">
        <v>172</v>
      </c>
      <c r="B20" s="24">
        <v>65.099999999999994</v>
      </c>
    </row>
    <row r="21" spans="1:2" x14ac:dyDescent="0.35">
      <c r="A21" s="21" t="s">
        <v>173</v>
      </c>
      <c r="B21" s="24">
        <v>64.8</v>
      </c>
    </row>
    <row r="22" spans="1:2" x14ac:dyDescent="0.35">
      <c r="A22" s="21" t="s">
        <v>174</v>
      </c>
      <c r="B22" s="24">
        <v>62.4</v>
      </c>
    </row>
    <row r="23" spans="1:2" x14ac:dyDescent="0.35">
      <c r="A23" s="21" t="s">
        <v>175</v>
      </c>
      <c r="B23" s="24">
        <v>62</v>
      </c>
    </row>
    <row r="24" spans="1:2" x14ac:dyDescent="0.35">
      <c r="A24" s="21" t="s">
        <v>176</v>
      </c>
      <c r="B24" s="24">
        <v>61.4</v>
      </c>
    </row>
    <row r="25" spans="1:2" x14ac:dyDescent="0.35">
      <c r="A25" s="21" t="s">
        <v>177</v>
      </c>
      <c r="B25" s="24">
        <v>60.2</v>
      </c>
    </row>
    <row r="26" spans="1:2" x14ac:dyDescent="0.35">
      <c r="A26" s="21" t="s">
        <v>178</v>
      </c>
      <c r="B26" s="24">
        <v>60.9</v>
      </c>
    </row>
    <row r="27" spans="1:2" x14ac:dyDescent="0.35">
      <c r="A27" s="21" t="s">
        <v>179</v>
      </c>
      <c r="B27" s="24">
        <v>59.7</v>
      </c>
    </row>
    <row r="28" spans="1:2" x14ac:dyDescent="0.35">
      <c r="A28" s="21" t="s">
        <v>180</v>
      </c>
      <c r="B28" s="24">
        <v>58.9</v>
      </c>
    </row>
    <row r="29" spans="1:2" x14ac:dyDescent="0.35">
      <c r="A29" s="21" t="s">
        <v>181</v>
      </c>
      <c r="B29" s="24">
        <v>58.2</v>
      </c>
    </row>
    <row r="30" spans="1:2" x14ac:dyDescent="0.35">
      <c r="A30" s="21" t="s">
        <v>182</v>
      </c>
      <c r="B30" s="24">
        <v>57.8</v>
      </c>
    </row>
    <row r="31" spans="1:2" x14ac:dyDescent="0.35">
      <c r="A31" s="21" t="s">
        <v>183</v>
      </c>
      <c r="B31" s="24">
        <v>56.5</v>
      </c>
    </row>
    <row r="32" spans="1:2" x14ac:dyDescent="0.35">
      <c r="A32" s="21" t="s">
        <v>184</v>
      </c>
      <c r="B32" s="24">
        <v>56</v>
      </c>
    </row>
    <row r="33" spans="1:2" x14ac:dyDescent="0.35">
      <c r="A33" s="21" t="s">
        <v>185</v>
      </c>
      <c r="B33" s="24">
        <v>55.1</v>
      </c>
    </row>
    <row r="34" spans="1:2" x14ac:dyDescent="0.35">
      <c r="A34" s="21" t="s">
        <v>186</v>
      </c>
      <c r="B34" s="24">
        <v>54.1</v>
      </c>
    </row>
    <row r="35" spans="1:2" x14ac:dyDescent="0.35">
      <c r="A35" s="21" t="s">
        <v>187</v>
      </c>
      <c r="B35" s="24">
        <v>53.2</v>
      </c>
    </row>
    <row r="36" spans="1:2" x14ac:dyDescent="0.35">
      <c r="A36" s="21" t="s">
        <v>188</v>
      </c>
      <c r="B36" s="24">
        <v>52.8</v>
      </c>
    </row>
    <row r="37" spans="1:2" x14ac:dyDescent="0.35">
      <c r="A37" s="21" t="s">
        <v>189</v>
      </c>
      <c r="B37" s="24">
        <v>51.7</v>
      </c>
    </row>
    <row r="38" spans="1:2" x14ac:dyDescent="0.35">
      <c r="A38" s="21" t="s">
        <v>190</v>
      </c>
      <c r="B38" s="24">
        <v>51.2</v>
      </c>
    </row>
    <row r="39" spans="1:2" x14ac:dyDescent="0.35">
      <c r="A39" s="21" t="s">
        <v>191</v>
      </c>
      <c r="B39" s="24">
        <v>50.1</v>
      </c>
    </row>
    <row r="40" spans="1:2" x14ac:dyDescent="0.35">
      <c r="A40" s="21" t="s">
        <v>192</v>
      </c>
      <c r="B40" s="24">
        <v>50.1</v>
      </c>
    </row>
    <row r="41" spans="1:2" x14ac:dyDescent="0.35">
      <c r="A41" s="21" t="s">
        <v>193</v>
      </c>
      <c r="B41" s="24">
        <v>48.5</v>
      </c>
    </row>
    <row r="42" spans="1:2" x14ac:dyDescent="0.35">
      <c r="A42" s="21" t="s">
        <v>194</v>
      </c>
      <c r="B42" s="24">
        <v>47.7</v>
      </c>
    </row>
    <row r="43" spans="1:2" x14ac:dyDescent="0.35">
      <c r="A43" s="21" t="s">
        <v>195</v>
      </c>
      <c r="B43" s="24">
        <v>47.7</v>
      </c>
    </row>
    <row r="44" spans="1:2" x14ac:dyDescent="0.35">
      <c r="A44" s="21" t="s">
        <v>196</v>
      </c>
      <c r="B44" s="24">
        <v>47</v>
      </c>
    </row>
    <row r="45" spans="1:2" x14ac:dyDescent="0.35">
      <c r="A45" s="21" t="s">
        <v>197</v>
      </c>
      <c r="B45" s="24">
        <v>45.8</v>
      </c>
    </row>
    <row r="46" spans="1:2" x14ac:dyDescent="0.35">
      <c r="A46" s="21" t="s">
        <v>198</v>
      </c>
      <c r="B46" s="24">
        <v>45.3</v>
      </c>
    </row>
    <row r="47" spans="1:2" x14ac:dyDescent="0.35">
      <c r="A47" s="21" t="s">
        <v>199</v>
      </c>
      <c r="B47" s="24">
        <v>45.1</v>
      </c>
    </row>
    <row r="48" spans="1:2" x14ac:dyDescent="0.35">
      <c r="A48" s="21" t="s">
        <v>200</v>
      </c>
      <c r="B48" s="24">
        <v>44</v>
      </c>
    </row>
    <row r="49" spans="1:2" x14ac:dyDescent="0.35">
      <c r="A49" s="21" t="s">
        <v>201</v>
      </c>
      <c r="B49" s="24">
        <v>42.9</v>
      </c>
    </row>
    <row r="50" spans="1:2" x14ac:dyDescent="0.35">
      <c r="A50" s="21" t="s">
        <v>202</v>
      </c>
      <c r="B50" s="24">
        <v>42.4</v>
      </c>
    </row>
    <row r="51" spans="1:2" x14ac:dyDescent="0.35">
      <c r="A51" s="21" t="s">
        <v>203</v>
      </c>
      <c r="B51" s="24">
        <v>41.6</v>
      </c>
    </row>
    <row r="52" spans="1:2" x14ac:dyDescent="0.35">
      <c r="A52" s="21" t="s">
        <v>204</v>
      </c>
      <c r="B52" s="24">
        <v>40.4</v>
      </c>
    </row>
    <row r="53" spans="1:2" x14ac:dyDescent="0.35">
      <c r="A53" s="21" t="s">
        <v>205</v>
      </c>
      <c r="B53" s="24">
        <v>40.1</v>
      </c>
    </row>
    <row r="54" spans="1:2" x14ac:dyDescent="0.35">
      <c r="A54" s="21" t="s">
        <v>206</v>
      </c>
      <c r="B54" s="24">
        <v>39</v>
      </c>
    </row>
    <row r="55" spans="1:2" x14ac:dyDescent="0.35">
      <c r="A55" s="21" t="s">
        <v>207</v>
      </c>
      <c r="B55" s="24">
        <v>39</v>
      </c>
    </row>
    <row r="56" spans="1:2" x14ac:dyDescent="0.35">
      <c r="A56" s="21" t="s">
        <v>208</v>
      </c>
      <c r="B56" s="24">
        <v>38.4</v>
      </c>
    </row>
    <row r="57" spans="1:2" x14ac:dyDescent="0.35">
      <c r="A57" s="21" t="s">
        <v>209</v>
      </c>
      <c r="B57" s="24">
        <v>37</v>
      </c>
    </row>
    <row r="58" spans="1:2" x14ac:dyDescent="0.35">
      <c r="A58" s="21" t="s">
        <v>210</v>
      </c>
      <c r="B58" s="24">
        <v>35.700000000000003</v>
      </c>
    </row>
    <row r="59" spans="1:2" x14ac:dyDescent="0.35">
      <c r="A59" s="21" t="s">
        <v>211</v>
      </c>
      <c r="B59" s="24">
        <v>34.9</v>
      </c>
    </row>
    <row r="60" spans="1:2" x14ac:dyDescent="0.35">
      <c r="A60" s="21" t="s">
        <v>212</v>
      </c>
      <c r="B60" s="24">
        <v>35.4</v>
      </c>
    </row>
    <row r="61" spans="1:2" x14ac:dyDescent="0.35">
      <c r="A61" s="21" t="s">
        <v>213</v>
      </c>
      <c r="B61" s="24">
        <v>36.299999999999997</v>
      </c>
    </row>
    <row r="62" spans="1:2" x14ac:dyDescent="0.35">
      <c r="A62" s="21" t="s">
        <v>214</v>
      </c>
      <c r="B62" s="24">
        <v>39.6</v>
      </c>
    </row>
    <row r="63" spans="1:2" x14ac:dyDescent="0.35">
      <c r="A63" s="21" t="s">
        <v>215</v>
      </c>
      <c r="B63" s="24">
        <v>43</v>
      </c>
    </row>
    <row r="64" spans="1:2" x14ac:dyDescent="0.35">
      <c r="A64" s="21" t="s">
        <v>216</v>
      </c>
      <c r="B64" s="24">
        <v>46.9</v>
      </c>
    </row>
    <row r="65" spans="1:2" x14ac:dyDescent="0.35">
      <c r="A65" s="21" t="s">
        <v>217</v>
      </c>
      <c r="B65" s="24">
        <v>49.4</v>
      </c>
    </row>
    <row r="66" spans="1:2" x14ac:dyDescent="0.35">
      <c r="A66" s="21" t="s">
        <v>218</v>
      </c>
      <c r="B66" s="24">
        <v>53.1</v>
      </c>
    </row>
    <row r="67" spans="1:2" x14ac:dyDescent="0.35">
      <c r="A67" s="21" t="s">
        <v>219</v>
      </c>
      <c r="B67" s="24">
        <v>54.7</v>
      </c>
    </row>
    <row r="68" spans="1:2" x14ac:dyDescent="0.35">
      <c r="A68" s="21" t="s">
        <v>220</v>
      </c>
      <c r="B68" s="24">
        <v>56.7</v>
      </c>
    </row>
    <row r="69" spans="1:2" x14ac:dyDescent="0.35">
      <c r="A69" s="21" t="s">
        <v>221</v>
      </c>
      <c r="B69" s="24">
        <v>57.7</v>
      </c>
    </row>
    <row r="70" spans="1:2" x14ac:dyDescent="0.35">
      <c r="A70" s="21" t="s">
        <v>222</v>
      </c>
      <c r="B70" s="24">
        <v>60.3</v>
      </c>
    </row>
    <row r="71" spans="1:2" x14ac:dyDescent="0.35">
      <c r="A71" s="21" t="s">
        <v>223</v>
      </c>
      <c r="B71" s="24">
        <v>64.099999999999994</v>
      </c>
    </row>
    <row r="72" spans="1:2" x14ac:dyDescent="0.35">
      <c r="A72" s="21" t="s">
        <v>224</v>
      </c>
      <c r="B72" s="24">
        <v>66</v>
      </c>
    </row>
    <row r="73" spans="1:2" x14ac:dyDescent="0.35">
      <c r="A73" s="21" t="s">
        <v>225</v>
      </c>
      <c r="B73" s="24">
        <v>66.400000000000006</v>
      </c>
    </row>
    <row r="74" spans="1:2" x14ac:dyDescent="0.35">
      <c r="A74" s="21" t="s">
        <v>226</v>
      </c>
      <c r="B74" s="24">
        <v>69.5</v>
      </c>
    </row>
    <row r="75" spans="1:2" x14ac:dyDescent="0.35">
      <c r="A75" s="21" t="s">
        <v>227</v>
      </c>
      <c r="B75" s="24">
        <v>73.599999999999994</v>
      </c>
    </row>
    <row r="76" spans="1:2" x14ac:dyDescent="0.35">
      <c r="A76" s="21" t="s">
        <v>228</v>
      </c>
      <c r="B76" s="24">
        <v>77.099999999999994</v>
      </c>
    </row>
    <row r="77" spans="1:2" x14ac:dyDescent="0.35">
      <c r="A77" s="21" t="s">
        <v>229</v>
      </c>
      <c r="B77" s="24">
        <v>78.7</v>
      </c>
    </row>
    <row r="78" spans="1:2" x14ac:dyDescent="0.35">
      <c r="A78" s="21" t="s">
        <v>230</v>
      </c>
      <c r="B78" s="24">
        <v>89.6</v>
      </c>
    </row>
    <row r="79" spans="1:2" x14ac:dyDescent="0.35">
      <c r="A79" s="21" t="s">
        <v>231</v>
      </c>
      <c r="B79" s="24">
        <v>97.1</v>
      </c>
    </row>
    <row r="80" spans="1:2" x14ac:dyDescent="0.35">
      <c r="A80" s="21" t="s">
        <v>232</v>
      </c>
      <c r="B80" s="24">
        <v>98.8</v>
      </c>
    </row>
    <row r="81" spans="1:2" x14ac:dyDescent="0.35">
      <c r="A81" s="21" t="s">
        <v>233</v>
      </c>
      <c r="B81" s="24">
        <v>100</v>
      </c>
    </row>
    <row r="82" spans="1:2" x14ac:dyDescent="0.35">
      <c r="A82" s="21" t="s">
        <v>234</v>
      </c>
      <c r="B82" s="24">
        <v>100</v>
      </c>
    </row>
    <row r="83" spans="1:2" x14ac:dyDescent="0.35">
      <c r="A83" s="21" t="s">
        <v>235</v>
      </c>
      <c r="B83" s="24">
        <v>102.6</v>
      </c>
    </row>
    <row r="84" spans="1:2" x14ac:dyDescent="0.35">
      <c r="A84" s="21" t="s">
        <v>236</v>
      </c>
      <c r="B84" s="24">
        <v>103.6</v>
      </c>
    </row>
    <row r="85" spans="1:2" x14ac:dyDescent="0.35">
      <c r="A85" s="21" t="s">
        <v>237</v>
      </c>
      <c r="B85" s="24">
        <v>103.9</v>
      </c>
    </row>
    <row r="86" spans="1:2" x14ac:dyDescent="0.35">
      <c r="A86" s="21" t="s">
        <v>238</v>
      </c>
      <c r="B86" s="24">
        <v>104.4</v>
      </c>
    </row>
    <row r="87" spans="1:2" x14ac:dyDescent="0.35">
      <c r="A87" s="21" t="s">
        <v>239</v>
      </c>
      <c r="B87" s="24">
        <v>104.5</v>
      </c>
    </row>
    <row r="88" spans="1:2" x14ac:dyDescent="0.35">
      <c r="A88" s="21" t="s">
        <v>240</v>
      </c>
      <c r="B88" s="24">
        <v>103.8</v>
      </c>
    </row>
    <row r="89" spans="1:2" x14ac:dyDescent="0.35">
      <c r="A89" s="21" t="s">
        <v>241</v>
      </c>
      <c r="B89" s="24">
        <v>103.5</v>
      </c>
    </row>
    <row r="90" spans="1:2" x14ac:dyDescent="0.35">
      <c r="A90" s="21" t="s">
        <v>242</v>
      </c>
      <c r="B90" s="24">
        <v>102.5</v>
      </c>
    </row>
    <row r="91" spans="1:2" x14ac:dyDescent="0.35">
      <c r="A91" s="21" t="s">
        <v>243</v>
      </c>
      <c r="B91" s="24">
        <v>103.7</v>
      </c>
    </row>
    <row r="92" spans="1:2" x14ac:dyDescent="0.35">
      <c r="A92" s="21" t="s">
        <v>244</v>
      </c>
      <c r="B92" s="24">
        <v>103.6</v>
      </c>
    </row>
    <row r="93" spans="1:2" x14ac:dyDescent="0.35">
      <c r="A93" s="21" t="s">
        <v>245</v>
      </c>
      <c r="B93" s="24">
        <v>102.9</v>
      </c>
    </row>
    <row r="94" spans="1:2" x14ac:dyDescent="0.35">
      <c r="A94" s="21" t="s">
        <v>246</v>
      </c>
      <c r="B94" s="24">
        <v>102</v>
      </c>
    </row>
    <row r="95" spans="1:2" x14ac:dyDescent="0.35">
      <c r="A95" s="21" t="s">
        <v>247</v>
      </c>
      <c r="B95" s="24">
        <v>102.9</v>
      </c>
    </row>
    <row r="96" spans="1:2" x14ac:dyDescent="0.35">
      <c r="A96" s="21" t="s">
        <v>248</v>
      </c>
      <c r="B96" s="24">
        <v>102.6</v>
      </c>
    </row>
    <row r="97" spans="1:2" x14ac:dyDescent="0.35">
      <c r="A97" s="21" t="s">
        <v>249</v>
      </c>
      <c r="B97" s="24">
        <v>101.8</v>
      </c>
    </row>
    <row r="98" spans="1:2" x14ac:dyDescent="0.35">
      <c r="A98" s="21" t="s">
        <v>250</v>
      </c>
      <c r="B98" s="24">
        <v>101.2</v>
      </c>
    </row>
    <row r="99" spans="1:2" x14ac:dyDescent="0.35">
      <c r="A99" s="21" t="s">
        <v>251</v>
      </c>
      <c r="B99" s="24">
        <v>101.7</v>
      </c>
    </row>
    <row r="100" spans="1:2" x14ac:dyDescent="0.35">
      <c r="A100" s="21" t="s">
        <v>252</v>
      </c>
      <c r="B100" s="24">
        <v>101.1</v>
      </c>
    </row>
    <row r="101" spans="1:2" x14ac:dyDescent="0.35">
      <c r="A101" s="21" t="s">
        <v>253</v>
      </c>
      <c r="B101" s="24">
        <v>101.2</v>
      </c>
    </row>
    <row r="102" spans="1:2" x14ac:dyDescent="0.35">
      <c r="A102" s="21" t="s">
        <v>254</v>
      </c>
      <c r="B102" s="24">
        <v>99.8</v>
      </c>
    </row>
    <row r="103" spans="1:2" x14ac:dyDescent="0.35">
      <c r="A103" s="21" t="s">
        <v>255</v>
      </c>
      <c r="B103" s="24">
        <v>100.6</v>
      </c>
    </row>
    <row r="104" spans="1:2" x14ac:dyDescent="0.35">
      <c r="A104" s="21" t="s">
        <v>256</v>
      </c>
      <c r="B104" s="24">
        <v>100.6</v>
      </c>
    </row>
    <row r="105" spans="1:2" x14ac:dyDescent="0.35">
      <c r="A105" s="21" t="s">
        <v>257</v>
      </c>
      <c r="B105" s="24">
        <v>99.6</v>
      </c>
    </row>
    <row r="106" spans="1:2" x14ac:dyDescent="0.35">
      <c r="A106" s="21" t="s">
        <v>258</v>
      </c>
      <c r="B106" s="24">
        <v>97.7</v>
      </c>
    </row>
    <row r="107" spans="1:2" x14ac:dyDescent="0.35">
      <c r="A107" s="21" t="s">
        <v>259</v>
      </c>
      <c r="B107" s="24">
        <v>101.3</v>
      </c>
    </row>
    <row r="108" spans="1:2" x14ac:dyDescent="0.35">
      <c r="A108" s="21" t="s">
        <v>260</v>
      </c>
      <c r="B108" s="24">
        <v>112.6</v>
      </c>
    </row>
    <row r="109" spans="1:2" x14ac:dyDescent="0.35">
      <c r="A109" s="21" t="s">
        <v>261</v>
      </c>
      <c r="B109" s="24">
        <v>116.5</v>
      </c>
    </row>
    <row r="110" spans="1:2" x14ac:dyDescent="0.35">
      <c r="A110" s="21" t="s">
        <v>262</v>
      </c>
      <c r="B110" s="24">
        <v>119.3</v>
      </c>
    </row>
    <row r="111" spans="1:2" x14ac:dyDescent="0.35">
      <c r="A111" s="21" t="s">
        <v>263</v>
      </c>
      <c r="B111" s="24">
        <v>124.2</v>
      </c>
    </row>
    <row r="112" spans="1:2" x14ac:dyDescent="0.35">
      <c r="A112" s="21" t="s">
        <v>264</v>
      </c>
      <c r="B112" s="24">
        <v>121.2</v>
      </c>
    </row>
    <row r="113" spans="1:2" x14ac:dyDescent="0.35">
      <c r="A113" s="21" t="s">
        <v>265</v>
      </c>
      <c r="B113" s="24">
        <v>119.4</v>
      </c>
    </row>
    <row r="114" spans="1:2" x14ac:dyDescent="0.35">
      <c r="A114" s="21" t="s">
        <v>266</v>
      </c>
      <c r="B114" s="24">
        <v>115.7</v>
      </c>
    </row>
    <row r="115" spans="1:2" x14ac:dyDescent="0.35">
      <c r="A115" s="21" t="s">
        <v>267</v>
      </c>
      <c r="B115" s="24">
        <v>114.6</v>
      </c>
    </row>
    <row r="116" spans="1:2" x14ac:dyDescent="0.35">
      <c r="A116" s="21" t="s">
        <v>268</v>
      </c>
      <c r="B116" s="24">
        <v>113</v>
      </c>
    </row>
    <row r="117" spans="1:2" x14ac:dyDescent="0.35">
      <c r="A117" s="21" t="s">
        <v>269</v>
      </c>
      <c r="B117" s="24">
        <v>112.2</v>
      </c>
    </row>
    <row r="118" spans="1:2" x14ac:dyDescent="0.35">
      <c r="A118" s="21" t="s">
        <v>270</v>
      </c>
      <c r="B118" s="24">
        <v>109.5</v>
      </c>
    </row>
    <row r="119" spans="1:2" x14ac:dyDescent="0.35">
      <c r="A119" s="21" t="s">
        <v>271</v>
      </c>
      <c r="B119" s="24">
        <v>109</v>
      </c>
    </row>
    <row r="120" spans="1:2" x14ac:dyDescent="0.35">
      <c r="A120" s="21" t="s">
        <v>272</v>
      </c>
      <c r="B120" s="24">
        <v>108.8</v>
      </c>
    </row>
    <row r="121" spans="1:2" x14ac:dyDescent="0.35">
      <c r="A121" s="21" t="s">
        <v>273</v>
      </c>
      <c r="B121" s="24">
        <v>107.4</v>
      </c>
    </row>
    <row r="122" spans="1:2" x14ac:dyDescent="0.35">
      <c r="A122" s="21" t="s">
        <v>274</v>
      </c>
      <c r="B122" s="24">
        <v>105.1</v>
      </c>
    </row>
    <row r="123" spans="1:2" x14ac:dyDescent="0.35">
      <c r="A123" s="21" t="s">
        <v>275</v>
      </c>
      <c r="B123" s="24">
        <v>106.3</v>
      </c>
    </row>
    <row r="124" spans="1:2" x14ac:dyDescent="0.35">
      <c r="A124" s="21" t="s">
        <v>276</v>
      </c>
      <c r="B124" s="24">
        <v>105.3</v>
      </c>
    </row>
    <row r="125" spans="1:2" x14ac:dyDescent="0.35">
      <c r="A125" s="21" t="s">
        <v>277</v>
      </c>
      <c r="B125" s="24">
        <v>104.4</v>
      </c>
    </row>
    <row r="126" spans="1:2" x14ac:dyDescent="0.35">
      <c r="A126" s="21" t="s">
        <v>314</v>
      </c>
      <c r="B126" s="24">
        <v>101.8</v>
      </c>
    </row>
    <row r="127" spans="1:2" x14ac:dyDescent="0.35">
      <c r="B127" s="29" t="s">
        <v>157</v>
      </c>
    </row>
    <row r="128" spans="1:2" x14ac:dyDescent="0.35">
      <c r="B128" s="29" t="s">
        <v>157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BE923-3996-42CE-8550-8B9D0021A81C}">
  <dimension ref="A1:M128"/>
  <sheetViews>
    <sheetView topLeftCell="A108" zoomScale="80" zoomScaleNormal="80" workbookViewId="0">
      <selection activeCell="Q124" sqref="Q124"/>
    </sheetView>
  </sheetViews>
  <sheetFormatPr baseColWidth="10" defaultColWidth="9.1796875" defaultRowHeight="14.5" x14ac:dyDescent="0.35"/>
  <cols>
    <col min="1" max="1" width="44.453125" style="21" customWidth="1"/>
    <col min="2" max="6" width="40.7265625" style="26" hidden="1" customWidth="1"/>
    <col min="7" max="11" width="40.7265625" style="22" hidden="1" customWidth="1"/>
    <col min="12" max="12" width="40.7265625" style="24" customWidth="1"/>
    <col min="13" max="13" width="40.7265625" style="21" customWidth="1"/>
  </cols>
  <sheetData>
    <row r="1" spans="1:12" x14ac:dyDescent="0.35">
      <c r="A1" s="21" t="s">
        <v>145</v>
      </c>
      <c r="B1" s="26" t="s">
        <v>278</v>
      </c>
      <c r="C1" s="26" t="s">
        <v>279</v>
      </c>
      <c r="D1" s="26" t="s">
        <v>280</v>
      </c>
      <c r="E1" s="26" t="s">
        <v>281</v>
      </c>
      <c r="F1" s="26" t="s">
        <v>282</v>
      </c>
      <c r="G1" s="22" t="s">
        <v>283</v>
      </c>
      <c r="H1" s="22" t="s">
        <v>284</v>
      </c>
      <c r="I1" s="22" t="s">
        <v>285</v>
      </c>
      <c r="J1" s="22" t="s">
        <v>286</v>
      </c>
      <c r="K1" s="22" t="s">
        <v>287</v>
      </c>
      <c r="L1" s="24" t="s">
        <v>288</v>
      </c>
    </row>
    <row r="2" spans="1:12" s="23" customFormat="1" x14ac:dyDescent="0.35">
      <c r="A2" s="23" t="s">
        <v>147</v>
      </c>
      <c r="B2" s="23">
        <v>2359448</v>
      </c>
      <c r="C2" s="23">
        <v>2358875</v>
      </c>
      <c r="D2" s="23">
        <v>2324912</v>
      </c>
      <c r="E2" s="23">
        <v>2326139</v>
      </c>
      <c r="F2" s="23">
        <v>2374162</v>
      </c>
      <c r="G2" s="23">
        <v>2359449</v>
      </c>
      <c r="H2" s="23">
        <v>2358876</v>
      </c>
      <c r="I2" s="23">
        <v>2324913</v>
      </c>
      <c r="J2" s="23">
        <v>2326140</v>
      </c>
      <c r="K2" s="23">
        <v>2365958</v>
      </c>
      <c r="L2" s="25">
        <v>4610961</v>
      </c>
    </row>
    <row r="3" spans="1:12" x14ac:dyDescent="0.35">
      <c r="A3" s="21" t="s">
        <v>148</v>
      </c>
      <c r="B3" s="26" t="s">
        <v>289</v>
      </c>
      <c r="C3" s="26" t="s">
        <v>290</v>
      </c>
      <c r="D3" s="26" t="s">
        <v>291</v>
      </c>
      <c r="E3" s="26" t="s">
        <v>292</v>
      </c>
      <c r="F3" s="26" t="s">
        <v>293</v>
      </c>
      <c r="G3" s="22" t="s">
        <v>294</v>
      </c>
      <c r="H3" s="22" t="s">
        <v>295</v>
      </c>
      <c r="I3" s="22" t="s">
        <v>296</v>
      </c>
      <c r="J3" s="22" t="s">
        <v>297</v>
      </c>
      <c r="K3" s="22" t="s">
        <v>298</v>
      </c>
      <c r="L3" s="24" t="s">
        <v>299</v>
      </c>
    </row>
    <row r="4" spans="1:12" ht="58" x14ac:dyDescent="0.35">
      <c r="A4" s="21" t="s">
        <v>150</v>
      </c>
      <c r="B4" s="26" t="s">
        <v>300</v>
      </c>
      <c r="C4" s="26" t="s">
        <v>301</v>
      </c>
      <c r="D4" s="26" t="s">
        <v>302</v>
      </c>
      <c r="E4" s="26" t="s">
        <v>303</v>
      </c>
      <c r="F4" s="26" t="s">
        <v>304</v>
      </c>
      <c r="G4" s="22" t="s">
        <v>305</v>
      </c>
      <c r="H4" s="22" t="s">
        <v>306</v>
      </c>
      <c r="I4" s="22" t="s">
        <v>307</v>
      </c>
      <c r="J4" s="22" t="s">
        <v>308</v>
      </c>
      <c r="K4" s="22" t="s">
        <v>309</v>
      </c>
      <c r="L4" s="24" t="s">
        <v>310</v>
      </c>
    </row>
    <row r="5" spans="1:12" x14ac:dyDescent="0.35">
      <c r="A5" s="21" t="s">
        <v>152</v>
      </c>
      <c r="B5" s="26" t="s">
        <v>311</v>
      </c>
      <c r="C5" s="26" t="s">
        <v>311</v>
      </c>
      <c r="D5" s="26" t="s">
        <v>311</v>
      </c>
      <c r="E5" s="26" t="s">
        <v>311</v>
      </c>
      <c r="F5" s="26" t="s">
        <v>311</v>
      </c>
      <c r="G5" s="22" t="s">
        <v>153</v>
      </c>
      <c r="H5" s="22" t="s">
        <v>153</v>
      </c>
      <c r="I5" s="22" t="s">
        <v>153</v>
      </c>
      <c r="J5" s="22" t="s">
        <v>153</v>
      </c>
      <c r="K5" s="22" t="s">
        <v>153</v>
      </c>
      <c r="L5" s="24" t="s">
        <v>153</v>
      </c>
    </row>
    <row r="6" spans="1:12" x14ac:dyDescent="0.35">
      <c r="A6" s="21" t="s">
        <v>154</v>
      </c>
      <c r="B6" s="26" t="s">
        <v>155</v>
      </c>
      <c r="C6" s="26" t="s">
        <v>155</v>
      </c>
      <c r="D6" s="26" t="s">
        <v>155</v>
      </c>
      <c r="E6" s="26" t="s">
        <v>155</v>
      </c>
      <c r="F6" s="26" t="s">
        <v>155</v>
      </c>
      <c r="G6" s="22" t="s">
        <v>155</v>
      </c>
      <c r="H6" s="22" t="s">
        <v>155</v>
      </c>
      <c r="I6" s="22" t="s">
        <v>155</v>
      </c>
      <c r="J6" s="22" t="s">
        <v>155</v>
      </c>
      <c r="K6" s="22" t="s">
        <v>155</v>
      </c>
      <c r="L6" s="24" t="s">
        <v>155</v>
      </c>
    </row>
    <row r="7" spans="1:12" x14ac:dyDescent="0.35">
      <c r="A7" s="21" t="s">
        <v>159</v>
      </c>
      <c r="B7" s="26">
        <v>-8289000</v>
      </c>
      <c r="C7" s="26">
        <v>-9992000</v>
      </c>
      <c r="D7" s="26">
        <v>-987000</v>
      </c>
      <c r="E7" s="26">
        <v>1024000</v>
      </c>
      <c r="F7" s="26">
        <v>1666000</v>
      </c>
      <c r="G7" s="22">
        <v>-1.8</v>
      </c>
      <c r="H7" s="22">
        <v>-2.2000000000000002</v>
      </c>
      <c r="I7" s="22">
        <v>-0.2</v>
      </c>
      <c r="J7" s="22">
        <v>0.2</v>
      </c>
      <c r="K7" s="22">
        <v>0.4</v>
      </c>
      <c r="L7" s="24" t="s">
        <v>157</v>
      </c>
    </row>
    <row r="8" spans="1:12" x14ac:dyDescent="0.35">
      <c r="A8" s="21" t="s">
        <v>160</v>
      </c>
      <c r="B8" s="26">
        <v>-8467000</v>
      </c>
      <c r="C8" s="26">
        <v>-6235000</v>
      </c>
      <c r="D8" s="26">
        <v>-100000</v>
      </c>
      <c r="E8" s="26">
        <v>-73000</v>
      </c>
      <c r="F8" s="26">
        <v>-2059000</v>
      </c>
      <c r="G8" s="22">
        <v>-1.8</v>
      </c>
      <c r="H8" s="22">
        <v>-1.4</v>
      </c>
      <c r="I8" s="22">
        <v>0</v>
      </c>
      <c r="J8" s="22">
        <v>0</v>
      </c>
      <c r="K8" s="22">
        <v>-0.4</v>
      </c>
      <c r="L8" s="24" t="s">
        <v>157</v>
      </c>
    </row>
    <row r="9" spans="1:12" x14ac:dyDescent="0.35">
      <c r="A9" s="21" t="s">
        <v>161</v>
      </c>
      <c r="B9" s="26">
        <v>-4742000</v>
      </c>
      <c r="C9" s="26">
        <v>-5276000</v>
      </c>
      <c r="D9" s="26">
        <v>113000</v>
      </c>
      <c r="E9" s="26">
        <v>-471000</v>
      </c>
      <c r="F9" s="26">
        <v>892000</v>
      </c>
      <c r="G9" s="22">
        <v>-1</v>
      </c>
      <c r="H9" s="22">
        <v>-1.1000000000000001</v>
      </c>
      <c r="I9" s="22">
        <v>0</v>
      </c>
      <c r="J9" s="22">
        <v>-0.1</v>
      </c>
      <c r="K9" s="22">
        <v>0.2</v>
      </c>
      <c r="L9" s="24" t="s">
        <v>157</v>
      </c>
    </row>
    <row r="10" spans="1:12" x14ac:dyDescent="0.35">
      <c r="A10" s="21" t="s">
        <v>162</v>
      </c>
      <c r="B10" s="26">
        <v>-9769000</v>
      </c>
      <c r="C10" s="26">
        <v>-4167000</v>
      </c>
      <c r="D10" s="26">
        <v>-1868000</v>
      </c>
      <c r="E10" s="26">
        <v>-615000</v>
      </c>
      <c r="F10" s="26">
        <v>-3119000</v>
      </c>
      <c r="G10" s="22">
        <v>-2.1</v>
      </c>
      <c r="H10" s="22">
        <v>-0.9</v>
      </c>
      <c r="I10" s="22">
        <v>-0.4</v>
      </c>
      <c r="J10" s="22">
        <v>-0.1</v>
      </c>
      <c r="K10" s="22">
        <v>-0.7</v>
      </c>
      <c r="L10" s="24">
        <v>-2.1</v>
      </c>
    </row>
    <row r="11" spans="1:12" x14ac:dyDescent="0.35">
      <c r="A11" s="21" t="s">
        <v>163</v>
      </c>
      <c r="B11" s="26">
        <v>-7560750</v>
      </c>
      <c r="C11" s="26">
        <v>-8698750</v>
      </c>
      <c r="D11" s="26">
        <v>-485000</v>
      </c>
      <c r="E11" s="26">
        <v>510000</v>
      </c>
      <c r="F11" s="26">
        <v>1113000</v>
      </c>
      <c r="G11" s="22">
        <v>-1.5</v>
      </c>
      <c r="H11" s="22">
        <v>-1.8</v>
      </c>
      <c r="I11" s="22">
        <v>-0.1</v>
      </c>
      <c r="J11" s="22">
        <v>0.1</v>
      </c>
      <c r="K11" s="22">
        <v>0.2</v>
      </c>
      <c r="L11" s="24">
        <v>-3.7</v>
      </c>
    </row>
    <row r="12" spans="1:12" x14ac:dyDescent="0.35">
      <c r="A12" s="21" t="s">
        <v>164</v>
      </c>
      <c r="B12" s="26">
        <v>-10067750</v>
      </c>
      <c r="C12" s="26">
        <v>-6939750</v>
      </c>
      <c r="D12" s="26">
        <v>-394000</v>
      </c>
      <c r="E12" s="26">
        <v>102000</v>
      </c>
      <c r="F12" s="26">
        <v>-2836000</v>
      </c>
      <c r="G12" s="22">
        <v>-2.1</v>
      </c>
      <c r="H12" s="22">
        <v>-1.4</v>
      </c>
      <c r="I12" s="22">
        <v>-0.1</v>
      </c>
      <c r="J12" s="22">
        <v>0</v>
      </c>
      <c r="K12" s="22">
        <v>-0.6</v>
      </c>
      <c r="L12" s="24">
        <v>-5.8</v>
      </c>
    </row>
    <row r="13" spans="1:12" x14ac:dyDescent="0.35">
      <c r="A13" s="21" t="s">
        <v>165</v>
      </c>
      <c r="B13" s="26">
        <v>-3825750</v>
      </c>
      <c r="C13" s="26">
        <v>-4516750</v>
      </c>
      <c r="D13" s="26">
        <v>-204000</v>
      </c>
      <c r="E13" s="26">
        <v>185000</v>
      </c>
      <c r="F13" s="26">
        <v>710000</v>
      </c>
      <c r="G13" s="22">
        <v>-0.8</v>
      </c>
      <c r="H13" s="22">
        <v>-0.9</v>
      </c>
      <c r="I13" s="22">
        <v>0</v>
      </c>
      <c r="J13" s="22">
        <v>0</v>
      </c>
      <c r="K13" s="22">
        <v>0.1</v>
      </c>
      <c r="L13" s="24">
        <v>-6.5</v>
      </c>
    </row>
    <row r="14" spans="1:12" x14ac:dyDescent="0.35">
      <c r="A14" s="21" t="s">
        <v>166</v>
      </c>
      <c r="B14" s="26">
        <v>-7226750</v>
      </c>
      <c r="C14" s="26">
        <v>-405750</v>
      </c>
      <c r="D14" s="26">
        <v>-1978000</v>
      </c>
      <c r="E14" s="26">
        <v>-763000</v>
      </c>
      <c r="F14" s="26">
        <v>-4080000</v>
      </c>
      <c r="G14" s="22">
        <v>-1.5</v>
      </c>
      <c r="H14" s="22">
        <v>-0.1</v>
      </c>
      <c r="I14" s="22">
        <v>-0.4</v>
      </c>
      <c r="J14" s="22">
        <v>-0.2</v>
      </c>
      <c r="K14" s="22">
        <v>-0.8</v>
      </c>
      <c r="L14" s="24">
        <v>-5.9</v>
      </c>
    </row>
    <row r="15" spans="1:12" x14ac:dyDescent="0.35">
      <c r="A15" s="21" t="s">
        <v>167</v>
      </c>
      <c r="B15" s="26">
        <v>-4525500</v>
      </c>
      <c r="C15" s="26">
        <v>-6789500</v>
      </c>
      <c r="D15" s="26">
        <v>405000</v>
      </c>
      <c r="E15" s="26">
        <v>435000</v>
      </c>
      <c r="F15" s="26">
        <v>1424000</v>
      </c>
      <c r="G15" s="22">
        <v>-0.9</v>
      </c>
      <c r="H15" s="22">
        <v>-1.3</v>
      </c>
      <c r="I15" s="22">
        <v>0.1</v>
      </c>
      <c r="J15" s="22">
        <v>0.1</v>
      </c>
      <c r="K15" s="22">
        <v>0.3</v>
      </c>
      <c r="L15" s="24">
        <v>-5.2</v>
      </c>
    </row>
    <row r="16" spans="1:12" x14ac:dyDescent="0.35">
      <c r="A16" s="21" t="s">
        <v>168</v>
      </c>
      <c r="B16" s="26">
        <v>-8359500</v>
      </c>
      <c r="C16" s="26">
        <v>-3969500</v>
      </c>
      <c r="D16" s="26">
        <v>-2392000</v>
      </c>
      <c r="E16" s="26">
        <v>-367000</v>
      </c>
      <c r="F16" s="26">
        <v>-1631000</v>
      </c>
      <c r="G16" s="22">
        <v>-1.6</v>
      </c>
      <c r="H16" s="22">
        <v>-0.8</v>
      </c>
      <c r="I16" s="22">
        <v>-0.5</v>
      </c>
      <c r="J16" s="22">
        <v>-0.1</v>
      </c>
      <c r="K16" s="22">
        <v>-0.3</v>
      </c>
      <c r="L16" s="24">
        <v>-4.8</v>
      </c>
    </row>
    <row r="17" spans="1:12" x14ac:dyDescent="0.35">
      <c r="A17" s="21" t="s">
        <v>169</v>
      </c>
      <c r="B17" s="26">
        <v>-2239500</v>
      </c>
      <c r="C17" s="26">
        <v>-3346500</v>
      </c>
      <c r="D17" s="26">
        <v>12000</v>
      </c>
      <c r="E17" s="26">
        <v>-913000</v>
      </c>
      <c r="F17" s="26">
        <v>2008000</v>
      </c>
      <c r="G17" s="22">
        <v>-0.4</v>
      </c>
      <c r="H17" s="22">
        <v>-0.6</v>
      </c>
      <c r="I17" s="22">
        <v>0</v>
      </c>
      <c r="J17" s="22">
        <v>-0.2</v>
      </c>
      <c r="K17" s="22">
        <v>0.4</v>
      </c>
      <c r="L17" s="24">
        <v>-4.4000000000000004</v>
      </c>
    </row>
    <row r="18" spans="1:12" x14ac:dyDescent="0.35">
      <c r="A18" s="21" t="s">
        <v>170</v>
      </c>
      <c r="B18" s="26">
        <v>-4903500</v>
      </c>
      <c r="C18" s="26">
        <v>-1165500</v>
      </c>
      <c r="D18" s="26">
        <v>379000</v>
      </c>
      <c r="E18" s="26">
        <v>965000</v>
      </c>
      <c r="F18" s="26">
        <v>-5082000</v>
      </c>
      <c r="G18" s="22">
        <v>-0.9</v>
      </c>
      <c r="H18" s="22">
        <v>-0.2</v>
      </c>
      <c r="I18" s="22">
        <v>0.1</v>
      </c>
      <c r="J18" s="22">
        <v>0.2</v>
      </c>
      <c r="K18" s="22">
        <v>-1</v>
      </c>
      <c r="L18" s="24">
        <v>-3.9</v>
      </c>
    </row>
    <row r="19" spans="1:12" x14ac:dyDescent="0.35">
      <c r="A19" s="21" t="s">
        <v>171</v>
      </c>
      <c r="B19" s="26">
        <v>-3259500</v>
      </c>
      <c r="C19" s="26">
        <v>-5876000</v>
      </c>
      <c r="D19" s="26">
        <v>78500</v>
      </c>
      <c r="E19" s="26">
        <v>588000</v>
      </c>
      <c r="F19" s="26">
        <v>1950000</v>
      </c>
      <c r="G19" s="22">
        <v>-0.6</v>
      </c>
      <c r="H19" s="22">
        <v>-1.1000000000000001</v>
      </c>
      <c r="I19" s="22">
        <v>0</v>
      </c>
      <c r="J19" s="22">
        <v>0.1</v>
      </c>
      <c r="K19" s="22">
        <v>0.4</v>
      </c>
      <c r="L19" s="24">
        <v>-3.6</v>
      </c>
    </row>
    <row r="20" spans="1:12" x14ac:dyDescent="0.35">
      <c r="A20" s="21" t="s">
        <v>172</v>
      </c>
      <c r="B20" s="26">
        <v>-6312500</v>
      </c>
      <c r="C20" s="26">
        <v>-4425000</v>
      </c>
      <c r="D20" s="26">
        <v>-1170500</v>
      </c>
      <c r="E20" s="26">
        <v>790000</v>
      </c>
      <c r="F20" s="26">
        <v>-1507000</v>
      </c>
      <c r="G20" s="22">
        <v>-1.1000000000000001</v>
      </c>
      <c r="H20" s="22">
        <v>-0.8</v>
      </c>
      <c r="I20" s="22">
        <v>-0.2</v>
      </c>
      <c r="J20" s="22">
        <v>0.1</v>
      </c>
      <c r="K20" s="22">
        <v>-0.3</v>
      </c>
      <c r="L20" s="24">
        <v>-3.1</v>
      </c>
    </row>
    <row r="21" spans="1:12" x14ac:dyDescent="0.35">
      <c r="A21" s="21" t="s">
        <v>173</v>
      </c>
      <c r="B21" s="26">
        <v>-1227500</v>
      </c>
      <c r="C21" s="26">
        <v>-1294000</v>
      </c>
      <c r="D21" s="26">
        <v>-967500</v>
      </c>
      <c r="E21" s="26">
        <v>-650000</v>
      </c>
      <c r="F21" s="26">
        <v>1684000</v>
      </c>
      <c r="G21" s="22">
        <v>-0.2</v>
      </c>
      <c r="H21" s="22">
        <v>-0.2</v>
      </c>
      <c r="I21" s="22">
        <v>-0.2</v>
      </c>
      <c r="J21" s="22">
        <v>-0.1</v>
      </c>
      <c r="K21" s="22">
        <v>0.3</v>
      </c>
      <c r="L21" s="24">
        <v>-2.9</v>
      </c>
    </row>
    <row r="22" spans="1:12" x14ac:dyDescent="0.35">
      <c r="A22" s="21" t="s">
        <v>174</v>
      </c>
      <c r="B22" s="26">
        <v>-3794500</v>
      </c>
      <c r="C22" s="26">
        <v>575000</v>
      </c>
      <c r="D22" s="26">
        <v>-60500</v>
      </c>
      <c r="E22" s="26">
        <v>-567000</v>
      </c>
      <c r="F22" s="26">
        <v>-3742000</v>
      </c>
      <c r="G22" s="22">
        <v>-0.7</v>
      </c>
      <c r="H22" s="22">
        <v>0.1</v>
      </c>
      <c r="I22" s="22">
        <v>0</v>
      </c>
      <c r="J22" s="22">
        <v>-0.1</v>
      </c>
      <c r="K22" s="22">
        <v>-0.7</v>
      </c>
      <c r="L22" s="24">
        <v>-2.6</v>
      </c>
    </row>
    <row r="23" spans="1:12" x14ac:dyDescent="0.35">
      <c r="A23" s="21" t="s">
        <v>175</v>
      </c>
      <c r="B23" s="26">
        <v>-158750</v>
      </c>
      <c r="C23" s="26">
        <v>-3261750</v>
      </c>
      <c r="D23" s="26">
        <v>93000</v>
      </c>
      <c r="E23" s="26">
        <v>-214000</v>
      </c>
      <c r="F23" s="26">
        <v>3224000</v>
      </c>
      <c r="G23" s="22">
        <v>0</v>
      </c>
      <c r="H23" s="22">
        <v>-0.5</v>
      </c>
      <c r="I23" s="22">
        <v>0</v>
      </c>
      <c r="J23" s="22">
        <v>0</v>
      </c>
      <c r="K23" s="22">
        <v>0.5</v>
      </c>
      <c r="L23" s="24">
        <v>-2</v>
      </c>
    </row>
    <row r="24" spans="1:12" x14ac:dyDescent="0.35">
      <c r="A24" s="21" t="s">
        <v>176</v>
      </c>
      <c r="B24" s="26">
        <v>-5091750</v>
      </c>
      <c r="C24" s="26">
        <v>-3154750</v>
      </c>
      <c r="D24" s="26">
        <v>-1128000</v>
      </c>
      <c r="E24" s="26">
        <v>-70000</v>
      </c>
      <c r="F24" s="26">
        <v>-739000</v>
      </c>
      <c r="G24" s="22">
        <v>-0.9</v>
      </c>
      <c r="H24" s="22">
        <v>-0.5</v>
      </c>
      <c r="I24" s="22">
        <v>-0.2</v>
      </c>
      <c r="J24" s="22">
        <v>0</v>
      </c>
      <c r="K24" s="22">
        <v>-0.1</v>
      </c>
      <c r="L24" s="24">
        <v>-1.8</v>
      </c>
    </row>
    <row r="25" spans="1:12" x14ac:dyDescent="0.35">
      <c r="A25" s="21" t="s">
        <v>177</v>
      </c>
      <c r="B25" s="26">
        <v>-239750</v>
      </c>
      <c r="C25" s="26">
        <v>-2600750</v>
      </c>
      <c r="D25" s="26">
        <v>427000</v>
      </c>
      <c r="E25" s="26">
        <v>55000</v>
      </c>
      <c r="F25" s="26">
        <v>1879000</v>
      </c>
      <c r="G25" s="22">
        <v>0</v>
      </c>
      <c r="H25" s="22">
        <v>-0.4</v>
      </c>
      <c r="I25" s="22">
        <v>0.1</v>
      </c>
      <c r="J25" s="22">
        <v>0</v>
      </c>
      <c r="K25" s="22">
        <v>0.3</v>
      </c>
      <c r="L25" s="24">
        <v>-1.6</v>
      </c>
    </row>
    <row r="26" spans="1:12" x14ac:dyDescent="0.35">
      <c r="A26" s="21" t="s">
        <v>178</v>
      </c>
      <c r="B26" s="26">
        <v>-1891750</v>
      </c>
      <c r="C26" s="26">
        <v>1739250</v>
      </c>
      <c r="D26" s="26">
        <v>-432000</v>
      </c>
      <c r="E26" s="26">
        <v>195000</v>
      </c>
      <c r="F26" s="26">
        <v>-3394000</v>
      </c>
      <c r="G26" s="22">
        <v>-0.3</v>
      </c>
      <c r="H26" s="22">
        <v>0.3</v>
      </c>
      <c r="I26" s="22">
        <v>-0.1</v>
      </c>
      <c r="J26" s="22">
        <v>0</v>
      </c>
      <c r="K26" s="22">
        <v>-0.6</v>
      </c>
      <c r="L26" s="24">
        <v>-1.2</v>
      </c>
    </row>
    <row r="27" spans="1:12" x14ac:dyDescent="0.35">
      <c r="A27" s="21" t="s">
        <v>179</v>
      </c>
      <c r="B27" s="26">
        <v>826000</v>
      </c>
      <c r="C27" s="26">
        <v>-3427000</v>
      </c>
      <c r="D27" s="26">
        <v>-869000</v>
      </c>
      <c r="E27" s="26">
        <v>1233000</v>
      </c>
      <c r="F27" s="26">
        <v>3889000</v>
      </c>
      <c r="G27" s="22">
        <v>0.1</v>
      </c>
      <c r="H27" s="22">
        <v>-0.5</v>
      </c>
      <c r="I27" s="22">
        <v>-0.1</v>
      </c>
      <c r="J27" s="22">
        <v>0.2</v>
      </c>
      <c r="K27" s="22">
        <v>0.6</v>
      </c>
      <c r="L27" s="24">
        <v>-1.1000000000000001</v>
      </c>
    </row>
    <row r="28" spans="1:12" x14ac:dyDescent="0.35">
      <c r="A28" s="21" t="s">
        <v>180</v>
      </c>
      <c r="B28" s="26">
        <v>-2522000</v>
      </c>
      <c r="C28" s="26">
        <v>-1919000</v>
      </c>
      <c r="D28" s="26">
        <v>-1091000</v>
      </c>
      <c r="E28" s="26">
        <v>-23000</v>
      </c>
      <c r="F28" s="26">
        <v>511000</v>
      </c>
      <c r="G28" s="22">
        <v>-0.4</v>
      </c>
      <c r="H28" s="22">
        <v>-0.3</v>
      </c>
      <c r="I28" s="22">
        <v>-0.2</v>
      </c>
      <c r="J28" s="22">
        <v>0</v>
      </c>
      <c r="K28" s="22">
        <v>0.1</v>
      </c>
      <c r="L28" s="24">
        <v>-0.6</v>
      </c>
    </row>
    <row r="29" spans="1:12" x14ac:dyDescent="0.35">
      <c r="A29" s="21" t="s">
        <v>181</v>
      </c>
      <c r="B29" s="26">
        <v>-1102000</v>
      </c>
      <c r="C29" s="26">
        <v>-2537000</v>
      </c>
      <c r="D29" s="26">
        <v>-704000</v>
      </c>
      <c r="E29" s="26">
        <v>-50000</v>
      </c>
      <c r="F29" s="26">
        <v>2189000</v>
      </c>
      <c r="G29" s="22">
        <v>-0.2</v>
      </c>
      <c r="H29" s="22">
        <v>-0.4</v>
      </c>
      <c r="I29" s="22">
        <v>-0.1</v>
      </c>
      <c r="J29" s="22">
        <v>0</v>
      </c>
      <c r="K29" s="22">
        <v>0.3</v>
      </c>
      <c r="L29" s="24">
        <v>-0.7</v>
      </c>
    </row>
    <row r="30" spans="1:12" x14ac:dyDescent="0.35">
      <c r="A30" s="21" t="s">
        <v>182</v>
      </c>
      <c r="B30" s="26">
        <v>-4722000</v>
      </c>
      <c r="C30" s="26">
        <v>16000</v>
      </c>
      <c r="D30" s="26">
        <v>-562000</v>
      </c>
      <c r="E30" s="26">
        <v>-576000</v>
      </c>
      <c r="F30" s="26">
        <v>-3600000</v>
      </c>
      <c r="G30" s="22">
        <v>-0.7</v>
      </c>
      <c r="H30" s="22">
        <v>0</v>
      </c>
      <c r="I30" s="22">
        <v>-0.1</v>
      </c>
      <c r="J30" s="22">
        <v>-0.1</v>
      </c>
      <c r="K30" s="22">
        <v>-0.6</v>
      </c>
      <c r="L30" s="24">
        <v>-1.2</v>
      </c>
    </row>
    <row r="31" spans="1:12" x14ac:dyDescent="0.35">
      <c r="A31" s="21" t="s">
        <v>183</v>
      </c>
      <c r="B31" s="26">
        <v>3897000</v>
      </c>
      <c r="C31" s="26">
        <v>-1055000</v>
      </c>
      <c r="D31" s="26">
        <v>-294000</v>
      </c>
      <c r="E31" s="26">
        <v>96000</v>
      </c>
      <c r="F31" s="26">
        <v>5150000</v>
      </c>
      <c r="G31" s="22">
        <v>0.6</v>
      </c>
      <c r="H31" s="22">
        <v>-0.2</v>
      </c>
      <c r="I31" s="22">
        <v>0</v>
      </c>
      <c r="J31" s="22">
        <v>0</v>
      </c>
      <c r="K31" s="22">
        <v>0.7</v>
      </c>
      <c r="L31" s="24">
        <v>-0.7</v>
      </c>
    </row>
    <row r="32" spans="1:12" x14ac:dyDescent="0.35">
      <c r="A32" s="21" t="s">
        <v>184</v>
      </c>
      <c r="B32" s="26">
        <v>-4963000</v>
      </c>
      <c r="C32" s="26">
        <v>-3409000</v>
      </c>
      <c r="D32" s="26">
        <v>-1519000</v>
      </c>
      <c r="E32" s="26">
        <v>-217000</v>
      </c>
      <c r="F32" s="26">
        <v>182000</v>
      </c>
      <c r="G32" s="22">
        <v>-0.7</v>
      </c>
      <c r="H32" s="22">
        <v>-0.5</v>
      </c>
      <c r="I32" s="22">
        <v>-0.2</v>
      </c>
      <c r="J32" s="22">
        <v>0</v>
      </c>
      <c r="K32" s="22">
        <v>0</v>
      </c>
      <c r="L32" s="24">
        <v>-1</v>
      </c>
    </row>
    <row r="33" spans="1:12" x14ac:dyDescent="0.35">
      <c r="A33" s="21" t="s">
        <v>185</v>
      </c>
      <c r="B33" s="26">
        <v>1701000</v>
      </c>
      <c r="C33" s="26">
        <v>-2382000</v>
      </c>
      <c r="D33" s="26">
        <v>-317000</v>
      </c>
      <c r="E33" s="26">
        <v>647000</v>
      </c>
      <c r="F33" s="26">
        <v>3753000</v>
      </c>
      <c r="G33" s="22">
        <v>0.2</v>
      </c>
      <c r="H33" s="22">
        <v>-0.3</v>
      </c>
      <c r="I33" s="22">
        <v>0</v>
      </c>
      <c r="J33" s="22">
        <v>0.1</v>
      </c>
      <c r="K33" s="22">
        <v>0.5</v>
      </c>
      <c r="L33" s="24">
        <v>-0.6</v>
      </c>
    </row>
    <row r="34" spans="1:12" x14ac:dyDescent="0.35">
      <c r="A34" s="21" t="s">
        <v>186</v>
      </c>
      <c r="B34" s="26">
        <v>-3824000</v>
      </c>
      <c r="C34" s="26">
        <v>2493000</v>
      </c>
      <c r="D34" s="26">
        <v>-2215000</v>
      </c>
      <c r="E34" s="26">
        <v>-782000</v>
      </c>
      <c r="F34" s="26">
        <v>-3320000</v>
      </c>
      <c r="G34" s="22">
        <v>-0.5</v>
      </c>
      <c r="H34" s="22">
        <v>0.4</v>
      </c>
      <c r="I34" s="22">
        <v>-0.3</v>
      </c>
      <c r="J34" s="22">
        <v>-0.1</v>
      </c>
      <c r="K34" s="22">
        <v>-0.5</v>
      </c>
      <c r="L34" s="24">
        <v>-0.5</v>
      </c>
    </row>
    <row r="35" spans="1:12" x14ac:dyDescent="0.35">
      <c r="A35" s="21" t="s">
        <v>187</v>
      </c>
      <c r="B35" s="26">
        <v>2188250</v>
      </c>
      <c r="C35" s="26">
        <v>-894000</v>
      </c>
      <c r="D35" s="26">
        <v>-1205750</v>
      </c>
      <c r="E35" s="26">
        <v>-729000</v>
      </c>
      <c r="F35" s="26">
        <v>5017000</v>
      </c>
      <c r="G35" s="22">
        <v>0.3</v>
      </c>
      <c r="H35" s="22">
        <v>-0.1</v>
      </c>
      <c r="I35" s="22">
        <v>-0.2</v>
      </c>
      <c r="J35" s="22">
        <v>-0.1</v>
      </c>
      <c r="K35" s="22">
        <v>0.7</v>
      </c>
      <c r="L35" s="24">
        <v>-0.7</v>
      </c>
    </row>
    <row r="36" spans="1:12" x14ac:dyDescent="0.35">
      <c r="A36" s="21" t="s">
        <v>188</v>
      </c>
      <c r="B36" s="26">
        <v>-8030750</v>
      </c>
      <c r="C36" s="26">
        <v>-5941000</v>
      </c>
      <c r="D36" s="26">
        <v>-898750</v>
      </c>
      <c r="E36" s="26">
        <v>381000</v>
      </c>
      <c r="F36" s="26">
        <v>-1572000</v>
      </c>
      <c r="G36" s="22">
        <v>-1.1000000000000001</v>
      </c>
      <c r="H36" s="22">
        <v>-0.8</v>
      </c>
      <c r="I36" s="22">
        <v>-0.1</v>
      </c>
      <c r="J36" s="22">
        <v>0.1</v>
      </c>
      <c r="K36" s="22">
        <v>-0.2</v>
      </c>
      <c r="L36" s="24">
        <v>-1.1000000000000001</v>
      </c>
    </row>
    <row r="37" spans="1:12" x14ac:dyDescent="0.35">
      <c r="A37" s="21" t="s">
        <v>189</v>
      </c>
      <c r="B37" s="26">
        <v>6351250</v>
      </c>
      <c r="C37" s="26">
        <v>1194000</v>
      </c>
      <c r="D37" s="26">
        <v>712250</v>
      </c>
      <c r="E37" s="26">
        <v>216000</v>
      </c>
      <c r="F37" s="26">
        <v>4229000</v>
      </c>
      <c r="G37" s="22">
        <v>0.8</v>
      </c>
      <c r="H37" s="22">
        <v>0.2</v>
      </c>
      <c r="I37" s="22">
        <v>0.1</v>
      </c>
      <c r="J37" s="22">
        <v>0</v>
      </c>
      <c r="K37" s="22">
        <v>0.6</v>
      </c>
      <c r="L37" s="24">
        <v>-0.4</v>
      </c>
    </row>
    <row r="38" spans="1:12" x14ac:dyDescent="0.35">
      <c r="A38" s="21" t="s">
        <v>190</v>
      </c>
      <c r="B38" s="26">
        <v>-2882750</v>
      </c>
      <c r="C38" s="26">
        <v>1767000</v>
      </c>
      <c r="D38" s="26">
        <v>-2275750</v>
      </c>
      <c r="E38" s="26">
        <v>-728000</v>
      </c>
      <c r="F38" s="26">
        <v>-1646000</v>
      </c>
      <c r="G38" s="22">
        <v>-0.4</v>
      </c>
      <c r="H38" s="22">
        <v>0.2</v>
      </c>
      <c r="I38" s="22">
        <v>-0.3</v>
      </c>
      <c r="J38" s="22">
        <v>-0.1</v>
      </c>
      <c r="K38" s="22">
        <v>-0.2</v>
      </c>
      <c r="L38" s="24">
        <v>-0.4</v>
      </c>
    </row>
    <row r="39" spans="1:12" x14ac:dyDescent="0.35">
      <c r="A39" s="21" t="s">
        <v>191</v>
      </c>
      <c r="B39" s="26">
        <v>1288000</v>
      </c>
      <c r="C39" s="26">
        <v>1168000</v>
      </c>
      <c r="D39" s="26">
        <v>-2446000</v>
      </c>
      <c r="E39" s="26">
        <v>-1917000</v>
      </c>
      <c r="F39" s="26">
        <v>4483000</v>
      </c>
      <c r="G39" s="22">
        <v>0.2</v>
      </c>
      <c r="H39" s="22">
        <v>0.1</v>
      </c>
      <c r="I39" s="22">
        <v>-0.3</v>
      </c>
      <c r="J39" s="22">
        <v>-0.2</v>
      </c>
      <c r="K39" s="22">
        <v>0.6</v>
      </c>
      <c r="L39" s="24">
        <v>-0.2</v>
      </c>
    </row>
    <row r="40" spans="1:12" x14ac:dyDescent="0.35">
      <c r="A40" s="21" t="s">
        <v>192</v>
      </c>
      <c r="B40" s="26">
        <v>-9725000</v>
      </c>
      <c r="C40" s="26">
        <v>-8051000</v>
      </c>
      <c r="D40" s="26">
        <v>-1681000</v>
      </c>
      <c r="E40" s="26">
        <v>94000</v>
      </c>
      <c r="F40" s="26">
        <v>-87000</v>
      </c>
      <c r="G40" s="22">
        <v>-1.2</v>
      </c>
      <c r="H40" s="22">
        <v>-1</v>
      </c>
      <c r="I40" s="22">
        <v>-0.2</v>
      </c>
      <c r="J40" s="22">
        <v>0</v>
      </c>
      <c r="K40" s="22">
        <v>0</v>
      </c>
      <c r="L40" s="24">
        <v>-1.5</v>
      </c>
    </row>
    <row r="41" spans="1:12" x14ac:dyDescent="0.35">
      <c r="A41" s="21" t="s">
        <v>193</v>
      </c>
      <c r="B41" s="26">
        <v>5609500</v>
      </c>
      <c r="C41" s="26">
        <v>1043000</v>
      </c>
      <c r="D41" s="26">
        <v>196500</v>
      </c>
      <c r="E41" s="26">
        <v>-205000</v>
      </c>
      <c r="F41" s="26">
        <v>4575000</v>
      </c>
      <c r="G41" s="22">
        <v>0.7</v>
      </c>
      <c r="H41" s="22">
        <v>0.1</v>
      </c>
      <c r="I41" s="22">
        <v>0</v>
      </c>
      <c r="J41" s="22">
        <v>0</v>
      </c>
      <c r="K41" s="22">
        <v>0.6</v>
      </c>
      <c r="L41" s="24">
        <v>-0.7</v>
      </c>
    </row>
    <row r="42" spans="1:12" x14ac:dyDescent="0.35">
      <c r="A42" s="21" t="s">
        <v>194</v>
      </c>
      <c r="B42" s="26">
        <v>-181500</v>
      </c>
      <c r="C42" s="26">
        <v>613000</v>
      </c>
      <c r="D42" s="26">
        <v>87500</v>
      </c>
      <c r="E42" s="26">
        <v>125000</v>
      </c>
      <c r="F42" s="26">
        <v>-1007000</v>
      </c>
      <c r="G42" s="22">
        <v>0</v>
      </c>
      <c r="H42" s="22">
        <v>0.1</v>
      </c>
      <c r="I42" s="22">
        <v>0</v>
      </c>
      <c r="J42" s="22">
        <v>0</v>
      </c>
      <c r="K42" s="22">
        <v>-0.1</v>
      </c>
      <c r="L42" s="24">
        <v>-0.4</v>
      </c>
    </row>
    <row r="43" spans="1:12" x14ac:dyDescent="0.35">
      <c r="A43" s="21" t="s">
        <v>195</v>
      </c>
      <c r="B43" s="26">
        <v>1448000</v>
      </c>
      <c r="C43" s="26">
        <v>-2407000</v>
      </c>
      <c r="D43" s="26">
        <v>-2021000</v>
      </c>
      <c r="E43" s="26">
        <v>276000</v>
      </c>
      <c r="F43" s="26">
        <v>5600000</v>
      </c>
      <c r="G43" s="22">
        <v>0.2</v>
      </c>
      <c r="H43" s="22">
        <v>-0.3</v>
      </c>
      <c r="I43" s="22">
        <v>-0.2</v>
      </c>
      <c r="J43" s="22">
        <v>0</v>
      </c>
      <c r="K43" s="22">
        <v>0.7</v>
      </c>
      <c r="L43" s="24">
        <v>-0.3</v>
      </c>
    </row>
    <row r="44" spans="1:12" x14ac:dyDescent="0.35">
      <c r="A44" s="21" t="s">
        <v>196</v>
      </c>
      <c r="B44" s="26">
        <v>-7756000</v>
      </c>
      <c r="C44" s="26">
        <v>-5488000</v>
      </c>
      <c r="D44" s="26">
        <v>-1869000</v>
      </c>
      <c r="E44" s="26">
        <v>-934000</v>
      </c>
      <c r="F44" s="26">
        <v>535000</v>
      </c>
      <c r="G44" s="22">
        <v>-0.9</v>
      </c>
      <c r="H44" s="22">
        <v>-0.6</v>
      </c>
      <c r="I44" s="22">
        <v>-0.2</v>
      </c>
      <c r="J44" s="22">
        <v>-0.1</v>
      </c>
      <c r="K44" s="22">
        <v>0.1</v>
      </c>
      <c r="L44" s="24">
        <v>-0.1</v>
      </c>
    </row>
    <row r="45" spans="1:12" x14ac:dyDescent="0.35">
      <c r="A45" s="21" t="s">
        <v>197</v>
      </c>
      <c r="B45" s="26">
        <v>8145000</v>
      </c>
      <c r="C45" s="26">
        <v>3362000</v>
      </c>
      <c r="D45" s="26">
        <v>-922000</v>
      </c>
      <c r="E45" s="26">
        <v>988000</v>
      </c>
      <c r="F45" s="26">
        <v>4717000</v>
      </c>
      <c r="G45" s="22">
        <v>0.9</v>
      </c>
      <c r="H45" s="22">
        <v>0.4</v>
      </c>
      <c r="I45" s="22">
        <v>-0.1</v>
      </c>
      <c r="J45" s="22">
        <v>0.1</v>
      </c>
      <c r="K45" s="22">
        <v>0.5</v>
      </c>
      <c r="L45" s="24">
        <v>0.2</v>
      </c>
    </row>
    <row r="46" spans="1:12" x14ac:dyDescent="0.35">
      <c r="A46" s="21" t="s">
        <v>198</v>
      </c>
      <c r="B46" s="26">
        <v>-2778000</v>
      </c>
      <c r="C46" s="26">
        <v>-4408000</v>
      </c>
      <c r="D46" s="26">
        <v>4110000</v>
      </c>
      <c r="E46" s="26">
        <v>-218000</v>
      </c>
      <c r="F46" s="26">
        <v>-2262000</v>
      </c>
      <c r="G46" s="22">
        <v>-0.3</v>
      </c>
      <c r="H46" s="22">
        <v>-0.5</v>
      </c>
      <c r="I46" s="22">
        <v>0.5</v>
      </c>
      <c r="J46" s="22">
        <v>0</v>
      </c>
      <c r="K46" s="22">
        <v>-0.3</v>
      </c>
      <c r="L46" s="24">
        <v>-0.1</v>
      </c>
    </row>
    <row r="47" spans="1:12" x14ac:dyDescent="0.35">
      <c r="A47" s="21" t="s">
        <v>199</v>
      </c>
      <c r="B47" s="26">
        <v>2745000</v>
      </c>
      <c r="C47" s="26">
        <v>-1219000</v>
      </c>
      <c r="D47" s="26">
        <v>-2631000</v>
      </c>
      <c r="E47" s="26">
        <v>601000</v>
      </c>
      <c r="F47" s="26">
        <v>5994000</v>
      </c>
      <c r="G47" s="22">
        <v>0.3</v>
      </c>
      <c r="H47" s="22">
        <v>-0.1</v>
      </c>
      <c r="I47" s="22">
        <v>-0.3</v>
      </c>
      <c r="J47" s="22">
        <v>0.1</v>
      </c>
      <c r="K47" s="22">
        <v>0.6</v>
      </c>
      <c r="L47" s="24">
        <v>0</v>
      </c>
    </row>
    <row r="48" spans="1:12" x14ac:dyDescent="0.35">
      <c r="A48" s="21" t="s">
        <v>200</v>
      </c>
      <c r="B48" s="26">
        <v>-4963000</v>
      </c>
      <c r="C48" s="26">
        <v>-955000</v>
      </c>
      <c r="D48" s="26">
        <v>-2097000</v>
      </c>
      <c r="E48" s="26">
        <v>-1874000</v>
      </c>
      <c r="F48" s="26">
        <v>-37000</v>
      </c>
      <c r="G48" s="22">
        <v>-0.5</v>
      </c>
      <c r="H48" s="22">
        <v>-0.1</v>
      </c>
      <c r="I48" s="22">
        <v>-0.2</v>
      </c>
      <c r="J48" s="22">
        <v>-0.2</v>
      </c>
      <c r="K48" s="22">
        <v>0</v>
      </c>
      <c r="L48" s="24">
        <v>0.4</v>
      </c>
    </row>
    <row r="49" spans="1:12" x14ac:dyDescent="0.35">
      <c r="A49" s="21" t="s">
        <v>201</v>
      </c>
      <c r="B49" s="26">
        <v>12098000</v>
      </c>
      <c r="C49" s="26">
        <v>5964000</v>
      </c>
      <c r="D49" s="26">
        <v>-480000</v>
      </c>
      <c r="E49" s="26">
        <v>984000</v>
      </c>
      <c r="F49" s="26">
        <v>5630000</v>
      </c>
      <c r="G49" s="22">
        <v>1.3</v>
      </c>
      <c r="H49" s="22">
        <v>0.6</v>
      </c>
      <c r="I49" s="22">
        <v>-0.1</v>
      </c>
      <c r="J49" s="22">
        <v>0.1</v>
      </c>
      <c r="K49" s="22">
        <v>0.6</v>
      </c>
      <c r="L49" s="24">
        <v>0.8</v>
      </c>
    </row>
    <row r="50" spans="1:12" x14ac:dyDescent="0.35">
      <c r="A50" s="21" t="s">
        <v>202</v>
      </c>
      <c r="B50" s="26">
        <v>1541000</v>
      </c>
      <c r="C50" s="26">
        <v>858000</v>
      </c>
      <c r="D50" s="26">
        <v>2454000</v>
      </c>
      <c r="E50" s="26">
        <v>-259000</v>
      </c>
      <c r="F50" s="26">
        <v>-1512000</v>
      </c>
      <c r="G50" s="22">
        <v>0.2</v>
      </c>
      <c r="H50" s="22">
        <v>0.1</v>
      </c>
      <c r="I50" s="22">
        <v>0.3</v>
      </c>
      <c r="J50" s="22">
        <v>0</v>
      </c>
      <c r="K50" s="22">
        <v>-0.2</v>
      </c>
      <c r="L50" s="24">
        <v>1.2</v>
      </c>
    </row>
    <row r="51" spans="1:12" x14ac:dyDescent="0.35">
      <c r="A51" s="21" t="s">
        <v>203</v>
      </c>
      <c r="B51" s="26">
        <v>7433000</v>
      </c>
      <c r="C51" s="26">
        <v>1284000</v>
      </c>
      <c r="D51" s="26">
        <v>-1325000</v>
      </c>
      <c r="E51" s="26">
        <v>567000</v>
      </c>
      <c r="F51" s="26">
        <v>6907000</v>
      </c>
      <c r="G51" s="22">
        <v>0.7</v>
      </c>
      <c r="H51" s="22">
        <v>0.1</v>
      </c>
      <c r="I51" s="22">
        <v>-0.1</v>
      </c>
      <c r="J51" s="22">
        <v>0.1</v>
      </c>
      <c r="K51" s="22">
        <v>0.7</v>
      </c>
      <c r="L51" s="24">
        <v>1.7</v>
      </c>
    </row>
    <row r="52" spans="1:12" x14ac:dyDescent="0.35">
      <c r="A52" s="21" t="s">
        <v>204</v>
      </c>
      <c r="B52" s="26">
        <v>-2789000</v>
      </c>
      <c r="C52" s="26">
        <v>58000</v>
      </c>
      <c r="D52" s="26">
        <v>-1812000</v>
      </c>
      <c r="E52" s="26">
        <v>-2536000</v>
      </c>
      <c r="F52" s="26">
        <v>1501000</v>
      </c>
      <c r="G52" s="22">
        <v>-0.3</v>
      </c>
      <c r="H52" s="22">
        <v>0</v>
      </c>
      <c r="I52" s="22">
        <v>-0.2</v>
      </c>
      <c r="J52" s="22">
        <v>-0.3</v>
      </c>
      <c r="K52" s="22">
        <v>0.1</v>
      </c>
      <c r="L52" s="24">
        <v>1.9</v>
      </c>
    </row>
    <row r="53" spans="1:12" x14ac:dyDescent="0.35">
      <c r="A53" s="21" t="s">
        <v>205</v>
      </c>
      <c r="B53" s="26">
        <v>13993000</v>
      </c>
      <c r="C53" s="26">
        <v>4615000</v>
      </c>
      <c r="D53" s="26">
        <v>1751000</v>
      </c>
      <c r="E53" s="26">
        <v>2406000</v>
      </c>
      <c r="F53" s="26">
        <v>5221000</v>
      </c>
      <c r="G53" s="22">
        <v>1.4</v>
      </c>
      <c r="H53" s="22">
        <v>0.5</v>
      </c>
      <c r="I53" s="22">
        <v>0.2</v>
      </c>
      <c r="J53" s="22">
        <v>0.2</v>
      </c>
      <c r="K53" s="22">
        <v>0.5</v>
      </c>
      <c r="L53" s="24">
        <v>2</v>
      </c>
    </row>
    <row r="54" spans="1:12" x14ac:dyDescent="0.35">
      <c r="A54" s="21" t="s">
        <v>206</v>
      </c>
      <c r="B54" s="26">
        <v>2685000</v>
      </c>
      <c r="C54" s="26">
        <v>2159000</v>
      </c>
      <c r="D54" s="26">
        <v>737000</v>
      </c>
      <c r="E54" s="26">
        <v>322000</v>
      </c>
      <c r="F54" s="26">
        <v>-533000</v>
      </c>
      <c r="G54" s="22">
        <v>0.3</v>
      </c>
      <c r="H54" s="22">
        <v>0.2</v>
      </c>
      <c r="I54" s="22">
        <v>0.1</v>
      </c>
      <c r="J54" s="22">
        <v>0</v>
      </c>
      <c r="K54" s="22">
        <v>-0.1</v>
      </c>
      <c r="L54" s="24">
        <v>2.1</v>
      </c>
    </row>
    <row r="55" spans="1:12" x14ac:dyDescent="0.35">
      <c r="A55" s="21" t="s">
        <v>207</v>
      </c>
      <c r="B55" s="26">
        <v>8391000</v>
      </c>
      <c r="C55" s="26">
        <v>2024000</v>
      </c>
      <c r="D55" s="26">
        <v>-1161000</v>
      </c>
      <c r="E55" s="26">
        <v>-326000</v>
      </c>
      <c r="F55" s="26">
        <v>7854000</v>
      </c>
      <c r="G55" s="22">
        <v>0.8</v>
      </c>
      <c r="H55" s="22">
        <v>0.2</v>
      </c>
      <c r="I55" s="22">
        <v>-0.1</v>
      </c>
      <c r="J55" s="22">
        <v>0</v>
      </c>
      <c r="K55" s="22">
        <v>0.7</v>
      </c>
      <c r="L55" s="24">
        <v>2.2000000000000002</v>
      </c>
    </row>
    <row r="56" spans="1:12" x14ac:dyDescent="0.35">
      <c r="A56" s="21" t="s">
        <v>208</v>
      </c>
      <c r="B56" s="26">
        <v>-3797000</v>
      </c>
      <c r="C56" s="26">
        <v>569000</v>
      </c>
      <c r="D56" s="26">
        <v>-3640000</v>
      </c>
      <c r="E56" s="26">
        <v>-2807000</v>
      </c>
      <c r="F56" s="26">
        <v>2081000</v>
      </c>
      <c r="G56" s="22">
        <v>-0.4</v>
      </c>
      <c r="H56" s="22">
        <v>0.1</v>
      </c>
      <c r="I56" s="22">
        <v>-0.3</v>
      </c>
      <c r="J56" s="22">
        <v>-0.3</v>
      </c>
      <c r="K56" s="22">
        <v>0.2</v>
      </c>
      <c r="L56" s="24">
        <v>2</v>
      </c>
    </row>
    <row r="57" spans="1:12" x14ac:dyDescent="0.35">
      <c r="A57" s="21" t="s">
        <v>209</v>
      </c>
      <c r="B57" s="26">
        <v>20009000</v>
      </c>
      <c r="C57" s="26">
        <v>4712000</v>
      </c>
      <c r="D57" s="26">
        <v>8267000</v>
      </c>
      <c r="E57" s="26">
        <v>471000</v>
      </c>
      <c r="F57" s="26">
        <v>6559000</v>
      </c>
      <c r="G57" s="22">
        <v>1.9</v>
      </c>
      <c r="H57" s="22">
        <v>0.4</v>
      </c>
      <c r="I57" s="22">
        <v>0.8</v>
      </c>
      <c r="J57" s="22">
        <v>0</v>
      </c>
      <c r="K57" s="22">
        <v>0.6</v>
      </c>
      <c r="L57" s="24">
        <v>2.6</v>
      </c>
    </row>
    <row r="58" spans="1:12" x14ac:dyDescent="0.35">
      <c r="A58" s="21" t="s">
        <v>210</v>
      </c>
      <c r="B58" s="26">
        <v>-4316000</v>
      </c>
      <c r="C58" s="26">
        <v>5957000</v>
      </c>
      <c r="D58" s="26">
        <v>-6945000</v>
      </c>
      <c r="E58" s="26">
        <v>-676000</v>
      </c>
      <c r="F58" s="26">
        <v>-2652000</v>
      </c>
      <c r="G58" s="22">
        <v>-0.4</v>
      </c>
      <c r="H58" s="22">
        <v>0.6</v>
      </c>
      <c r="I58" s="22">
        <v>-0.6</v>
      </c>
      <c r="J58" s="22">
        <v>-0.1</v>
      </c>
      <c r="K58" s="22">
        <v>-0.2</v>
      </c>
      <c r="L58" s="24">
        <v>1.9</v>
      </c>
    </row>
    <row r="59" spans="1:12" x14ac:dyDescent="0.35">
      <c r="A59" s="21" t="s">
        <v>211</v>
      </c>
      <c r="B59" s="26">
        <v>5000</v>
      </c>
      <c r="C59" s="26">
        <v>-2604000</v>
      </c>
      <c r="D59" s="26">
        <v>-5437000</v>
      </c>
      <c r="E59" s="26">
        <v>-972000</v>
      </c>
      <c r="F59" s="26">
        <v>9018000</v>
      </c>
      <c r="G59" s="22">
        <v>0</v>
      </c>
      <c r="H59" s="22">
        <v>-0.2</v>
      </c>
      <c r="I59" s="22">
        <v>-0.5</v>
      </c>
      <c r="J59" s="22">
        <v>-0.1</v>
      </c>
      <c r="K59" s="22">
        <v>0.8</v>
      </c>
      <c r="L59" s="24">
        <v>1.1000000000000001</v>
      </c>
    </row>
    <row r="60" spans="1:12" x14ac:dyDescent="0.35">
      <c r="A60" s="21" t="s">
        <v>212</v>
      </c>
      <c r="B60" s="26">
        <v>-19259000</v>
      </c>
      <c r="C60" s="26">
        <v>-7864000</v>
      </c>
      <c r="D60" s="26">
        <v>-5919000</v>
      </c>
      <c r="E60" s="26">
        <v>-4662000</v>
      </c>
      <c r="F60" s="26">
        <v>-814000</v>
      </c>
      <c r="G60" s="22">
        <v>-1.7</v>
      </c>
      <c r="H60" s="22">
        <v>-0.7</v>
      </c>
      <c r="I60" s="22">
        <v>-0.5</v>
      </c>
      <c r="J60" s="22">
        <v>-0.4</v>
      </c>
      <c r="K60" s="22">
        <v>-0.1</v>
      </c>
      <c r="L60" s="24">
        <v>-0.3</v>
      </c>
    </row>
    <row r="61" spans="1:12" x14ac:dyDescent="0.35">
      <c r="A61" s="21" t="s">
        <v>213</v>
      </c>
      <c r="B61" s="26">
        <v>-2474000</v>
      </c>
      <c r="C61" s="26">
        <v>-10657000</v>
      </c>
      <c r="D61" s="26">
        <v>3125000</v>
      </c>
      <c r="E61" s="26">
        <v>1116000</v>
      </c>
      <c r="F61" s="26">
        <v>3942000</v>
      </c>
      <c r="G61" s="22">
        <v>-0.2</v>
      </c>
      <c r="H61" s="22">
        <v>-1</v>
      </c>
      <c r="I61" s="22">
        <v>0.3</v>
      </c>
      <c r="J61" s="22">
        <v>0.1</v>
      </c>
      <c r="K61" s="22">
        <v>0.4</v>
      </c>
      <c r="L61" s="24">
        <v>-2.2999999999999998</v>
      </c>
    </row>
    <row r="62" spans="1:12" x14ac:dyDescent="0.35">
      <c r="A62" s="21" t="s">
        <v>214</v>
      </c>
      <c r="B62" s="26">
        <v>-29003000</v>
      </c>
      <c r="C62" s="26">
        <v>-12491000</v>
      </c>
      <c r="D62" s="26">
        <v>-10928000</v>
      </c>
      <c r="E62" s="26">
        <v>-857000</v>
      </c>
      <c r="F62" s="26">
        <v>-4727000</v>
      </c>
      <c r="G62" s="22">
        <v>-2.6</v>
      </c>
      <c r="H62" s="22">
        <v>-1.1000000000000001</v>
      </c>
      <c r="I62" s="22">
        <v>-1</v>
      </c>
      <c r="J62" s="22">
        <v>-0.1</v>
      </c>
      <c r="K62" s="22">
        <v>-0.4</v>
      </c>
      <c r="L62" s="24">
        <v>-4.5999999999999996</v>
      </c>
    </row>
    <row r="63" spans="1:12" x14ac:dyDescent="0.35">
      <c r="A63" s="21" t="s">
        <v>215</v>
      </c>
      <c r="B63" s="26">
        <v>-15887000</v>
      </c>
      <c r="C63" s="26">
        <v>-13134000</v>
      </c>
      <c r="D63" s="26">
        <v>-7665000</v>
      </c>
      <c r="E63" s="26">
        <v>-1067000</v>
      </c>
      <c r="F63" s="26">
        <v>5979000</v>
      </c>
      <c r="G63" s="22">
        <v>-1.5</v>
      </c>
      <c r="H63" s="22">
        <v>-1.2</v>
      </c>
      <c r="I63" s="22">
        <v>-0.7</v>
      </c>
      <c r="J63" s="22">
        <v>-0.1</v>
      </c>
      <c r="K63" s="22">
        <v>0.6</v>
      </c>
      <c r="L63" s="24">
        <v>-6</v>
      </c>
    </row>
    <row r="64" spans="1:12" x14ac:dyDescent="0.35">
      <c r="A64" s="21" t="s">
        <v>216</v>
      </c>
      <c r="B64" s="26">
        <v>-44537000</v>
      </c>
      <c r="C64" s="26">
        <v>-28781000</v>
      </c>
      <c r="D64" s="26">
        <v>-11399000</v>
      </c>
      <c r="E64" s="26">
        <v>-2344000</v>
      </c>
      <c r="F64" s="26">
        <v>-2013000</v>
      </c>
      <c r="G64" s="22">
        <v>-4.2</v>
      </c>
      <c r="H64" s="22">
        <v>-2.7</v>
      </c>
      <c r="I64" s="22">
        <v>-1.1000000000000001</v>
      </c>
      <c r="J64" s="22">
        <v>-0.2</v>
      </c>
      <c r="K64" s="22">
        <v>-0.2</v>
      </c>
      <c r="L64" s="24">
        <v>-8.4</v>
      </c>
    </row>
    <row r="65" spans="1:12" x14ac:dyDescent="0.35">
      <c r="A65" s="21" t="s">
        <v>217</v>
      </c>
      <c r="B65" s="26">
        <v>-19386000</v>
      </c>
      <c r="C65" s="26">
        <v>-26263000</v>
      </c>
      <c r="D65" s="26">
        <v>2436000</v>
      </c>
      <c r="E65" s="26">
        <v>-693000</v>
      </c>
      <c r="F65" s="26">
        <v>5134000</v>
      </c>
      <c r="G65" s="22">
        <v>-1.8</v>
      </c>
      <c r="H65" s="22">
        <v>-2.4</v>
      </c>
      <c r="I65" s="22">
        <v>0.2</v>
      </c>
      <c r="J65" s="22">
        <v>-0.1</v>
      </c>
      <c r="K65" s="22">
        <v>0.5</v>
      </c>
      <c r="L65" s="24">
        <v>-10.1</v>
      </c>
    </row>
    <row r="66" spans="1:12" x14ac:dyDescent="0.35">
      <c r="A66" s="21" t="s">
        <v>218</v>
      </c>
      <c r="B66" s="26">
        <v>-40766000</v>
      </c>
      <c r="C66" s="26">
        <v>-32213000</v>
      </c>
      <c r="D66" s="26">
        <v>-5276000</v>
      </c>
      <c r="E66" s="26">
        <v>-1806000</v>
      </c>
      <c r="F66" s="26">
        <v>-1471000</v>
      </c>
      <c r="G66" s="22">
        <v>-3.8</v>
      </c>
      <c r="H66" s="22">
        <v>-3</v>
      </c>
      <c r="I66" s="22">
        <v>-0.5</v>
      </c>
      <c r="J66" s="22">
        <v>-0.2</v>
      </c>
      <c r="K66" s="22">
        <v>-0.1</v>
      </c>
      <c r="L66" s="24">
        <v>-11.2</v>
      </c>
    </row>
    <row r="67" spans="1:12" x14ac:dyDescent="0.35">
      <c r="A67" s="21" t="s">
        <v>219</v>
      </c>
      <c r="B67" s="26">
        <v>-18396000</v>
      </c>
      <c r="C67" s="26">
        <v>-12299000</v>
      </c>
      <c r="D67" s="26">
        <v>-8756000</v>
      </c>
      <c r="E67" s="26">
        <v>-1040000</v>
      </c>
      <c r="F67" s="26">
        <v>3699000</v>
      </c>
      <c r="G67" s="22">
        <v>-1.7</v>
      </c>
      <c r="H67" s="22">
        <v>-1.1000000000000001</v>
      </c>
      <c r="I67" s="22">
        <v>-0.8</v>
      </c>
      <c r="J67" s="22">
        <v>-0.1</v>
      </c>
      <c r="K67" s="22">
        <v>0.3</v>
      </c>
      <c r="L67" s="24">
        <v>-11.5</v>
      </c>
    </row>
    <row r="68" spans="1:12" x14ac:dyDescent="0.35">
      <c r="A68" s="21" t="s">
        <v>220</v>
      </c>
      <c r="B68" s="26">
        <v>-35676000</v>
      </c>
      <c r="C68" s="26">
        <v>-16984000</v>
      </c>
      <c r="D68" s="26">
        <v>-12310000</v>
      </c>
      <c r="E68" s="26">
        <v>-2570000</v>
      </c>
      <c r="F68" s="26">
        <v>-3812000</v>
      </c>
      <c r="G68" s="22">
        <v>-3.3</v>
      </c>
      <c r="H68" s="22">
        <v>-1.6</v>
      </c>
      <c r="I68" s="22">
        <v>-1.1000000000000001</v>
      </c>
      <c r="J68" s="22">
        <v>-0.2</v>
      </c>
      <c r="K68" s="22">
        <v>-0.4</v>
      </c>
      <c r="L68" s="24">
        <v>-10.6</v>
      </c>
    </row>
    <row r="69" spans="1:12" x14ac:dyDescent="0.35">
      <c r="A69" s="21" t="s">
        <v>221</v>
      </c>
      <c r="B69" s="26">
        <v>-12516000</v>
      </c>
      <c r="C69" s="26">
        <v>-10650000</v>
      </c>
      <c r="D69" s="26">
        <v>-5020000</v>
      </c>
      <c r="E69" s="26">
        <v>-411000</v>
      </c>
      <c r="F69" s="26">
        <v>3565000</v>
      </c>
      <c r="G69" s="22">
        <v>-1.2</v>
      </c>
      <c r="H69" s="22">
        <v>-1</v>
      </c>
      <c r="I69" s="22">
        <v>-0.5</v>
      </c>
      <c r="J69" s="22">
        <v>0</v>
      </c>
      <c r="K69" s="22">
        <v>0.3</v>
      </c>
      <c r="L69" s="24">
        <v>-10</v>
      </c>
    </row>
    <row r="70" spans="1:12" x14ac:dyDescent="0.35">
      <c r="A70" s="21" t="s">
        <v>222</v>
      </c>
      <c r="B70" s="26">
        <v>-35605000</v>
      </c>
      <c r="C70" s="26">
        <v>-12142000</v>
      </c>
      <c r="D70" s="26">
        <v>-14312000</v>
      </c>
      <c r="E70" s="26">
        <v>-3030000</v>
      </c>
      <c r="F70" s="26">
        <v>-6121000</v>
      </c>
      <c r="G70" s="22">
        <v>-3.3</v>
      </c>
      <c r="H70" s="22">
        <v>-1.1000000000000001</v>
      </c>
      <c r="I70" s="22">
        <v>-1.3</v>
      </c>
      <c r="J70" s="22">
        <v>-0.3</v>
      </c>
      <c r="K70" s="22">
        <v>-0.6</v>
      </c>
      <c r="L70" s="24">
        <v>-9.5</v>
      </c>
    </row>
    <row r="71" spans="1:12" x14ac:dyDescent="0.35">
      <c r="A71" s="21" t="s">
        <v>223</v>
      </c>
      <c r="B71" s="26">
        <v>-15806000</v>
      </c>
      <c r="C71" s="26">
        <v>-8777000</v>
      </c>
      <c r="D71" s="26">
        <v>-9773000</v>
      </c>
      <c r="E71" s="26">
        <v>-261000</v>
      </c>
      <c r="F71" s="26">
        <v>3005000</v>
      </c>
      <c r="G71" s="22">
        <v>-1.5</v>
      </c>
      <c r="H71" s="22">
        <v>-0.8</v>
      </c>
      <c r="I71" s="22">
        <v>-0.9</v>
      </c>
      <c r="J71" s="22">
        <v>0</v>
      </c>
      <c r="K71" s="22">
        <v>0.3</v>
      </c>
      <c r="L71" s="24">
        <v>-9.1999999999999993</v>
      </c>
    </row>
    <row r="72" spans="1:12" x14ac:dyDescent="0.35">
      <c r="A72" s="21" t="s">
        <v>224</v>
      </c>
      <c r="B72" s="26">
        <v>-33907000</v>
      </c>
      <c r="C72" s="26">
        <v>-15849000</v>
      </c>
      <c r="D72" s="26">
        <v>-10496000</v>
      </c>
      <c r="E72" s="26">
        <v>-3551000</v>
      </c>
      <c r="F72" s="26">
        <v>-4011000</v>
      </c>
      <c r="G72" s="22">
        <v>-3.2</v>
      </c>
      <c r="H72" s="22">
        <v>-1.5</v>
      </c>
      <c r="I72" s="22">
        <v>-1</v>
      </c>
      <c r="J72" s="22">
        <v>-0.3</v>
      </c>
      <c r="K72" s="22">
        <v>-0.4</v>
      </c>
      <c r="L72" s="24">
        <v>-9.1</v>
      </c>
    </row>
    <row r="73" spans="1:12" x14ac:dyDescent="0.35">
      <c r="A73" s="21" t="s">
        <v>225</v>
      </c>
      <c r="B73" s="26">
        <v>-12716000</v>
      </c>
      <c r="C73" s="26">
        <v>-10037000</v>
      </c>
      <c r="D73" s="26">
        <v>-4570000</v>
      </c>
      <c r="E73" s="26">
        <v>-225000</v>
      </c>
      <c r="F73" s="26">
        <v>2116000</v>
      </c>
      <c r="G73" s="22">
        <v>-1.2</v>
      </c>
      <c r="H73" s="22">
        <v>-0.9</v>
      </c>
      <c r="I73" s="22">
        <v>-0.4</v>
      </c>
      <c r="J73" s="22">
        <v>0</v>
      </c>
      <c r="K73" s="22">
        <v>0.2</v>
      </c>
      <c r="L73" s="24">
        <v>-9.1</v>
      </c>
    </row>
    <row r="74" spans="1:12" x14ac:dyDescent="0.35">
      <c r="A74" s="21" t="s">
        <v>226</v>
      </c>
      <c r="B74" s="26">
        <v>-41177000</v>
      </c>
      <c r="C74" s="26">
        <v>-4334000</v>
      </c>
      <c r="D74" s="26">
        <v>-30022000</v>
      </c>
      <c r="E74" s="26">
        <v>-4469000</v>
      </c>
      <c r="F74" s="26">
        <v>-2352000</v>
      </c>
      <c r="G74" s="22">
        <v>-3.9</v>
      </c>
      <c r="H74" s="22">
        <v>-0.4</v>
      </c>
      <c r="I74" s="22">
        <v>-2.8</v>
      </c>
      <c r="J74" s="22">
        <v>-0.4</v>
      </c>
      <c r="K74" s="22">
        <v>-0.2</v>
      </c>
      <c r="L74" s="24">
        <v>-9.6999999999999993</v>
      </c>
    </row>
    <row r="75" spans="1:12" x14ac:dyDescent="0.35">
      <c r="A75" s="21" t="s">
        <v>227</v>
      </c>
      <c r="B75" s="26">
        <v>-13469000</v>
      </c>
      <c r="C75" s="26">
        <v>-15675000</v>
      </c>
      <c r="D75" s="26">
        <v>-1951000</v>
      </c>
      <c r="E75" s="26">
        <v>372000</v>
      </c>
      <c r="F75" s="26">
        <v>3785000</v>
      </c>
      <c r="G75" s="22">
        <v>-1.3</v>
      </c>
      <c r="H75" s="22">
        <v>-1.5</v>
      </c>
      <c r="I75" s="22">
        <v>-0.2</v>
      </c>
      <c r="J75" s="22">
        <v>0</v>
      </c>
      <c r="K75" s="22">
        <v>0.4</v>
      </c>
      <c r="L75" s="24">
        <v>-9.5</v>
      </c>
    </row>
    <row r="76" spans="1:12" x14ac:dyDescent="0.35">
      <c r="A76" s="21" t="s">
        <v>228</v>
      </c>
      <c r="B76" s="26">
        <v>-35270000</v>
      </c>
      <c r="C76" s="26">
        <v>-25662000</v>
      </c>
      <c r="D76" s="26">
        <v>-8017000</v>
      </c>
      <c r="E76" s="26">
        <v>-279000</v>
      </c>
      <c r="F76" s="26">
        <v>-1312000</v>
      </c>
      <c r="G76" s="22">
        <v>-3.4</v>
      </c>
      <c r="H76" s="22">
        <v>-2.5</v>
      </c>
      <c r="I76" s="22">
        <v>-0.8</v>
      </c>
      <c r="J76" s="22">
        <v>0</v>
      </c>
      <c r="K76" s="22">
        <v>-0.1</v>
      </c>
      <c r="L76" s="24">
        <v>-9.8000000000000007</v>
      </c>
    </row>
    <row r="77" spans="1:12" x14ac:dyDescent="0.35">
      <c r="A77" s="21" t="s">
        <v>229</v>
      </c>
      <c r="B77" s="26">
        <v>-12140000</v>
      </c>
      <c r="C77" s="26">
        <v>-7500000</v>
      </c>
      <c r="D77" s="26">
        <v>-2871000</v>
      </c>
      <c r="E77" s="26">
        <v>2213000</v>
      </c>
      <c r="F77" s="26">
        <v>-3982000</v>
      </c>
      <c r="G77" s="22">
        <v>-1.2</v>
      </c>
      <c r="H77" s="22">
        <v>-0.7</v>
      </c>
      <c r="I77" s="22">
        <v>-0.3</v>
      </c>
      <c r="J77" s="22">
        <v>0.2</v>
      </c>
      <c r="K77" s="22">
        <v>-0.4</v>
      </c>
      <c r="L77" s="24">
        <v>-9.8000000000000007</v>
      </c>
    </row>
    <row r="78" spans="1:12" x14ac:dyDescent="0.35">
      <c r="A78" s="21" t="s">
        <v>230</v>
      </c>
      <c r="B78" s="26">
        <v>-58171000</v>
      </c>
      <c r="C78" s="26">
        <v>-42932000</v>
      </c>
      <c r="D78" s="26">
        <v>-7734000</v>
      </c>
      <c r="E78" s="26">
        <v>1001000</v>
      </c>
      <c r="F78" s="26">
        <v>-8506000</v>
      </c>
      <c r="G78" s="22">
        <v>-5.6</v>
      </c>
      <c r="H78" s="22">
        <v>-4.0999999999999996</v>
      </c>
      <c r="I78" s="22">
        <v>-0.7</v>
      </c>
      <c r="J78" s="22">
        <v>0.1</v>
      </c>
      <c r="K78" s="22">
        <v>-0.8</v>
      </c>
      <c r="L78" s="24">
        <v>-11.5</v>
      </c>
    </row>
    <row r="79" spans="1:12" x14ac:dyDescent="0.35">
      <c r="A79" s="21" t="s">
        <v>231</v>
      </c>
      <c r="B79" s="26">
        <v>-11436000</v>
      </c>
      <c r="C79" s="26">
        <v>-13266000</v>
      </c>
      <c r="D79" s="26">
        <v>-1806000</v>
      </c>
      <c r="E79" s="26">
        <v>1279000</v>
      </c>
      <c r="F79" s="26">
        <v>2357000</v>
      </c>
      <c r="G79" s="22">
        <v>-1.1000000000000001</v>
      </c>
      <c r="H79" s="22">
        <v>-1.3</v>
      </c>
      <c r="I79" s="22">
        <v>-0.2</v>
      </c>
      <c r="J79" s="22">
        <v>0.1</v>
      </c>
      <c r="K79" s="22">
        <v>0.2</v>
      </c>
      <c r="L79" s="24">
        <v>-11.4</v>
      </c>
    </row>
    <row r="80" spans="1:12" x14ac:dyDescent="0.35">
      <c r="A80" s="21" t="s">
        <v>232</v>
      </c>
      <c r="B80" s="26">
        <v>-31945000</v>
      </c>
      <c r="C80" s="26">
        <v>-24638000</v>
      </c>
      <c r="D80" s="26">
        <v>-6003000</v>
      </c>
      <c r="E80" s="26">
        <v>185000</v>
      </c>
      <c r="F80" s="26">
        <v>-1489000</v>
      </c>
      <c r="G80" s="22">
        <v>-3.1</v>
      </c>
      <c r="H80" s="22">
        <v>-2.4</v>
      </c>
      <c r="I80" s="22">
        <v>-0.6</v>
      </c>
      <c r="J80" s="22">
        <v>0</v>
      </c>
      <c r="K80" s="22">
        <v>-0.1</v>
      </c>
      <c r="L80" s="24">
        <v>-11.1</v>
      </c>
    </row>
    <row r="81" spans="1:12" x14ac:dyDescent="0.35">
      <c r="A81" s="21" t="s">
        <v>233</v>
      </c>
      <c r="B81" s="26">
        <v>-8736000</v>
      </c>
      <c r="C81" s="26">
        <v>-6496000</v>
      </c>
      <c r="D81" s="26">
        <v>-694000</v>
      </c>
      <c r="E81" s="26">
        <v>2423000</v>
      </c>
      <c r="F81" s="26">
        <v>-3969000</v>
      </c>
      <c r="G81" s="22">
        <v>-0.9</v>
      </c>
      <c r="H81" s="22">
        <v>-0.6</v>
      </c>
      <c r="I81" s="22">
        <v>-0.1</v>
      </c>
      <c r="J81" s="22">
        <v>0.2</v>
      </c>
      <c r="K81" s="22">
        <v>-0.4</v>
      </c>
      <c r="L81" s="24">
        <v>-10.8</v>
      </c>
    </row>
    <row r="82" spans="1:12" x14ac:dyDescent="0.35">
      <c r="A82" s="21" t="s">
        <v>234</v>
      </c>
      <c r="B82" s="26">
        <v>-24688000</v>
      </c>
      <c r="C82" s="26">
        <v>-10369000</v>
      </c>
      <c r="D82" s="26">
        <v>-7873000</v>
      </c>
      <c r="E82" s="26">
        <v>1802000</v>
      </c>
      <c r="F82" s="26">
        <v>-8248000</v>
      </c>
      <c r="G82" s="22">
        <v>-2.4</v>
      </c>
      <c r="H82" s="22">
        <v>-1</v>
      </c>
      <c r="I82" s="22">
        <v>-0.8</v>
      </c>
      <c r="J82" s="22">
        <v>0.2</v>
      </c>
      <c r="K82" s="22">
        <v>-0.8</v>
      </c>
      <c r="L82" s="24">
        <v>-7.5</v>
      </c>
    </row>
    <row r="83" spans="1:12" x14ac:dyDescent="0.35">
      <c r="A83" s="21" t="s">
        <v>235</v>
      </c>
      <c r="B83" s="26">
        <v>-6367000</v>
      </c>
      <c r="C83" s="26">
        <v>-7666000</v>
      </c>
      <c r="D83" s="26">
        <v>-2478000</v>
      </c>
      <c r="E83" s="26">
        <v>506000</v>
      </c>
      <c r="F83" s="26">
        <v>3271000</v>
      </c>
      <c r="G83" s="22">
        <v>-0.6</v>
      </c>
      <c r="H83" s="22">
        <v>-0.7</v>
      </c>
      <c r="I83" s="22">
        <v>-0.2</v>
      </c>
      <c r="J83" s="22">
        <v>0</v>
      </c>
      <c r="K83" s="22">
        <v>0.3</v>
      </c>
      <c r="L83" s="24">
        <v>-7</v>
      </c>
    </row>
    <row r="84" spans="1:12" x14ac:dyDescent="0.35">
      <c r="A84" s="21" t="s">
        <v>236</v>
      </c>
      <c r="B84" s="26">
        <v>-27601000</v>
      </c>
      <c r="C84" s="26">
        <v>-16270000</v>
      </c>
      <c r="D84" s="26">
        <v>-7296000</v>
      </c>
      <c r="E84" s="26">
        <v>281000</v>
      </c>
      <c r="F84" s="26">
        <v>-4316000</v>
      </c>
      <c r="G84" s="22">
        <v>-2.7</v>
      </c>
      <c r="H84" s="22">
        <v>-1.6</v>
      </c>
      <c r="I84" s="22">
        <v>-0.7</v>
      </c>
      <c r="J84" s="22">
        <v>0</v>
      </c>
      <c r="K84" s="22">
        <v>-0.4</v>
      </c>
      <c r="L84" s="24">
        <v>-6.5</v>
      </c>
    </row>
    <row r="85" spans="1:12" x14ac:dyDescent="0.35">
      <c r="A85" s="21" t="s">
        <v>237</v>
      </c>
      <c r="B85" s="26">
        <v>-3117000</v>
      </c>
      <c r="C85" s="26">
        <v>-6690000</v>
      </c>
      <c r="D85" s="26">
        <v>-746000</v>
      </c>
      <c r="E85" s="26">
        <v>3185000</v>
      </c>
      <c r="F85" s="26">
        <v>1134000</v>
      </c>
      <c r="G85" s="22">
        <v>-0.3</v>
      </c>
      <c r="H85" s="22">
        <v>-0.6</v>
      </c>
      <c r="I85" s="22">
        <v>-0.1</v>
      </c>
      <c r="J85" s="22">
        <v>0.3</v>
      </c>
      <c r="K85" s="22">
        <v>0.1</v>
      </c>
      <c r="L85" s="24">
        <v>-6</v>
      </c>
    </row>
    <row r="86" spans="1:12" x14ac:dyDescent="0.35">
      <c r="A86" s="21" t="s">
        <v>238</v>
      </c>
      <c r="B86" s="26">
        <v>-25631000</v>
      </c>
      <c r="C86" s="26">
        <v>-8234000</v>
      </c>
      <c r="D86" s="26">
        <v>-8181000</v>
      </c>
      <c r="E86" s="26">
        <v>1480000</v>
      </c>
      <c r="F86" s="26">
        <v>-10696000</v>
      </c>
      <c r="G86" s="22">
        <v>-2.5</v>
      </c>
      <c r="H86" s="22">
        <v>-0.8</v>
      </c>
      <c r="I86" s="22">
        <v>-0.8</v>
      </c>
      <c r="J86" s="22">
        <v>0.1</v>
      </c>
      <c r="K86" s="22">
        <v>-1</v>
      </c>
      <c r="L86" s="24">
        <v>-6</v>
      </c>
    </row>
    <row r="87" spans="1:12" x14ac:dyDescent="0.35">
      <c r="A87" s="21" t="s">
        <v>239</v>
      </c>
      <c r="B87" s="26">
        <v>-7740000</v>
      </c>
      <c r="C87" s="26">
        <v>-9146000</v>
      </c>
      <c r="D87" s="26">
        <v>-2428000</v>
      </c>
      <c r="E87" s="26">
        <v>779000</v>
      </c>
      <c r="F87" s="26">
        <v>3055000</v>
      </c>
      <c r="G87" s="22">
        <v>-0.7</v>
      </c>
      <c r="H87" s="22">
        <v>-0.8</v>
      </c>
      <c r="I87" s="22">
        <v>-0.2</v>
      </c>
      <c r="J87" s="22">
        <v>0.1</v>
      </c>
      <c r="K87" s="22">
        <v>0.3</v>
      </c>
      <c r="L87" s="24">
        <v>-6.1</v>
      </c>
    </row>
    <row r="88" spans="1:12" x14ac:dyDescent="0.35">
      <c r="A88" s="21" t="s">
        <v>240</v>
      </c>
      <c r="B88" s="26">
        <v>-25254000</v>
      </c>
      <c r="C88" s="26">
        <v>-11549000</v>
      </c>
      <c r="D88" s="26">
        <v>-7334000</v>
      </c>
      <c r="E88" s="26">
        <v>467000</v>
      </c>
      <c r="F88" s="26">
        <v>-6838000</v>
      </c>
      <c r="G88" s="22">
        <v>-2.2999999999999998</v>
      </c>
      <c r="H88" s="22">
        <v>-1.1000000000000001</v>
      </c>
      <c r="I88" s="22">
        <v>-0.7</v>
      </c>
      <c r="J88" s="22">
        <v>0</v>
      </c>
      <c r="K88" s="22">
        <v>-0.6</v>
      </c>
      <c r="L88" s="24">
        <v>-5.8</v>
      </c>
    </row>
    <row r="89" spans="1:12" x14ac:dyDescent="0.35">
      <c r="A89" s="21" t="s">
        <v>241</v>
      </c>
      <c r="B89" s="26">
        <v>-1760000</v>
      </c>
      <c r="C89" s="26">
        <v>-2563000</v>
      </c>
      <c r="D89" s="26">
        <v>-2279000</v>
      </c>
      <c r="E89" s="26">
        <v>1711000</v>
      </c>
      <c r="F89" s="26">
        <v>1371000</v>
      </c>
      <c r="G89" s="22">
        <v>-0.2</v>
      </c>
      <c r="H89" s="22">
        <v>-0.2</v>
      </c>
      <c r="I89" s="22">
        <v>-0.2</v>
      </c>
      <c r="J89" s="22">
        <v>0.2</v>
      </c>
      <c r="K89" s="22">
        <v>0.1</v>
      </c>
      <c r="L89" s="24">
        <v>-5.6</v>
      </c>
    </row>
    <row r="90" spans="1:12" x14ac:dyDescent="0.35">
      <c r="A90" s="21" t="s">
        <v>242</v>
      </c>
      <c r="B90" s="26">
        <v>-22494000</v>
      </c>
      <c r="C90" s="26">
        <v>-6865000</v>
      </c>
      <c r="D90" s="26">
        <v>-6807000</v>
      </c>
      <c r="E90" s="26">
        <v>1619000</v>
      </c>
      <c r="F90" s="26">
        <v>-10441000</v>
      </c>
      <c r="G90" s="22">
        <v>-2.1</v>
      </c>
      <c r="H90" s="22">
        <v>-0.6</v>
      </c>
      <c r="I90" s="22">
        <v>-0.6</v>
      </c>
      <c r="J90" s="22">
        <v>0.1</v>
      </c>
      <c r="K90" s="22">
        <v>-1</v>
      </c>
      <c r="L90" s="24">
        <v>-5.3</v>
      </c>
    </row>
    <row r="91" spans="1:12" x14ac:dyDescent="0.35">
      <c r="A91" s="21" t="s">
        <v>243</v>
      </c>
      <c r="B91" s="26">
        <v>-8085000</v>
      </c>
      <c r="C91" s="26">
        <v>-9146000</v>
      </c>
      <c r="D91" s="26">
        <v>-1652000</v>
      </c>
      <c r="E91" s="26">
        <v>382000</v>
      </c>
      <c r="F91" s="26">
        <v>2331000</v>
      </c>
      <c r="G91" s="22">
        <v>-0.7</v>
      </c>
      <c r="H91" s="22">
        <v>-0.8</v>
      </c>
      <c r="I91" s="22">
        <v>-0.1</v>
      </c>
      <c r="J91" s="22">
        <v>0</v>
      </c>
      <c r="K91" s="22">
        <v>0.2</v>
      </c>
      <c r="L91" s="24">
        <v>-5.3</v>
      </c>
    </row>
    <row r="92" spans="1:12" x14ac:dyDescent="0.35">
      <c r="A92" s="21" t="s">
        <v>244</v>
      </c>
      <c r="B92" s="26">
        <v>-25532000</v>
      </c>
      <c r="C92" s="26">
        <v>-11293000</v>
      </c>
      <c r="D92" s="26">
        <v>-6398000</v>
      </c>
      <c r="E92" s="26">
        <v>676000</v>
      </c>
      <c r="F92" s="26">
        <v>-8517000</v>
      </c>
      <c r="G92" s="22">
        <v>-2.2999999999999998</v>
      </c>
      <c r="H92" s="22">
        <v>-1</v>
      </c>
      <c r="I92" s="22">
        <v>-0.6</v>
      </c>
      <c r="J92" s="22">
        <v>0.1</v>
      </c>
      <c r="K92" s="22">
        <v>-0.8</v>
      </c>
      <c r="L92" s="24">
        <v>-5.2</v>
      </c>
    </row>
    <row r="93" spans="1:12" x14ac:dyDescent="0.35">
      <c r="A93" s="21" t="s">
        <v>245</v>
      </c>
      <c r="B93" s="26">
        <v>2043000</v>
      </c>
      <c r="C93" s="26">
        <v>-7972000</v>
      </c>
      <c r="D93" s="26">
        <v>5527000</v>
      </c>
      <c r="E93" s="26">
        <v>4163000</v>
      </c>
      <c r="F93" s="26">
        <v>325000</v>
      </c>
      <c r="G93" s="22">
        <v>0.2</v>
      </c>
      <c r="H93" s="22">
        <v>-0.7</v>
      </c>
      <c r="I93" s="22">
        <v>0.5</v>
      </c>
      <c r="J93" s="22">
        <v>0.4</v>
      </c>
      <c r="K93" s="22">
        <v>0</v>
      </c>
      <c r="L93" s="24">
        <v>-4.9000000000000004</v>
      </c>
    </row>
    <row r="94" spans="1:12" x14ac:dyDescent="0.35">
      <c r="A94" s="21" t="s">
        <v>246</v>
      </c>
      <c r="B94" s="26">
        <v>-15827000</v>
      </c>
      <c r="C94" s="26">
        <v>889000</v>
      </c>
      <c r="D94" s="26">
        <v>-6939000</v>
      </c>
      <c r="E94" s="26">
        <v>1763000</v>
      </c>
      <c r="F94" s="26">
        <v>-11540000</v>
      </c>
      <c r="G94" s="22">
        <v>-1.4</v>
      </c>
      <c r="H94" s="22">
        <v>0.1</v>
      </c>
      <c r="I94" s="22">
        <v>-0.6</v>
      </c>
      <c r="J94" s="22">
        <v>0.2</v>
      </c>
      <c r="K94" s="22">
        <v>-1</v>
      </c>
      <c r="L94" s="24">
        <v>-4.2</v>
      </c>
    </row>
    <row r="95" spans="1:12" x14ac:dyDescent="0.35">
      <c r="A95" s="21" t="s">
        <v>247</v>
      </c>
      <c r="B95" s="26">
        <v>-4834000</v>
      </c>
      <c r="C95" s="26">
        <v>-4062000</v>
      </c>
      <c r="D95" s="26">
        <v>-2745000</v>
      </c>
      <c r="E95" s="26">
        <v>584000</v>
      </c>
      <c r="F95" s="26">
        <v>1389000</v>
      </c>
      <c r="G95" s="22">
        <v>-0.4</v>
      </c>
      <c r="H95" s="22">
        <v>-0.3</v>
      </c>
      <c r="I95" s="22">
        <v>-0.2</v>
      </c>
      <c r="J95" s="22">
        <v>0</v>
      </c>
      <c r="K95" s="22">
        <v>0.1</v>
      </c>
      <c r="L95" s="24">
        <v>-3.9</v>
      </c>
    </row>
    <row r="96" spans="1:12" x14ac:dyDescent="0.35">
      <c r="A96" s="21" t="s">
        <v>248</v>
      </c>
      <c r="B96" s="26">
        <v>-20887000</v>
      </c>
      <c r="C96" s="26">
        <v>-7732000</v>
      </c>
      <c r="D96" s="26">
        <v>-6349000</v>
      </c>
      <c r="E96" s="26">
        <v>768000</v>
      </c>
      <c r="F96" s="26">
        <v>-7574000</v>
      </c>
      <c r="G96" s="22">
        <v>-1.8</v>
      </c>
      <c r="H96" s="22">
        <v>-0.7</v>
      </c>
      <c r="I96" s="22">
        <v>-0.5</v>
      </c>
      <c r="J96" s="22">
        <v>0.1</v>
      </c>
      <c r="K96" s="22">
        <v>-0.6</v>
      </c>
      <c r="L96" s="24">
        <v>-3.4</v>
      </c>
    </row>
    <row r="97" spans="1:12" x14ac:dyDescent="0.35">
      <c r="A97" s="21" t="s">
        <v>249</v>
      </c>
      <c r="B97" s="26">
        <v>6976000</v>
      </c>
      <c r="C97" s="26">
        <v>-5781000</v>
      </c>
      <c r="D97" s="26">
        <v>9332000</v>
      </c>
      <c r="E97" s="26">
        <v>3891000</v>
      </c>
      <c r="F97" s="26">
        <v>-466000</v>
      </c>
      <c r="G97" s="22">
        <v>0.6</v>
      </c>
      <c r="H97" s="22">
        <v>-0.5</v>
      </c>
      <c r="I97" s="22">
        <v>0.8</v>
      </c>
      <c r="J97" s="22">
        <v>0.3</v>
      </c>
      <c r="K97" s="22">
        <v>0</v>
      </c>
      <c r="L97" s="24">
        <v>-3</v>
      </c>
    </row>
    <row r="98" spans="1:12" x14ac:dyDescent="0.35">
      <c r="A98" s="21" t="s">
        <v>250</v>
      </c>
      <c r="B98" s="26">
        <v>-17158000</v>
      </c>
      <c r="C98" s="26">
        <v>-4119000</v>
      </c>
      <c r="D98" s="26">
        <v>-4285000</v>
      </c>
      <c r="E98" s="26">
        <v>1370000</v>
      </c>
      <c r="F98" s="26">
        <v>-10124000</v>
      </c>
      <c r="G98" s="22">
        <v>-1.5</v>
      </c>
      <c r="H98" s="22">
        <v>-0.4</v>
      </c>
      <c r="I98" s="22">
        <v>-0.4</v>
      </c>
      <c r="J98" s="22">
        <v>0.1</v>
      </c>
      <c r="K98" s="22">
        <v>-0.9</v>
      </c>
      <c r="L98" s="24">
        <v>-3.1</v>
      </c>
    </row>
    <row r="99" spans="1:12" x14ac:dyDescent="0.35">
      <c r="A99" s="21" t="s">
        <v>251</v>
      </c>
      <c r="B99" s="26">
        <v>-3731000</v>
      </c>
      <c r="C99" s="26">
        <v>-4770000</v>
      </c>
      <c r="D99" s="26">
        <v>-1635000</v>
      </c>
      <c r="E99" s="26">
        <v>471000</v>
      </c>
      <c r="F99" s="26">
        <v>2203000</v>
      </c>
      <c r="G99" s="22">
        <v>-0.3</v>
      </c>
      <c r="H99" s="22">
        <v>-0.4</v>
      </c>
      <c r="I99" s="22">
        <v>-0.1</v>
      </c>
      <c r="J99" s="22">
        <v>0</v>
      </c>
      <c r="K99" s="22">
        <v>0.2</v>
      </c>
      <c r="L99" s="24">
        <v>-2.9</v>
      </c>
    </row>
    <row r="100" spans="1:12" x14ac:dyDescent="0.35">
      <c r="A100" s="21" t="s">
        <v>252</v>
      </c>
      <c r="B100" s="26">
        <v>-19277000</v>
      </c>
      <c r="C100" s="26">
        <v>-4783000</v>
      </c>
      <c r="D100" s="26">
        <v>-6152000</v>
      </c>
      <c r="E100" s="26">
        <v>-274000</v>
      </c>
      <c r="F100" s="26">
        <v>-8068000</v>
      </c>
      <c r="G100" s="22">
        <v>-1.6</v>
      </c>
      <c r="H100" s="22">
        <v>-0.4</v>
      </c>
      <c r="I100" s="22">
        <v>-0.5</v>
      </c>
      <c r="J100" s="22">
        <v>0</v>
      </c>
      <c r="K100" s="22">
        <v>-0.7</v>
      </c>
      <c r="L100" s="24">
        <v>-2.8</v>
      </c>
    </row>
    <row r="101" spans="1:12" x14ac:dyDescent="0.35">
      <c r="A101" s="21" t="s">
        <v>253</v>
      </c>
      <c r="B101" s="26">
        <v>7748000</v>
      </c>
      <c r="C101" s="26">
        <v>-5227000</v>
      </c>
      <c r="D101" s="26">
        <v>9305000</v>
      </c>
      <c r="E101" s="26">
        <v>3720000</v>
      </c>
      <c r="F101" s="26">
        <v>-50000</v>
      </c>
      <c r="G101" s="22">
        <v>0.6</v>
      </c>
      <c r="H101" s="22">
        <v>-0.4</v>
      </c>
      <c r="I101" s="22">
        <v>0.8</v>
      </c>
      <c r="J101" s="22">
        <v>0.3</v>
      </c>
      <c r="K101" s="22">
        <v>0</v>
      </c>
      <c r="L101" s="24">
        <v>-2.7</v>
      </c>
    </row>
    <row r="102" spans="1:12" x14ac:dyDescent="0.35">
      <c r="A102" s="21" t="s">
        <v>254</v>
      </c>
      <c r="B102" s="26">
        <v>-15683000</v>
      </c>
      <c r="C102" s="26">
        <v>-2025000</v>
      </c>
      <c r="D102" s="26">
        <v>-4706000</v>
      </c>
      <c r="E102" s="26">
        <v>2443000</v>
      </c>
      <c r="F102" s="26">
        <v>-11395000</v>
      </c>
      <c r="G102" s="22">
        <v>-1.3</v>
      </c>
      <c r="H102" s="22">
        <v>-0.2</v>
      </c>
      <c r="I102" s="22">
        <v>-0.4</v>
      </c>
      <c r="J102" s="22">
        <v>0.2</v>
      </c>
      <c r="K102" s="22">
        <v>-0.9</v>
      </c>
      <c r="L102" s="24">
        <v>-2.6</v>
      </c>
    </row>
    <row r="103" spans="1:12" x14ac:dyDescent="0.35">
      <c r="A103" s="21" t="s">
        <v>255</v>
      </c>
      <c r="B103" s="26">
        <v>-4655000</v>
      </c>
      <c r="C103" s="26">
        <v>-6874000</v>
      </c>
      <c r="D103" s="26">
        <v>-1732000</v>
      </c>
      <c r="E103" s="26">
        <v>-312000</v>
      </c>
      <c r="F103" s="26">
        <v>4263000</v>
      </c>
      <c r="G103" s="22">
        <v>-0.4</v>
      </c>
      <c r="H103" s="22">
        <v>-0.5</v>
      </c>
      <c r="I103" s="22">
        <v>-0.1</v>
      </c>
      <c r="J103" s="22">
        <v>0</v>
      </c>
      <c r="K103" s="22">
        <v>0.3</v>
      </c>
      <c r="L103" s="24">
        <v>-2.6</v>
      </c>
    </row>
    <row r="104" spans="1:12" x14ac:dyDescent="0.35">
      <c r="A104" s="21" t="s">
        <v>256</v>
      </c>
      <c r="B104" s="26">
        <v>-23130000</v>
      </c>
      <c r="C104" s="26">
        <v>-4639000</v>
      </c>
      <c r="D104" s="26">
        <v>-6965000</v>
      </c>
      <c r="E104" s="26">
        <v>-402000</v>
      </c>
      <c r="F104" s="26">
        <v>-11124000</v>
      </c>
      <c r="G104" s="22">
        <v>-1.8</v>
      </c>
      <c r="H104" s="22">
        <v>-0.4</v>
      </c>
      <c r="I104" s="22">
        <v>-0.6</v>
      </c>
      <c r="J104" s="22">
        <v>0</v>
      </c>
      <c r="K104" s="22">
        <v>-0.9</v>
      </c>
      <c r="L104" s="24">
        <v>-2.9</v>
      </c>
    </row>
    <row r="105" spans="1:12" x14ac:dyDescent="0.35">
      <c r="A105" s="21" t="s">
        <v>257</v>
      </c>
      <c r="B105" s="26">
        <v>8337000</v>
      </c>
      <c r="C105" s="26">
        <v>324000</v>
      </c>
      <c r="D105" s="26">
        <v>4846000</v>
      </c>
      <c r="E105" s="26">
        <v>2642000</v>
      </c>
      <c r="F105" s="26">
        <v>525000</v>
      </c>
      <c r="G105" s="22">
        <v>0.7</v>
      </c>
      <c r="H105" s="22">
        <v>0</v>
      </c>
      <c r="I105" s="22">
        <v>0.4</v>
      </c>
      <c r="J105" s="22">
        <v>0.2</v>
      </c>
      <c r="K105" s="22">
        <v>0</v>
      </c>
      <c r="L105" s="24">
        <v>-2.8</v>
      </c>
    </row>
    <row r="106" spans="1:12" x14ac:dyDescent="0.35">
      <c r="A106" s="21" t="s">
        <v>258</v>
      </c>
      <c r="B106" s="26">
        <v>-18974000</v>
      </c>
      <c r="C106" s="26">
        <v>-7780000</v>
      </c>
      <c r="D106" s="26">
        <v>-3552000</v>
      </c>
      <c r="E106" s="26">
        <v>1882000</v>
      </c>
      <c r="F106" s="26">
        <v>-9524000</v>
      </c>
      <c r="G106" s="22">
        <v>-1.5</v>
      </c>
      <c r="H106" s="22">
        <v>-0.6</v>
      </c>
      <c r="I106" s="22">
        <v>-0.3</v>
      </c>
      <c r="J106" s="22">
        <v>0.2</v>
      </c>
      <c r="K106" s="22">
        <v>-0.8</v>
      </c>
      <c r="L106" s="24">
        <v>-3.1</v>
      </c>
    </row>
    <row r="107" spans="1:12" x14ac:dyDescent="0.35">
      <c r="A107" s="21" t="s">
        <v>259</v>
      </c>
      <c r="B107" s="26">
        <v>-10532000</v>
      </c>
      <c r="C107" s="26">
        <v>-5474000</v>
      </c>
      <c r="D107" s="26">
        <v>-2542000</v>
      </c>
      <c r="E107" s="26">
        <v>-335000</v>
      </c>
      <c r="F107" s="26">
        <v>-2181000</v>
      </c>
      <c r="G107" s="22">
        <v>-0.9</v>
      </c>
      <c r="H107" s="22">
        <v>-0.5</v>
      </c>
      <c r="I107" s="22">
        <v>-0.2</v>
      </c>
      <c r="J107" s="22">
        <v>0</v>
      </c>
      <c r="K107" s="22">
        <v>-0.2</v>
      </c>
      <c r="L107" s="24">
        <v>-3.6</v>
      </c>
    </row>
    <row r="108" spans="1:12" x14ac:dyDescent="0.35">
      <c r="A108" s="21" t="s">
        <v>260</v>
      </c>
      <c r="B108" s="26">
        <v>-62099000</v>
      </c>
      <c r="C108" s="26">
        <v>-44014000</v>
      </c>
      <c r="D108" s="26">
        <v>-5280000</v>
      </c>
      <c r="E108" s="26">
        <v>-1816000</v>
      </c>
      <c r="F108" s="26">
        <v>-10989000</v>
      </c>
      <c r="G108" s="22">
        <v>-5.5</v>
      </c>
      <c r="H108" s="22">
        <v>-3.9</v>
      </c>
      <c r="I108" s="22">
        <v>-0.5</v>
      </c>
      <c r="J108" s="22">
        <v>-0.2</v>
      </c>
      <c r="K108" s="22">
        <v>-1</v>
      </c>
      <c r="L108" s="24">
        <v>-7.1</v>
      </c>
    </row>
    <row r="109" spans="1:12" x14ac:dyDescent="0.35">
      <c r="A109" s="21" t="s">
        <v>261</v>
      </c>
      <c r="B109" s="26">
        <v>-5012000</v>
      </c>
      <c r="C109" s="26">
        <v>-9836000</v>
      </c>
      <c r="D109" s="26">
        <v>9431000</v>
      </c>
      <c r="E109" s="26">
        <v>3619000</v>
      </c>
      <c r="F109" s="26">
        <v>-8226000</v>
      </c>
      <c r="G109" s="22">
        <v>-0.4</v>
      </c>
      <c r="H109" s="22">
        <v>-0.9</v>
      </c>
      <c r="I109" s="22">
        <v>0.8</v>
      </c>
      <c r="J109" s="22">
        <v>0.3</v>
      </c>
      <c r="K109" s="22">
        <v>-0.7</v>
      </c>
      <c r="L109" s="24">
        <v>-8.4</v>
      </c>
    </row>
    <row r="110" spans="1:12" x14ac:dyDescent="0.35">
      <c r="A110" s="21" t="s">
        <v>262</v>
      </c>
      <c r="B110" s="26">
        <v>-34254000</v>
      </c>
      <c r="C110" s="26">
        <v>-26489000</v>
      </c>
      <c r="D110" s="26">
        <v>-3777000</v>
      </c>
      <c r="E110" s="26">
        <v>1284000</v>
      </c>
      <c r="F110" s="26">
        <v>-5272000</v>
      </c>
      <c r="G110" s="22">
        <v>-3</v>
      </c>
      <c r="H110" s="22">
        <v>-2.2999999999999998</v>
      </c>
      <c r="I110" s="22">
        <v>-0.3</v>
      </c>
      <c r="J110" s="22">
        <v>0.1</v>
      </c>
      <c r="K110" s="22">
        <v>-0.5</v>
      </c>
      <c r="L110" s="24">
        <v>-9.9</v>
      </c>
    </row>
    <row r="111" spans="1:12" x14ac:dyDescent="0.35">
      <c r="A111" s="21" t="s">
        <v>263</v>
      </c>
      <c r="B111" s="26">
        <v>-20675000</v>
      </c>
      <c r="C111" s="26">
        <v>-15188000</v>
      </c>
      <c r="D111" s="26">
        <v>-3398000</v>
      </c>
      <c r="E111" s="26">
        <v>-56000</v>
      </c>
      <c r="F111" s="26">
        <v>-2033000</v>
      </c>
      <c r="G111" s="22">
        <v>-1.7</v>
      </c>
      <c r="H111" s="22">
        <v>-1.2</v>
      </c>
      <c r="I111" s="22">
        <v>-0.3</v>
      </c>
      <c r="J111" s="22">
        <v>0</v>
      </c>
      <c r="K111" s="22">
        <v>-0.2</v>
      </c>
      <c r="L111" s="24">
        <v>-10.9</v>
      </c>
    </row>
    <row r="112" spans="1:12" x14ac:dyDescent="0.35">
      <c r="A112" s="21" t="s">
        <v>264</v>
      </c>
      <c r="B112" s="26">
        <v>-34381000</v>
      </c>
      <c r="C112" s="26">
        <v>-22979000</v>
      </c>
      <c r="D112" s="26">
        <v>-5278000</v>
      </c>
      <c r="E112" s="26">
        <v>-1280000</v>
      </c>
      <c r="F112" s="26">
        <v>-4844000</v>
      </c>
      <c r="G112" s="22">
        <v>-2.8</v>
      </c>
      <c r="H112" s="22">
        <v>-1.9</v>
      </c>
      <c r="I112" s="22">
        <v>-0.4</v>
      </c>
      <c r="J112" s="22">
        <v>-0.1</v>
      </c>
      <c r="K112" s="22">
        <v>-0.4</v>
      </c>
      <c r="L112" s="24">
        <v>-8</v>
      </c>
    </row>
    <row r="113" spans="1:12" x14ac:dyDescent="0.35">
      <c r="A113" s="21" t="s">
        <v>265</v>
      </c>
      <c r="B113" s="26">
        <v>943000</v>
      </c>
      <c r="C113" s="26">
        <v>-20201000</v>
      </c>
      <c r="D113" s="26">
        <v>17429000</v>
      </c>
      <c r="E113" s="26">
        <v>3420000</v>
      </c>
      <c r="F113" s="26">
        <v>295000</v>
      </c>
      <c r="G113" s="22">
        <v>0.1</v>
      </c>
      <c r="H113" s="22">
        <v>-1.6</v>
      </c>
      <c r="I113" s="22">
        <v>1.4</v>
      </c>
      <c r="J113" s="22">
        <v>0.3</v>
      </c>
      <c r="K113" s="22">
        <v>0</v>
      </c>
      <c r="L113" s="24">
        <v>-7.4</v>
      </c>
    </row>
    <row r="114" spans="1:12" x14ac:dyDescent="0.35">
      <c r="A114" s="21" t="s">
        <v>266</v>
      </c>
      <c r="B114" s="26">
        <v>-28061000</v>
      </c>
      <c r="C114" s="26">
        <v>-15179000</v>
      </c>
      <c r="D114" s="26">
        <v>-9090000</v>
      </c>
      <c r="E114" s="26">
        <v>1332000</v>
      </c>
      <c r="F114" s="26">
        <v>-5124000</v>
      </c>
      <c r="G114" s="22">
        <v>-2.2999999999999998</v>
      </c>
      <c r="H114" s="22">
        <v>-1.2</v>
      </c>
      <c r="I114" s="22">
        <v>-0.7</v>
      </c>
      <c r="J114" s="22">
        <v>0.1</v>
      </c>
      <c r="K114" s="22">
        <v>-0.4</v>
      </c>
      <c r="L114" s="24">
        <v>-6.7</v>
      </c>
    </row>
    <row r="115" spans="1:12" x14ac:dyDescent="0.35">
      <c r="A115" s="21" t="s">
        <v>267</v>
      </c>
      <c r="B115" s="26">
        <v>-6338000</v>
      </c>
      <c r="C115" s="26">
        <v>-4963000</v>
      </c>
      <c r="D115" s="26">
        <v>289000</v>
      </c>
      <c r="E115" s="26">
        <v>-446000</v>
      </c>
      <c r="F115" s="26">
        <v>-1218000</v>
      </c>
      <c r="G115" s="22">
        <v>-0.5</v>
      </c>
      <c r="H115" s="22">
        <v>-0.4</v>
      </c>
      <c r="I115" s="22">
        <v>0</v>
      </c>
      <c r="J115" s="22">
        <v>0</v>
      </c>
      <c r="K115" s="22">
        <v>-0.1</v>
      </c>
      <c r="L115" s="24">
        <v>-5.3</v>
      </c>
    </row>
    <row r="116" spans="1:12" x14ac:dyDescent="0.35">
      <c r="A116" s="21" t="s">
        <v>268</v>
      </c>
      <c r="B116" s="26">
        <v>-28783000</v>
      </c>
      <c r="C116" s="26">
        <v>-20153000</v>
      </c>
      <c r="D116" s="26">
        <v>-9233000</v>
      </c>
      <c r="E116" s="26">
        <v>-1646000</v>
      </c>
      <c r="F116" s="26">
        <v>2249000</v>
      </c>
      <c r="G116" s="22">
        <v>-2.1</v>
      </c>
      <c r="H116" s="22">
        <v>-1.5</v>
      </c>
      <c r="I116" s="22">
        <v>-0.7</v>
      </c>
      <c r="J116" s="22">
        <v>-0.1</v>
      </c>
      <c r="K116" s="22">
        <v>0.2</v>
      </c>
      <c r="L116" s="24">
        <v>-4.8</v>
      </c>
    </row>
    <row r="117" spans="1:12" x14ac:dyDescent="0.35">
      <c r="A117" s="21" t="s">
        <v>269</v>
      </c>
      <c r="B117" s="26">
        <v>8057000</v>
      </c>
      <c r="C117" s="26">
        <v>6900000</v>
      </c>
      <c r="D117" s="26">
        <v>2706000</v>
      </c>
      <c r="E117" s="26">
        <v>-533000</v>
      </c>
      <c r="F117" s="26">
        <v>-1016000</v>
      </c>
      <c r="G117" s="22">
        <v>0.6</v>
      </c>
      <c r="H117" s="22">
        <v>0.5</v>
      </c>
      <c r="I117" s="22">
        <v>0.2</v>
      </c>
      <c r="J117" s="22">
        <v>0</v>
      </c>
      <c r="K117" s="22">
        <v>-0.1</v>
      </c>
      <c r="L117" s="24">
        <v>-4.0999999999999996</v>
      </c>
    </row>
    <row r="118" spans="1:12" x14ac:dyDescent="0.35">
      <c r="A118" s="21" t="s">
        <v>270</v>
      </c>
      <c r="B118" s="26">
        <v>-36041000</v>
      </c>
      <c r="C118" s="26">
        <v>-22820000</v>
      </c>
      <c r="D118" s="26">
        <v>-8963000</v>
      </c>
      <c r="E118" s="26">
        <v>1673000</v>
      </c>
      <c r="F118" s="26">
        <v>-5931000</v>
      </c>
      <c r="G118" s="22">
        <v>-2.6</v>
      </c>
      <c r="H118" s="22">
        <v>-1.7</v>
      </c>
      <c r="I118" s="22">
        <v>-0.7</v>
      </c>
      <c r="J118" s="22">
        <v>0.1</v>
      </c>
      <c r="K118" s="22">
        <v>-0.4</v>
      </c>
      <c r="L118" s="24">
        <v>-4.5999999999999996</v>
      </c>
    </row>
    <row r="119" spans="1:12" x14ac:dyDescent="0.35">
      <c r="A119" s="21" t="s">
        <v>271</v>
      </c>
      <c r="B119" s="26">
        <v>-3518000</v>
      </c>
      <c r="C119" s="26">
        <v>554000</v>
      </c>
      <c r="D119" s="26">
        <v>-3192000</v>
      </c>
      <c r="E119" s="26">
        <v>-18000</v>
      </c>
      <c r="F119" s="26">
        <v>-862000</v>
      </c>
      <c r="G119" s="22">
        <v>-0.2</v>
      </c>
      <c r="H119" s="22">
        <v>0</v>
      </c>
      <c r="I119" s="22">
        <v>-0.2</v>
      </c>
      <c r="J119" s="22">
        <v>0</v>
      </c>
      <c r="K119" s="22">
        <v>-0.1</v>
      </c>
      <c r="L119" s="24">
        <v>-4.3</v>
      </c>
    </row>
    <row r="120" spans="1:12" x14ac:dyDescent="0.35">
      <c r="A120" s="21" t="s">
        <v>272</v>
      </c>
      <c r="B120" s="26">
        <v>-32244000</v>
      </c>
      <c r="C120" s="26">
        <v>-22265000</v>
      </c>
      <c r="D120" s="26">
        <v>-10765000</v>
      </c>
      <c r="E120" s="26">
        <v>-2804000</v>
      </c>
      <c r="F120" s="26">
        <v>3590000</v>
      </c>
      <c r="G120" s="22">
        <v>-2.2000000000000002</v>
      </c>
      <c r="H120" s="22">
        <v>-1.5</v>
      </c>
      <c r="I120" s="22">
        <v>-0.7</v>
      </c>
      <c r="J120" s="22">
        <v>-0.2</v>
      </c>
      <c r="K120" s="22">
        <v>0.2</v>
      </c>
      <c r="L120" s="24">
        <v>-4.4000000000000004</v>
      </c>
    </row>
    <row r="121" spans="1:12" x14ac:dyDescent="0.35">
      <c r="A121" s="21" t="s">
        <v>273</v>
      </c>
      <c r="B121" s="26">
        <v>8388000</v>
      </c>
      <c r="C121" s="26">
        <v>-1497000</v>
      </c>
      <c r="D121" s="26">
        <v>10559000</v>
      </c>
      <c r="E121" s="26">
        <v>1052000</v>
      </c>
      <c r="F121" s="26">
        <v>-1726000</v>
      </c>
      <c r="G121" s="22">
        <v>0.6</v>
      </c>
      <c r="H121" s="22">
        <v>-0.1</v>
      </c>
      <c r="I121" s="22">
        <v>0.7</v>
      </c>
      <c r="J121" s="22">
        <v>0.1</v>
      </c>
      <c r="K121" s="22">
        <v>-0.1</v>
      </c>
      <c r="L121" s="24">
        <v>-4.3</v>
      </c>
    </row>
    <row r="122" spans="1:12" x14ac:dyDescent="0.35">
      <c r="A122" s="21" t="s">
        <v>274</v>
      </c>
      <c r="B122" s="26">
        <v>-25295000</v>
      </c>
      <c r="C122" s="26">
        <v>-7062000</v>
      </c>
      <c r="D122" s="26">
        <v>-10328000</v>
      </c>
      <c r="E122" s="26">
        <v>1470000</v>
      </c>
      <c r="F122" s="26">
        <v>-9375000</v>
      </c>
      <c r="G122" s="22">
        <v>-1.7</v>
      </c>
      <c r="H122" s="22">
        <v>-0.5</v>
      </c>
      <c r="I122" s="22">
        <v>-0.7</v>
      </c>
      <c r="J122" s="22">
        <v>0.1</v>
      </c>
      <c r="K122" s="22">
        <v>-0.6</v>
      </c>
      <c r="L122" s="24">
        <v>-3.5</v>
      </c>
    </row>
    <row r="123" spans="1:12" x14ac:dyDescent="0.35">
      <c r="A123" s="21" t="s">
        <v>275</v>
      </c>
      <c r="B123" s="26">
        <v>-6904000</v>
      </c>
      <c r="C123" s="26">
        <v>26000</v>
      </c>
      <c r="D123" s="26">
        <v>-6433000</v>
      </c>
      <c r="E123" s="26">
        <v>-1892000</v>
      </c>
      <c r="F123" s="26">
        <v>1395000</v>
      </c>
      <c r="G123" s="22">
        <v>-0.4</v>
      </c>
      <c r="H123" s="22">
        <v>0</v>
      </c>
      <c r="I123" s="22">
        <v>-0.4</v>
      </c>
      <c r="J123" s="22">
        <v>-0.1</v>
      </c>
      <c r="K123" s="22">
        <v>0.1</v>
      </c>
      <c r="L123" s="24">
        <v>-3.6</v>
      </c>
    </row>
    <row r="124" spans="1:12" x14ac:dyDescent="0.35">
      <c r="A124" s="21" t="s">
        <v>276</v>
      </c>
      <c r="B124" s="26">
        <v>-27829000</v>
      </c>
      <c r="C124" s="26">
        <v>-17357000</v>
      </c>
      <c r="D124" s="26">
        <v>-10013000</v>
      </c>
      <c r="E124" s="26">
        <v>-2447000</v>
      </c>
      <c r="F124" s="26">
        <v>1988000</v>
      </c>
      <c r="G124" s="22">
        <v>-1.8</v>
      </c>
      <c r="H124" s="22">
        <v>-1.1000000000000001</v>
      </c>
      <c r="I124" s="22">
        <v>-0.6</v>
      </c>
      <c r="J124" s="22">
        <v>-0.2</v>
      </c>
      <c r="K124" s="22">
        <v>0.1</v>
      </c>
      <c r="L124" s="24">
        <v>-3.2</v>
      </c>
    </row>
    <row r="125" spans="1:12" x14ac:dyDescent="0.35">
      <c r="A125" s="21" t="s">
        <v>277</v>
      </c>
      <c r="B125" s="26">
        <v>9807000</v>
      </c>
      <c r="C125" s="26">
        <v>-14185000</v>
      </c>
      <c r="D125" s="26">
        <v>22463000</v>
      </c>
      <c r="E125" s="26">
        <v>5306000</v>
      </c>
      <c r="F125" s="26">
        <v>-3777000</v>
      </c>
      <c r="G125" s="22">
        <v>0.6</v>
      </c>
      <c r="H125" s="22">
        <v>-0.9</v>
      </c>
      <c r="I125" s="22">
        <v>1.5</v>
      </c>
      <c r="J125" s="22">
        <v>0.3</v>
      </c>
      <c r="K125" s="22">
        <v>-0.2</v>
      </c>
      <c r="L125" s="24">
        <v>-3</v>
      </c>
    </row>
    <row r="126" spans="1:12" x14ac:dyDescent="0.35">
      <c r="A126" s="21" t="s">
        <v>314</v>
      </c>
      <c r="B126" s="26" t="s">
        <v>157</v>
      </c>
      <c r="C126" s="26" t="s">
        <v>157</v>
      </c>
      <c r="D126" s="26" t="s">
        <v>157</v>
      </c>
      <c r="E126" s="26" t="s">
        <v>157</v>
      </c>
      <c r="F126" s="26" t="s">
        <v>157</v>
      </c>
      <c r="G126" s="22" t="s">
        <v>157</v>
      </c>
      <c r="H126" s="22" t="s">
        <v>157</v>
      </c>
      <c r="I126" s="22" t="s">
        <v>157</v>
      </c>
      <c r="J126" s="22" t="s">
        <v>157</v>
      </c>
      <c r="K126" s="22" t="s">
        <v>157</v>
      </c>
      <c r="L126" s="24">
        <v>-3.2</v>
      </c>
    </row>
    <row r="127" spans="1:12" x14ac:dyDescent="0.35">
      <c r="A127" s="21" t="s">
        <v>156</v>
      </c>
      <c r="B127" s="26" t="s">
        <v>157</v>
      </c>
      <c r="C127" s="26" t="s">
        <v>157</v>
      </c>
      <c r="D127" s="26" t="s">
        <v>157</v>
      </c>
      <c r="E127" s="26" t="s">
        <v>157</v>
      </c>
      <c r="F127" s="26" t="s">
        <v>157</v>
      </c>
      <c r="G127" s="22" t="s">
        <v>157</v>
      </c>
      <c r="H127" s="22" t="s">
        <v>157</v>
      </c>
      <c r="I127" s="22" t="s">
        <v>157</v>
      </c>
      <c r="J127" s="22" t="s">
        <v>157</v>
      </c>
      <c r="K127" s="22" t="s">
        <v>157</v>
      </c>
      <c r="L127" s="22" t="s">
        <v>157</v>
      </c>
    </row>
    <row r="128" spans="1:12" x14ac:dyDescent="0.35">
      <c r="A128" s="21" t="s">
        <v>158</v>
      </c>
      <c r="L128" s="22" t="s">
        <v>157</v>
      </c>
    </row>
  </sheetData>
  <phoneticPr fontId="1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31E4D71C004647A11BD65937F6522F" ma:contentTypeVersion="4" ma:contentTypeDescription="Crear nuevo documento." ma:contentTypeScope="" ma:versionID="0df5c7bed569d1a0c998a6d3ef5e372f">
  <xsd:schema xmlns:xsd="http://www.w3.org/2001/XMLSchema" xmlns:xs="http://www.w3.org/2001/XMLSchema" xmlns:p="http://schemas.microsoft.com/office/2006/metadata/properties" xmlns:ns2="9687905e-a3f4-4e2d-91eb-7f02b5670094" targetNamespace="http://schemas.microsoft.com/office/2006/metadata/properties" ma:root="true" ma:fieldsID="2ffb85eadbbdfe303fb45c9af1ae0932" ns2:_="">
    <xsd:import namespace="9687905e-a3f4-4e2d-91eb-7f02b56700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7905e-a3f4-4e2d-91eb-7f02b56700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466214-7626-402E-90AD-8FC2282BCE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AE9B34-50D1-4D02-AB05-348B5A074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87905e-a3f4-4e2d-91eb-7f02b56700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77F8F8-7C62-4E35-9086-0F24542D5F7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PIB Comunidades</vt:lpstr>
      <vt:lpstr>Ocupación Comunidades</vt:lpstr>
      <vt:lpstr>Población activa Comunidades</vt:lpstr>
      <vt:lpstr>Tasa de paro Comunidades</vt:lpstr>
      <vt:lpstr>Precio vivienda Comunidades</vt:lpstr>
      <vt:lpstr>Cuenta corriente</vt:lpstr>
      <vt:lpstr>Deuda pública</vt:lpstr>
      <vt:lpstr>Déficit público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Arturo Valderrama Baca</dc:creator>
  <cp:lastModifiedBy>Gabriela Franco</cp:lastModifiedBy>
  <dcterms:created xsi:type="dcterms:W3CDTF">2015-06-05T18:19:34Z</dcterms:created>
  <dcterms:modified xsi:type="dcterms:W3CDTF">2025-06-06T18:04:05Z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ContentTypeId">
    <vt:lpwstr>0x010100A931E4D71C004647A11BD65937F6522F</vt:lpwstr>
  </property>
</Properties>
</file>